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545E2073-1DC6-4329-9665-7E7AB7FB7D67}"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<sst xmlns="http://schemas.openxmlformats.org/spreadsheetml/2006/main" count="195" uniqueCount="154">
  <si>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</si>
  <si>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</si>
  <si>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11001310501520230026300</t>
  </si>
  <si>
    <t>Juzgado</t>
  </si>
  <si>
    <t>15 LABORAL CIRCUITO BOGOTA</t>
  </si>
  <si>
    <t>Demandado</t>
  </si>
  <si>
    <t>COLFONDOS Y OTRO</t>
  </si>
  <si>
    <t xml:space="preserve">Demandante </t>
  </si>
  <si>
    <t>JAIRO EMIGDIO GÓMEZ (C.C.:11.518.262)</t>
  </si>
  <si>
    <t>Tipo de vinculacion compañía</t>
  </si>
  <si>
    <t>LLAMADA EN GARANTIA</t>
  </si>
  <si>
    <t>Nombre de lesionado o muerto (s)</t>
  </si>
  <si>
    <t>N/A</t>
  </si>
  <si>
    <t>Fecha de los hechos</t>
  </si>
  <si>
    <t>01/08/1994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</si>
  <si>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</si>
  <si>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</si>
  <si>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</si>
  <si>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</si>
  <si>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</si>
  <si>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EL SEÑOR JAIRO EMIGDIO GÓMEZ (C.C.:11.518.262); PARA MARZO DEL AÑO 2022 TENIA UN TOTAL DE 1945,57 SEMANAS APORTADAS AL SISTEMA GENERAL DE PENSIONES, PARA EL AÑO 1994 SE DIO SU TRASLADO A HORIZONTE HOY PORVENIR, MENCIONA QUE SU EMPLEADOR TUVO UNA NOTORIA INGERENCIA HE INTERES EN QUE SE TRASLADARA A ESTE FONDO, PARA EL AÑO 1998 SE CAMBIA DE TRABAJO, SU NUEVO EMPLEADOR LE ENTREGA FORMULARIO DE AFILIACION A COLFONDOS INDICANDOLE QUE ERA LA MEJOR OPCION, MENCIONA QUE NINGUNO DE LOS FONDOS LE DIO ASESORIA SUFICIENTE, EL 3/11/2022 PRESENTO DERECHO DE PETICION A COLPENSIONES EL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</si>
  <si>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</si>
  <si>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</si>
  <si>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</si>
  <si>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</si>
  <si>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</si>
  <si>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</si>
  <si>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</si>
  <si>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</si>
  <si>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</si>
  <si>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</si>
  <si>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</si>
  <si>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</si>
  <si>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</si>
  <si>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</si>
  <si>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</si>
  <si>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</si>
  <si>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24/01/2024 (se admitio el llamamiento en estrados)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</si>
  <si>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</si>
  <si>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</si>
  <si>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</si>
  <si>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</si>
  <si>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</si>
  <si>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</si>
  <si>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</si>
  <si>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</si>
  <si>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</si>
  <si>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</si>
  <si>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</si>
  <si>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</si>
  <si>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</si>
  <si>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</si>
  <si>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</si>
  <si>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</si>
  <si>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</si>
  <si>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</si>
  <si>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</si>
  <si>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</si>
  <si>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</si>
  <si>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</si>
  <si>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</si>
  <si>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</si>
  <si>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</si>
  <si>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</si>
  <si>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</si>
  <si>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</si>
  <si>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</si>
  <si>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</si>
  <si>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</si>
  <si>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</si>
  <si>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</si>
  <si>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</si>
  <si>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</si>
  <si>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</si>
  <si>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</si>
  <si>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</si>
  <si>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</si>
  <si>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</si>
  <si>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</si>
  <si>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</si>
  <si>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</si>
  <si>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</si>
  <si>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</si>
  <si>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</si>
  <si>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</si>
  <si>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AJR1727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</si>
  <si>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</si>
  <si>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</si>
  <si>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</si>
  <si>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</si>
  <si>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</si>
  <si>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</si>
  <si>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01/08/1994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</si>
  <si>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</si>
  <si>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</si>
  <si>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</si>
  <si>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</si>
  <si>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</si>
  <si>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</si>
  <si>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</si>
  <si>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</si>
  <si>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</si>
  <si>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</si>
  <si>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mérito frente a la demanda: 1) LAS EXCEPCIONES FORMULADAS POR LA ENTIDAD QUE EFECTUÓ EL LLAMAMIENTO EN GARANTÍA A MI PROCURADA, 2) AFILIACIÓN LIBRE Y ESPONTÁNEA DEL SEÑOR JAIRO EMIGDIO GÓMEZ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</si>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</sst>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Normal="10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45167</v>
      </c>
      <c r="C27" s="39"/>
    </row>
    <row r="28" spans="1:3" x14ac:dyDescent="0.25">
      <c r="A28" s="5" t="s">
        <v>36</v>
      </c>
      <c r="B28" s="35" t="s">
        <v>37</v>
      </c>
      <c r="C28" s="35"/>
    </row>
    <row r="29" spans="1:3" x14ac:dyDescent="0.25">
      <c r="A29" s="5" t="s">
        <v>38</v>
      </c>
      <c r="B29" s="35">
        <v>45329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6" t="str">
        <f>'GENERALES NOTA 322'!B2:C2</f>
        <v>11001310501520230026300</v>
      </c>
      <c r="C3" s="36"/>
    </row>
    <row r="4" spans="1:3" x14ac:dyDescent="0.25">
      <c r="A4" s="5" t="s">
        <v>3</v>
      </c>
      <c r="B4" s="36" t="str">
        <f>'GENERALES NOTA 322'!B3:C3</f>
        <v>15 LABORAL CIRCUITO BOGOTA</v>
      </c>
      <c r="C4" s="36"/>
    </row>
    <row r="5" spans="1:3" x14ac:dyDescent="0.25">
      <c r="A5" s="5" t="s">
        <v>5</v>
      </c>
      <c r="B5" s="36" t="str">
        <f>'GENERALES NOTA 322'!B4:C4</f>
        <v>COLFONDOS Y OTRO</v>
      </c>
      <c r="C5" s="36"/>
    </row>
    <row r="6" spans="1:3" x14ac:dyDescent="0.25">
      <c r="A6" s="5" t="s">
        <v>7</v>
      </c>
      <c r="B6" s="36" t="str">
        <f>'GENERALES NOTA 322'!B5:C5</f>
        <v>JAIRO EMIGDIO GÓMEZ (C.C.:11.518.262)</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3" t="s">
        <v>49</v>
      </c>
      <c r="B16" s="36"/>
      <c r="C16" s="36"/>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6"/>
      <c r="C21" s="36"/>
    </row>
    <row r="22" spans="1:3" x14ac:dyDescent="0.25">
      <c r="A22" s="13" t="s">
        <v>53</v>
      </c>
      <c r="B22" s="53"/>
      <c r="C22" s="54"/>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85</v>
      </c>
      <c r="C2" s="74"/>
    </row>
    <row r="3" spans="1:6" x14ac:dyDescent="0.25">
      <c r="A3" s="21" t="s">
        <v>1</v>
      </c>
      <c r="B3" s="75" t="str">
        <f>'GENERALES NOTA 322'!B2:C2</f>
        <v>11001310501520230026300</v>
      </c>
      <c r="C3" s="75"/>
    </row>
    <row r="4" spans="1:6" x14ac:dyDescent="0.25">
      <c r="A4" s="21" t="s">
        <v>3</v>
      </c>
      <c r="B4" s="75" t="str">
        <f>'GENERALES NOTA 322'!B3:C3</f>
        <v>15 LABORAL CIRCUITO BOGOTA</v>
      </c>
      <c r="C4" s="75"/>
    </row>
    <row r="5" spans="1:6" x14ac:dyDescent="0.25">
      <c r="A5" s="21" t="s">
        <v>5</v>
      </c>
      <c r="B5" s="75" t="str">
        <f>'GENERALES NOTA 322'!B4:C4</f>
        <v>COLFONDOS Y OTRO</v>
      </c>
      <c r="C5" s="75"/>
    </row>
    <row r="6" spans="1:6" ht="14.45" customHeight="1" x14ac:dyDescent="0.25">
      <c r="A6" s="21" t="s">
        <v>7</v>
      </c>
      <c r="B6" s="75" t="str">
        <f>'GENERALES NOTA 322'!B5:C5</f>
        <v>JAIRO EMIGDIO GÓMEZ (C.C.:11.518.262)</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86</v>
      </c>
      <c r="C13" s="24"/>
    </row>
    <row r="14" spans="1:6" x14ac:dyDescent="0.25">
      <c r="A14" s="76"/>
      <c r="B14" s="22" t="s">
        <v>87</v>
      </c>
      <c r="C14" s="24"/>
      <c r="E14" t="s">
        <v>88</v>
      </c>
      <c r="F14" s="17">
        <v>0.7</v>
      </c>
    </row>
    <row r="15" spans="1:6" x14ac:dyDescent="0.25">
      <c r="A15" s="23" t="s">
        <v>89</v>
      </c>
      <c r="B15" s="73" t="s">
        <v>90</v>
      </c>
      <c r="C15" s="74"/>
    </row>
    <row r="16" spans="1:6" ht="15" customHeight="1" x14ac:dyDescent="0.25">
      <c r="A16" s="21" t="s">
        <v>91</v>
      </c>
      <c r="B16" s="71" t="s">
        <v>92</v>
      </c>
      <c r="C16" s="72"/>
    </row>
    <row r="17" spans="1:3" ht="28.5" customHeight="1" x14ac:dyDescent="0.25">
      <c r="A17" s="14" t="s">
        <v>93</v>
      </c>
      <c r="B17" s="81">
        <f>((C19+C20+C22+C23)-C26)*C25*C27</f>
        <v>0</v>
      </c>
      <c r="C17" s="81"/>
    </row>
    <row r="18" spans="1:3" x14ac:dyDescent="0.25">
      <c r="A18" s="23" t="s">
        <v>94</v>
      </c>
      <c r="B18" s="79" t="s">
        <v>24</v>
      </c>
      <c r="C18" s="80"/>
    </row>
    <row r="19" spans="1:3" x14ac:dyDescent="0.25">
      <c r="A19" s="87"/>
      <c r="B19" s="22" t="s">
        <v>25</v>
      </c>
      <c r="C19" s="19"/>
    </row>
    <row r="20" spans="1:3" x14ac:dyDescent="0.25">
      <c r="A20" s="88"/>
      <c r="B20" s="22" t="s">
        <v>26</v>
      </c>
      <c r="C20" s="19">
        <v>0</v>
      </c>
    </row>
    <row r="21" spans="1:3" x14ac:dyDescent="0.25">
      <c r="A21" s="88"/>
      <c r="B21" s="77" t="s">
        <v>27</v>
      </c>
      <c r="C21" s="78"/>
    </row>
    <row r="22" spans="1:3" x14ac:dyDescent="0.25">
      <c r="A22" s="88"/>
      <c r="B22" s="22" t="s">
        <v>86</v>
      </c>
      <c r="C22" s="19">
        <v>0</v>
      </c>
    </row>
    <row r="23" spans="1:3" ht="45" x14ac:dyDescent="0.25">
      <c r="A23" s="88"/>
      <c r="B23" s="22" t="s">
        <v>95</v>
      </c>
      <c r="C23" s="19">
        <v>0</v>
      </c>
    </row>
    <row r="24" spans="1:3" x14ac:dyDescent="0.25">
      <c r="A24" s="88"/>
      <c r="B24" s="77" t="s">
        <v>96</v>
      </c>
      <c r="C24" s="78"/>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81">
        <f>IFERROR(B17*(VLOOKUP(B15,Hoja2!$G$1:$H$6,2,0)),16666)</f>
        <v>16666</v>
      </c>
      <c r="C28" s="81"/>
    </row>
    <row r="29" spans="1:3" ht="60" customHeight="1" x14ac:dyDescent="0.25">
      <c r="A29" s="21" t="s">
        <v>100</v>
      </c>
      <c r="B29" s="82" t="s">
        <v>101</v>
      </c>
      <c r="C29" s="83"/>
    </row>
    <row r="30" spans="1:3" ht="30" x14ac:dyDescent="0.25">
      <c r="A30" s="21" t="s">
        <v>102</v>
      </c>
      <c r="B30" s="84" t="s">
        <v>103</v>
      </c>
      <c r="C30" s="85"/>
    </row>
    <row r="31" spans="1:3" ht="18.75" x14ac:dyDescent="0.25">
      <c r="A31" s="29" t="s">
        <v>104</v>
      </c>
      <c r="B31" s="29"/>
      <c r="C31" s="29"/>
    </row>
    <row r="32" spans="1:3" x14ac:dyDescent="0.25">
      <c r="A32" s="30" t="s">
        <v>105</v>
      </c>
      <c r="B32" s="86"/>
      <c r="C32" s="86"/>
    </row>
    <row r="33" spans="1:3" x14ac:dyDescent="0.25">
      <c r="A33" s="30" t="s">
        <v>106</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107</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6" t="str">
        <f>'GENERALES NOTA 322'!B2:C2</f>
        <v>11001310501520230026300</v>
      </c>
      <c r="C3" s="36"/>
    </row>
    <row r="4" spans="1:3" x14ac:dyDescent="0.25">
      <c r="A4" s="5" t="s">
        <v>3</v>
      </c>
      <c r="B4" s="36" t="str">
        <f>'GENERALES NOTA 322'!B3:C3</f>
        <v>15 LABORAL CIRCUITO BOGOTA</v>
      </c>
      <c r="C4" s="36"/>
    </row>
    <row r="5" spans="1:3" ht="29.1" customHeight="1" x14ac:dyDescent="0.25">
      <c r="A5" s="5" t="s">
        <v>5</v>
      </c>
      <c r="B5" s="36" t="str">
        <f>'GENERALES NOTA 322'!B4:C4</f>
        <v>COLFONDOS Y OTRO</v>
      </c>
      <c r="C5" s="36"/>
    </row>
    <row r="6" spans="1:3" x14ac:dyDescent="0.25">
      <c r="A6" s="5" t="s">
        <v>7</v>
      </c>
      <c r="B6" s="36" t="str">
        <f>'GENERALES NOTA 322'!B5:C5</f>
        <v>JAIRO EMIGDIO GÓMEZ (C.C.:11.518.262)</v>
      </c>
      <c r="C6" s="36"/>
    </row>
    <row r="7" spans="1:3" ht="43.5" customHeight="1" x14ac:dyDescent="0.25">
      <c r="A7" s="5" t="s">
        <v>9</v>
      </c>
      <c r="B7" s="36" t="str">
        <f>'GENERALES NOTA 322'!B6:C6</f>
        <v>LLAMADA EN GARANTIA</v>
      </c>
      <c r="C7" s="36"/>
    </row>
    <row r="8" spans="1:3" x14ac:dyDescent="0.25">
      <c r="A8" s="5" t="s">
        <v>108</v>
      </c>
      <c r="B8" s="36"/>
      <c r="C8" s="36"/>
    </row>
    <row r="9" spans="1:3" x14ac:dyDescent="0.25">
      <c r="A9" s="15" t="s">
        <v>94</v>
      </c>
      <c r="B9" s="89"/>
      <c r="C9" s="89"/>
    </row>
    <row r="10" spans="1:3" x14ac:dyDescent="0.25">
      <c r="A10" s="15" t="s">
        <v>109</v>
      </c>
      <c r="B10" s="36"/>
      <c r="C10" s="36"/>
    </row>
    <row r="11" spans="1:3" ht="30" x14ac:dyDescent="0.25">
      <c r="A11" s="15" t="s">
        <v>110</v>
      </c>
      <c r="B11" s="90"/>
      <c r="C11" s="56"/>
    </row>
    <row r="12" spans="1:3" ht="60" x14ac:dyDescent="0.25">
      <c r="A12" s="5" t="s">
        <v>111</v>
      </c>
      <c r="B12" s="36"/>
      <c r="C12" s="36"/>
    </row>
    <row r="13" spans="1:3" ht="60" x14ac:dyDescent="0.25">
      <c r="A13" s="5" t="s">
        <v>112</v>
      </c>
      <c r="B13" s="36"/>
      <c r="C13" s="36"/>
    </row>
    <row r="14" spans="1:3" x14ac:dyDescent="0.25">
      <c r="A14" s="5" t="s">
        <v>113</v>
      </c>
      <c r="B14" s="11"/>
      <c r="C14" s="11"/>
    </row>
    <row r="15" spans="1:3" x14ac:dyDescent="0.25">
      <c r="A15" s="15" t="s">
        <v>114</v>
      </c>
      <c r="B15" s="36"/>
      <c r="C15" s="36"/>
    </row>
    <row r="16" spans="1:3" x14ac:dyDescent="0.25">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2024-02-08T03:23:46Z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