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Gonzalo\OneDrive\Escritorio\INFORMES INICIALES\"/>
    </mc:Choice>
  </mc:AlternateContent>
  <bookViews>
    <workbookView xWindow="0" yWindow="0" windowWidth="20490" windowHeight="7755" firstSheet="3" activeTab="4"/>
  </bookViews>
  <sheets>
    <sheet name="GENERALES NOTA 322" sheetId="5" r:id="rId1"/>
    <sheet name="NOTAS" sheetId="15" state="hidden"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4" l="1"/>
  <c r="B8" i="17" l="1"/>
  <c r="B7" i="17"/>
  <c r="B6" i="17"/>
  <c r="B4" i="17"/>
  <c r="B3" i="17"/>
  <c r="B2" i="17"/>
  <c r="B5" i="10"/>
  <c r="B5" i="14" s="1"/>
  <c r="B4" i="10"/>
  <c r="B3" i="10"/>
  <c r="B4" i="14"/>
  <c r="B6" i="14"/>
  <c r="B7" i="14"/>
  <c r="B3" i="14"/>
  <c r="B2" i="14"/>
  <c r="B3" i="12"/>
  <c r="B12" i="17" l="1"/>
  <c r="B11" i="17" s="1"/>
  <c r="B15" i="17" s="1"/>
  <c r="B5" i="17"/>
  <c r="B5" i="12" s="1"/>
  <c r="B12" i="14"/>
  <c r="B2" i="12"/>
  <c r="B7" i="12"/>
  <c r="B6" i="12"/>
  <c r="B4" i="12"/>
  <c r="B15" i="14" l="1"/>
  <c r="B7" i="10"/>
  <c r="B6" i="10"/>
</calcChain>
</file>

<file path=xl/sharedStrings.xml><?xml version="1.0" encoding="utf-8"?>
<sst xmlns="http://schemas.openxmlformats.org/spreadsheetml/2006/main" count="222" uniqueCount="152">
  <si>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</si>
  <si>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</si>
  <si>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</si>
  <si>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</si>
  <si>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</si>
  <si>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</si>
  <si>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</si>
  <si>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</si>
  <si>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</si>
  <si>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</si>
  <si>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</si>
  <si>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</si>
  <si>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</si>
  <si>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</si>
  <si>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</si>
  <si>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</si>
  <si>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</si>
  <si>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Verbal</t>
  </si>
  <si>
    <t>Ordinario</t>
  </si>
  <si>
    <t>Apertura</t>
  </si>
  <si>
    <t>Imputación</t>
  </si>
  <si>
    <t>REMISION DE ANTECEDENTES - ABOGADO INTERNO-</t>
  </si>
  <si>
    <t>SINIESTRO - APLICATIVO</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</si>
  <si>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</si>
  <si>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</si>
  <si>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</si>
  <si>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</si>
  <si>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</si>
  <si>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</si>
  <si>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</si>
  <si>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</si>
  <si>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</si>
  <si>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</si>
  <si>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</si>
  <si>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</si>
  <si>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</si>
  <si>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xml:space="preserve">• La responsabilidad de la aseguradora se encuentra limitada al valor de la suma asegurada.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</si>
  <si>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</si>
  <si>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</si>
  <si>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</si>
  <si>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</si>
  <si>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</si>
  <si>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</si>
  <si>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</si>
  <si>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</si>
  <si>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</si>
  <si>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</si>
  <si>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</si>
  <si>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</si>
  <si>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</si>
  <si>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</si>
  <si>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</si>
  <si>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</si>
  <si>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</si>
  <si>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</si>
  <si>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</si>
  <si>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</si>
  <si>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</si>
  <si>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</si>
  <si>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Clasificación Contingencia</t>
  </si>
  <si>
    <t>EVENTUAL</t>
  </si>
  <si>
    <t>Concepto del Abogado sobre la Contingencia:(Se debe indicar las razones por las cuales se considera que el proceso es Eventual, Remoto o Probable.)</t>
  </si>
  <si>
    <t>PROBABLE</t>
  </si>
  <si>
    <t>VALOR CONTINGENCIA</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</si>
  <si>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</si>
  <si>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</si>
  <si>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</si>
  <si>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</si>
  <si>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</si>
  <si>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</si>
  <si>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</si>
  <si>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</si>
  <si>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</si>
  <si>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REMOTO</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</si>
  <si>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</si>
  <si>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</si>
  <si>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</si>
  <si>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</si>
  <si>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</si>
  <si>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</si>
  <si>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</si>
  <si>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</si>
  <si>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</si>
  <si>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</si>
  <si>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</si>
  <si>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</si>
  <si>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</si>
  <si>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</si>
  <si>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</si>
  <si>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</si>
  <si>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</si>
  <si>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</si>
  <si>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</si>
  <si>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</si>
  <si>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</si>
  <si>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</si>
  <si>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</si>
  <si>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</si>
  <si>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</si>
  <si>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</si>
  <si>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</si>
  <si>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</si>
  <si>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</si>
  <si>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</si>
  <si>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</si>
  <si>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</si>
  <si>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</si>
  <si>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</si>
  <si>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</si>
  <si>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</si>
  <si>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</si>
  <si>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</si>
  <si>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VALOR ASEGURADO</t>
  </si>
  <si>
    <t>DEDUCIBLE</t>
  </si>
  <si>
    <t xml:space="preserve">VALOR TOMAR </t>
  </si>
  <si>
    <t>RADICADO</t>
  </si>
  <si>
    <t>CONTRALORIA</t>
  </si>
  <si>
    <t>DETRIMENTO PATRIMONIAL</t>
  </si>
  <si>
    <t>TERCEROS CIVILMENTE RESPONSABLES</t>
  </si>
  <si>
    <t>Otras:</t>
  </si>
  <si>
    <t>PÓLIZAS VINCULADAS</t>
  </si>
  <si>
    <t>N/A</t>
  </si>
  <si>
    <t>PRF-06/2019</t>
  </si>
  <si>
    <t>CONTRALORÍA MUNICIPAL DE DOSQUEBRADAS</t>
  </si>
  <si>
    <t>MUNICIPIO DE DOSQUEBRADAS</t>
  </si>
  <si>
    <t>Seguros del Estado y Allianz Seguros S.A.</t>
  </si>
  <si>
    <t>DEL 30 DE NOVIEMBRE DE 2017 AL 20 DE DICIEMBRE DE 2017</t>
  </si>
  <si>
    <t>EN EL MARCO DE UNA AUDITORÍA MODALIDAD REGULAR A LA GESTIÓN CONTRACTUAL-CONTRATOS DE PRESTACIÓN DE SERVICIOS DEL MUNICIPIO DE DOSQUEBRADAS PARA LA VIGENCIA 2017, SE ENCONTRARON PRESUNTAS IRREGULARIDADES EN LA EJECUCIÓN DE LAS INVITACIONES PÚBLICAS IP093/2017-IP101/2017-IP099/2017, CELEBRADAS CON LA ONG ASOCIACIÓN RED SOCIAL. EN CRITERIO DE LA CONTRALORÍA, NO EXISTE SOPORTE SUFICIENTE EN LAS TRES INVITACIONES, QUE PERMITA IDENTIFICAR EL PLENO CUMPLIMIENTO DE LAS ACTIVIDADES CONTRATADAS.</t>
  </si>
  <si>
    <t>800.099.310-6</t>
  </si>
  <si>
    <t>55-42-101000361, EXPEDIDA POR SEGUROS DEL ESTADO S.A. ALLIANZ ACTÚA COMO COASEGURADORA EN ESTA PÓLIZA.</t>
  </si>
  <si>
    <t>CUMPLIMIENTO</t>
  </si>
  <si>
    <t>20 DE ABRIL DE 2023</t>
  </si>
  <si>
    <t>22 DE MAYO DE 2024</t>
  </si>
  <si>
    <t>06 DE JUNIO DE 2024</t>
  </si>
  <si>
    <t>126301185- APL 123357</t>
  </si>
  <si>
    <t>Empleados públicos</t>
  </si>
  <si>
    <t>CERO-AGOTADO- SE ADJUNTA CERTIFICADO</t>
  </si>
  <si>
    <t>15/06/2017 AL 15/06/2018-PRORROGADO AL 06/07/2018</t>
  </si>
  <si>
    <t>SEGUROS DEL ESTADO</t>
  </si>
  <si>
    <t>ALLIANZ SEGUROS S.A.</t>
  </si>
  <si>
    <t>• La cobertura otorgada por la póliza se circunscribe a los términos de su clausulado.</t>
  </si>
  <si>
    <t xml:space="preserve">• Disminución de la suma asegurada por pago de indemnizaciones con cargo a la PÓLIZA xxxxxx No. xxxxxxx
</t>
  </si>
  <si>
    <t>X/SOLO TENEMOS 4 MILLONES DEL VALOR ASEGURADO.</t>
  </si>
  <si>
    <t>X</t>
  </si>
  <si>
    <t>X/DEDUCIBLE 3 SMMLV 2017-($2.213.151)</t>
  </si>
  <si>
    <t>Se considera que el proceso es REMOTO en este caso porque la Póliza de Manejo Global a Favor de Entidades Estatales No. 55-42-101000361 Anexo 0, expedida por Seguros del Estado S.A., con la cual fue vinculada Allianz Seguros S.A. al proceso de responsabilidad fiscal, no cuenta con disponibilidad de suma asegurada, porque el valor prevista en la misma y que se encontraba a cargo de Allianz Seguros S.A. ($40.000.000 Pesos M/cte) fue agotado en su totalidad, conforme a certificación emitida por la Dra. Edna Lizeth Martín Torres de calenda 02 de mayo de 2023. Por tal motivo, como la calificación es remota de cara al análisis de la Póliza, se prescinde del estudio respecto de la responsabilidad de los presuntos responsables fiscales.</t>
  </si>
  <si>
    <t>3.</t>
  </si>
  <si>
    <t>Argumentos de defensa propuestos: 1) En el presente caso no se reúnen los elementos de la responsabilidad fiscal-inexistencia de daño patrimonial al Estado, 2) En el presente caso no se reúnen los elementos de la responsabilidad fiscal-por inexistencia de culpa grave y/o dolo en cabeza de los presuntos responsables, 3) Ausencia de valor asegurado en la Póliza 55-42-101000361 Anexo 0 respecto de Allianz Seguros S.A-Inexistencia de Disponibilidad de la Suma Asegurada, 4) Inexistencia de obligación a cargo de la compañía aseguradora por cuanto no se realizó el riesgo asegurado, 5) De acreditarse una conducta dolosa o gravemente culposa en cabeza de los presuntos responsables, en todo caso, el dolo comporta un riesgo inasegurable, 6) La eventual obligación de mi procurada solo se circunscribe al porcentaje que le corresponde de acuerdo al coaseguro pactado-entre las aseguradoras no existe solidaridad, 7) En cualquier caso, se deberá tener en cuenta el deducible pactado y 8) Subrogración. Por último, se confirma que en este caso se encuentran vinculadas todas las compañías coaseguradoras que participaron en la Póliza.</t>
  </si>
  <si>
    <t>Se considera que el proceso es REMOTO en este caso porque la Póliza de Manejo Global a Favor de Entidades Estatales No. 55-42-101000361 Anexo 0, expedida por Seguros del Estado S.A., con la cual fue vinculada Allianz Seguros S.A. al proceso de responsabilidad fiscal, no cuenta con disponibilidad de suma asegurada, porque el valor prevista en la misma y que se encontraba a cargo de Allianz Seguros S.A. ($40.000.000 Pesos M/cte) fue agotado en su totalidad, conforme a certificación emitida por la Dra. Edna Lizeth Martín Torres de calenda 02 de mayo de 2023. Por tal motivo, como la calificación es remota de cara al análisis de la Póliza, se prescinde de realizar un estudio respecto de la presunta responsabilidad de los investigados</t>
  </si>
  <si>
    <t xml:space="preserve">Si bien la Póliza de Manejo Global a Favor de Entidades Estatales No. 55-42-101000361 Anexo 0 no cuenta con disponibilidad de suma asegurada, conforme a  la certificación emitida por la Dra. Edna Lizeth Martín Torres, de calenda 02 de mayo de 2023, las pretensiones se aterrizaron de la siguiente forma: En primer lugar, el valor del presunto detrimento está estimado en la suma de $29.785.300 Pesos M/cte, a este valor se le aplicó el deducible mínimo pactado en la póliza (3 SMLMV) por ser superior al 10% de la pérdida, y en último lugar se tuvo en cuenta la participación asumida por la compañía en el coaseguro pactado (40%). </t>
  </si>
  <si>
    <t xml:space="preserve">Si bien la Póliza de Manejo Global a Favor de Entidades Estatales No. 55-42-101000361 Anexo 0 no cuenta con disponibilidad de suma asegurada, conforme a la certificación emitida por la Dra. Edna Lizeth Martín Torres, de calenda 02 de mayo de 2023, las pretensiones se aterrizaron de la siguiente forma: En primer lugar, el valor del presunto detrimento está estimado en la suma de $29.785.300 Pesos M/cte, a este valor se le aplicó el deducible mínimo pactado en la póliza (3 SMLMV) por ser superior al 10% de la pérdida, y en último lugar se tuvo en cuenta la participación asumida por la compañía en el coaseguro pactado (40%). </t>
  </si>
  <si>
    <t xml:space="preserve">Argumentos de defensa propuestos: 1)  En el presente caso no se reúnen los elementos de la responsabilidad fiscal-inexistencia de daño patrimonial al Estado, 2) En el presente caso no se reúnen los elementos de la responsabilidad fiscal-por inexistencia de culpa grave y/o dolo en cabeza de los presuntos responsables, 3) Ausencia del valor asegurado en la Póliza 55-42-101000361 Anexo 0 respecto de Allianz Seguros S.A.-Inexistencia de disponibilidad de la suma asegurada, 4) Inexistencia de obligación a cargo de la compañia aseguradora por cuanto no se realizó el riesgo asegurado, 5) De acreditarse una conducta dolosa o gravemente culposa en cabeza de los presuntos responsables, en todo caso, el dolo comporta un riesgo inasegurable, 6) La eventual obligación de mi procurada solo se circunscribe al porcentaje que le corresponde de acuerdo al coaseguro pactado-entre las aseguradoras no existe solidaridad, 7) En cualquier caso se deberá tener en cuenta el deducible pactado y 8) Subrogación. Por último, se confirma que en este caso se encuentran vinculadas todas las compañías coaseguradoras que participan en la Póliza.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</si>
</sst>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 #,##0;\-&quot;$&quot;\ #,##0"/>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6">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6"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0" fontId="2" fillId="0" borderId="4" xfId="0" applyFont="1" applyBorder="1" applyAlignment="1">
      <alignment horizontal="justify" vertical="top"/>
    </xf>
    <xf numFmtId="0" fontId="4" fillId="6" borderId="1" xfId="0" applyFont="1" applyFill="1" applyBorder="1" applyAlignment="1">
      <alignment horizontal="center" vertical="center"/>
    </xf>
    <xf numFmtId="0" fontId="2" fillId="0" borderId="2" xfId="0" applyFont="1" applyBorder="1" applyAlignment="1">
      <alignment horizontal="justify" vertical="center"/>
    </xf>
    <xf numFmtId="0" fontId="2" fillId="0" borderId="1" xfId="0" applyFont="1" applyBorder="1" applyAlignment="1">
      <alignment horizontal="justify" vertical="center" wrapText="1"/>
    </xf>
    <xf numFmtId="0" fontId="0" fillId="0" borderId="1" xfId="0" applyBorder="1" applyAlignment="1">
      <alignment horizontal="justify" vertical="center"/>
    </xf>
    <xf numFmtId="9" fontId="0" fillId="0" borderId="1" xfId="0" applyNumberFormat="1" applyBorder="1" applyAlignment="1">
      <alignment horizontal="justify" vertical="center"/>
    </xf>
    <xf numFmtId="0" fontId="0" fillId="0" borderId="1" xfId="0" applyFont="1" applyBorder="1" applyAlignment="1">
      <alignment horizontal="justify" vertical="center"/>
    </xf>
    <xf numFmtId="0" fontId="0" fillId="0" borderId="1" xfId="0" applyBorder="1" applyAlignment="1">
      <alignment vertical="center"/>
    </xf>
    <xf numFmtId="0" fontId="0" fillId="0" borderId="1" xfId="0" applyFont="1" applyBorder="1" applyAlignment="1">
      <alignment vertical="center" wrapText="1"/>
    </xf>
    <xf numFmtId="0" fontId="0" fillId="0" borderId="10" xfId="0" applyBorder="1" applyAlignment="1">
      <alignment vertical="top" wrapText="1"/>
    </xf>
    <xf numFmtId="0" fontId="0" fillId="0" borderId="1" xfId="0" applyBorder="1" applyAlignment="1">
      <alignment vertical="top" wrapText="1"/>
    </xf>
    <xf numFmtId="9" fontId="0" fillId="0" borderId="1" xfId="0" applyNumberFormat="1" applyBorder="1" applyAlignment="1">
      <alignment vertical="center"/>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2" fillId="0" borderId="1" xfId="0" applyFont="1" applyBorder="1" applyAlignment="1">
      <alignment horizontal="justify" vertical="top" wrapText="1"/>
    </xf>
    <xf numFmtId="49" fontId="0" fillId="0" borderId="1" xfId="0" applyNumberFormat="1" applyBorder="1" applyAlignment="1">
      <alignment horizontal="justify" vertical="top"/>
    </xf>
    <xf numFmtId="0" fontId="0" fillId="0" borderId="2" xfId="0" applyBorder="1" applyAlignment="1">
      <alignment horizontal="left" vertical="center"/>
    </xf>
    <xf numFmtId="0" fontId="0" fillId="0" borderId="3" xfId="0" applyBorder="1" applyAlignment="1">
      <alignment horizontal="left" vertical="center"/>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xf>
    <xf numFmtId="0" fontId="3" fillId="2" borderId="4" xfId="0" applyFont="1" applyFill="1" applyBorder="1" applyAlignment="1">
      <alignment horizontal="center" vertical="top"/>
    </xf>
    <xf numFmtId="0" fontId="0" fillId="0" borderId="1" xfId="0" applyBorder="1" applyAlignment="1">
      <alignment horizontal="justify" vertical="center" wrapText="1"/>
    </xf>
    <xf numFmtId="0" fontId="0" fillId="0" borderId="1" xfId="0" applyBorder="1" applyAlignment="1">
      <alignment horizontal="justify" vertical="center"/>
    </xf>
    <xf numFmtId="5" fontId="0" fillId="0" borderId="1" xfId="1" applyNumberFormat="1" applyFont="1" applyBorder="1" applyAlignment="1">
      <alignment horizontal="left" vertical="top"/>
    </xf>
    <xf numFmtId="0" fontId="4" fillId="6" borderId="4" xfId="0" applyFont="1" applyFill="1" applyBorder="1" applyAlignment="1">
      <alignment horizontal="justify" vertical="top"/>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1" xfId="0" applyBorder="1" applyAlignment="1">
      <alignment horizontal="left" vertical="center"/>
    </xf>
    <xf numFmtId="0" fontId="4" fillId="2" borderId="4" xfId="0" applyFont="1" applyFill="1" applyBorder="1" applyAlignment="1">
      <alignment horizontal="center" vertical="top"/>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1" xfId="0"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4" borderId="6" xfId="0" applyFont="1" applyFill="1" applyBorder="1" applyAlignment="1" applyProtection="1">
      <alignment horizontal="center" vertical="top" wrapText="1"/>
      <protection locked="0"/>
    </xf>
    <xf numFmtId="42" fontId="7" fillId="8" borderId="1" xfId="0" applyNumberFormat="1" applyFont="1" applyFill="1" applyBorder="1" applyAlignment="1">
      <alignment horizontal="center" vertical="top"/>
    </xf>
    <xf numFmtId="0" fontId="7" fillId="8" borderId="1" xfId="0" applyFont="1" applyFill="1" applyBorder="1" applyAlignment="1">
      <alignment horizontal="center" vertical="top"/>
    </xf>
    <xf numFmtId="42" fontId="0" fillId="0" borderId="13" xfId="1" applyFont="1" applyBorder="1" applyAlignment="1" applyProtection="1">
      <alignment horizontal="center" vertical="top"/>
    </xf>
    <xf numFmtId="42" fontId="0" fillId="0" borderId="14" xfId="1" applyFont="1" applyBorder="1" applyAlignment="1" applyProtection="1">
      <alignment horizontal="center" vertical="top"/>
    </xf>
    <xf numFmtId="0" fontId="0" fillId="0" borderId="2" xfId="0" applyBorder="1" applyAlignment="1" applyProtection="1">
      <alignment horizontal="center" vertical="top" wrapText="1"/>
      <protection locked="0"/>
    </xf>
    <xf numFmtId="0" fontId="0" fillId="0" borderId="3" xfId="0" applyBorder="1" applyAlignment="1" applyProtection="1">
      <alignment horizontal="center" vertical="top" wrapText="1"/>
      <protection locked="0"/>
    </xf>
    <xf numFmtId="42" fontId="7" fillId="0" borderId="2" xfId="1" applyFont="1" applyBorder="1" applyAlignment="1" applyProtection="1">
      <alignment horizontal="center" vertical="top"/>
    </xf>
    <xf numFmtId="42" fontId="7" fillId="0" borderId="3" xfId="1" applyFont="1" applyBorder="1" applyAlignment="1" applyProtection="1">
      <alignment horizontal="center" vertical="top"/>
    </xf>
    <xf numFmtId="9" fontId="7" fillId="0" borderId="1" xfId="2" applyFont="1" applyBorder="1" applyAlignment="1" applyProtection="1">
      <alignment horizontal="center" vertical="top"/>
      <protection locked="0"/>
    </xf>
    <xf numFmtId="42" fontId="7" fillId="0" borderId="1" xfId="1" applyFont="1" applyBorder="1" applyAlignment="1" applyProtection="1">
      <alignment horizontal="center" vertical="top"/>
      <protection locked="0"/>
    </xf>
    <xf numFmtId="1" fontId="7" fillId="0" borderId="1" xfId="1" applyNumberFormat="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 xfId="0" applyBorder="1" applyAlignment="1" applyProtection="1">
      <alignment horizontal="center"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42" fontId="0" fillId="0" borderId="1" xfId="1" applyFont="1" applyBorder="1" applyAlignment="1" applyProtection="1">
      <alignment horizontal="justify" vertical="top"/>
    </xf>
    <xf numFmtId="0" fontId="0" fillId="0" borderId="1" xfId="0" applyBorder="1" applyAlignment="1" applyProtection="1">
      <alignment horizontal="center"/>
      <protection locked="0"/>
    </xf>
    <xf numFmtId="42" fontId="0" fillId="5" borderId="1" xfId="1" applyFont="1" applyFill="1" applyBorder="1" applyAlignment="1">
      <alignment horizontal="justify" vertical="top"/>
    </xf>
    <xf numFmtId="0" fontId="8" fillId="0" borderId="11" xfId="0" applyFont="1" applyBorder="1" applyAlignment="1">
      <alignment horizontal="center" vertical="center"/>
    </xf>
    <xf numFmtId="17" fontId="0" fillId="0" borderId="1" xfId="0" applyNumberFormat="1" applyBorder="1" applyAlignment="1">
      <alignment horizontal="left" vertical="top"/>
    </xf>
    <xf numFmtId="0" fontId="0" fillId="0" borderId="1" xfId="0" applyBorder="1" applyAlignment="1">
      <alignment horizontal="left" vertical="top"/>
    </xf>
    <xf numFmtId="0" fontId="0" fillId="0" borderId="1" xfId="0" applyBorder="1" applyAlignment="1">
      <alignment horizontal="left" vertical="top" wrapText="1"/>
    </xf>
    <xf numFmtId="42" fontId="0" fillId="0" borderId="1" xfId="1" applyFont="1" applyBorder="1" applyAlignment="1">
      <alignment horizontal="center" vertical="center" wrapText="1"/>
    </xf>
    <xf numFmtId="42" fontId="0" fillId="0" borderId="1" xfId="1" applyFont="1" applyBorder="1" applyAlignment="1" applyProtection="1">
      <alignment vertical="center"/>
    </xf>
    <xf numFmtId="0" fontId="0" fillId="4" borderId="5" xfId="0" applyFont="1" applyFill="1" applyBorder="1" applyAlignment="1">
      <alignment horizontal="center" vertical="top" wrapText="1"/>
    </xf>
    <xf numFmtId="0" fontId="2" fillId="4" borderId="6" xfId="0" applyFont="1" applyFill="1" applyBorder="1"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1" xfId="0" applyBorder="1" applyAlignment="1">
      <alignment horizontal="center" wrapText="1"/>
    </xf>
    <xf numFmtId="0" fontId="0" fillId="4" borderId="5" xfId="0" applyFont="1" applyFill="1" applyBorder="1" applyAlignment="1" applyProtection="1">
      <alignment horizontal="center" vertical="top" wrapText="1"/>
      <protection locked="0"/>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C19"/>
  <sheetViews>
    <sheetView topLeftCell="A9" zoomScale="110" zoomScaleNormal="110" workbookViewId="0">
      <selection activeCell="A20" sqref="A20"/>
    </sheetView>
  </sheetViews>
  <sheetFormatPr baseColWidth="10" defaultColWidth="0" defaultRowHeight="15" x14ac:dyDescent="0.25"/>
  <cols>
    <col min="1" max="1" width="46.140625" style="6" bestFit="1" customWidth="1"/>
    <col min="2" max="2" width="63.85546875" style="6" customWidth="1"/>
    <col min="3" max="3" width="19.140625" style="6" customWidth="1"/>
    <col min="4" max="4" width="11.42578125" style="2" hidden="1" customWidth="1"/>
    <col min="5" max="16384" width="11.42578125" style="2" hidden="1"/>
  </cols>
  <sheetData>
    <row r="1" spans="1:3" ht="18.75" x14ac:dyDescent="0.25">
      <c r="A1" s="43" t="s">
        <v>0</v>
      </c>
      <c r="B1" s="43"/>
      <c r="C1" s="43"/>
    </row>
    <row r="2" spans="1:3" x14ac:dyDescent="0.25">
      <c r="A2" s="5" t="s">
        <v>1</v>
      </c>
      <c r="B2" s="95" t="s">
        <v>122</v>
      </c>
      <c r="C2" s="96"/>
    </row>
    <row r="3" spans="1:3" ht="19.5" customHeight="1" x14ac:dyDescent="0.25">
      <c r="A3" s="5" t="s">
        <v>2</v>
      </c>
      <c r="B3" s="44" t="s">
        <v>123</v>
      </c>
      <c r="C3" s="50"/>
    </row>
    <row r="4" spans="1:3" x14ac:dyDescent="0.25">
      <c r="A4" s="5" t="s">
        <v>3</v>
      </c>
      <c r="B4" s="41" t="s">
        <v>18</v>
      </c>
      <c r="C4" s="42"/>
    </row>
    <row r="5" spans="1:3" x14ac:dyDescent="0.25">
      <c r="A5" s="5" t="s">
        <v>4</v>
      </c>
      <c r="B5" s="40" t="s">
        <v>20</v>
      </c>
      <c r="C5" s="40"/>
    </row>
    <row r="6" spans="1:3" x14ac:dyDescent="0.25">
      <c r="A6" s="5" t="s">
        <v>5</v>
      </c>
      <c r="B6" s="44" t="s">
        <v>124</v>
      </c>
      <c r="C6" s="50"/>
    </row>
    <row r="7" spans="1:3" x14ac:dyDescent="0.25">
      <c r="A7" s="5" t="s">
        <v>6</v>
      </c>
      <c r="B7" s="46">
        <v>29785300</v>
      </c>
      <c r="C7" s="40"/>
    </row>
    <row r="8" spans="1:3" ht="46.5" customHeight="1" x14ac:dyDescent="0.25">
      <c r="A8" s="27" t="s">
        <v>7</v>
      </c>
      <c r="B8" s="40" t="s">
        <v>125</v>
      </c>
      <c r="C8" s="40"/>
    </row>
    <row r="9" spans="1:3" ht="15" customHeight="1" x14ac:dyDescent="0.25">
      <c r="A9" s="5" t="s">
        <v>8</v>
      </c>
      <c r="B9" s="47" t="s">
        <v>126</v>
      </c>
      <c r="C9" s="48"/>
    </row>
    <row r="10" spans="1:3" ht="15" customHeight="1" x14ac:dyDescent="0.25">
      <c r="A10" s="51" t="s">
        <v>9</v>
      </c>
      <c r="B10" s="97" t="s">
        <v>127</v>
      </c>
      <c r="C10" s="96"/>
    </row>
    <row r="11" spans="1:3" ht="30" customHeight="1" x14ac:dyDescent="0.25">
      <c r="A11" s="51"/>
      <c r="B11" s="96"/>
      <c r="C11" s="96"/>
    </row>
    <row r="12" spans="1:3" ht="59.25" customHeight="1" x14ac:dyDescent="0.25">
      <c r="A12" s="51"/>
      <c r="B12" s="96"/>
      <c r="C12" s="96"/>
    </row>
    <row r="13" spans="1:3" x14ac:dyDescent="0.25">
      <c r="A13" s="5" t="s">
        <v>10</v>
      </c>
      <c r="B13" s="40" t="s">
        <v>124</v>
      </c>
      <c r="C13" s="40"/>
    </row>
    <row r="14" spans="1:3" ht="17.25" customHeight="1" x14ac:dyDescent="0.25">
      <c r="A14" s="5" t="s">
        <v>11</v>
      </c>
      <c r="B14" s="52" t="s">
        <v>128</v>
      </c>
      <c r="C14" s="52"/>
    </row>
    <row r="15" spans="1:3" ht="59.25" customHeight="1" x14ac:dyDescent="0.25">
      <c r="A15" s="5" t="s">
        <v>12</v>
      </c>
      <c r="B15" s="97" t="s">
        <v>129</v>
      </c>
      <c r="C15" s="96"/>
    </row>
    <row r="16" spans="1:3" ht="33" customHeight="1" x14ac:dyDescent="0.25">
      <c r="A16" s="5" t="s">
        <v>13</v>
      </c>
      <c r="B16" s="44" t="s">
        <v>130</v>
      </c>
      <c r="C16" s="45"/>
    </row>
    <row r="17" spans="1:3" ht="18.75" customHeight="1" x14ac:dyDescent="0.25">
      <c r="A17" s="5" t="s">
        <v>14</v>
      </c>
      <c r="B17" s="53" t="s">
        <v>131</v>
      </c>
      <c r="C17" s="54"/>
    </row>
    <row r="18" spans="1:3" x14ac:dyDescent="0.25">
      <c r="A18" s="5" t="s">
        <v>15</v>
      </c>
      <c r="B18" s="49" t="s">
        <v>132</v>
      </c>
      <c r="C18" s="50"/>
    </row>
    <row r="19" spans="1:3" x14ac:dyDescent="0.25">
      <c r="A19" s="5" t="s">
        <v>16</v>
      </c>
      <c r="B19" s="40" t="s">
        <v>133</v>
      </c>
      <c r="C19" s="40"/>
    </row>
  </sheetData>
  <mergeCells count="18">
    <mergeCell ref="B9:C9"/>
    <mergeCell ref="B16:C16"/>
    <mergeCell ref="B18:C18"/>
    <mergeCell ref="B19:C19"/>
    <mergeCell ref="A10:A12"/>
    <mergeCell ref="B10:C12"/>
    <mergeCell ref="B13:C13"/>
    <mergeCell ref="B14:C14"/>
    <mergeCell ref="B15:C15"/>
    <mergeCell ref="B17:C17"/>
    <mergeCell ref="B8:C8"/>
    <mergeCell ref="B4:C4"/>
    <mergeCell ref="A1:C1"/>
    <mergeCell ref="B2:C2"/>
    <mergeCell ref="B5:C5"/>
    <mergeCell ref="B6:C6"/>
    <mergeCell ref="B7:C7"/>
    <mergeCell ref="B3:C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NOTAS!$A$4:$A$5</xm:f>
          </x14:formula1>
          <xm:sqref>B5:C5</xm:sqref>
        </x14:dataValidation>
        <x14:dataValidation type="list" allowBlank="1" showInputMessage="1" showErrorMessage="1">
          <x14:formula1>
            <xm:f>NOTAS!$A$1:$A$2</xm:f>
          </x14:formula1>
          <xm:sqref>B4:C4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A5"/>
  <sheetViews>
    <sheetView workbookViewId="0">
      <selection sqref="A1:A5"/>
    </sheetView>
  </sheetViews>
  <sheetFormatPr baseColWidth="10" defaultRowHeight="15" x14ac:dyDescent="0.25"/>
  <sheetData>
    <row r="1" spans="1:1" x14ac:dyDescent="0.25">
      <c r="A1" s="6" t="s">
        <v>17</v>
      </c>
    </row>
    <row r="2" spans="1:1" x14ac:dyDescent="0.25">
      <c r="A2" s="6" t="s">
        <v>18</v>
      </c>
    </row>
    <row r="3" spans="1:1" x14ac:dyDescent="0.25">
      <c r="A3" s="6"/>
    </row>
    <row r="4" spans="1:1" x14ac:dyDescent="0.25">
      <c r="A4" s="6" t="s">
        <v>19</v>
      </c>
    </row>
    <row r="5" spans="1:1" x14ac:dyDescent="0.25">
      <c r="A5" s="6" t="s">
        <v>20</v>
      </c>
    </row>
  </sheetData>
  <pageMargins left="0.7" right="0.7" top="0.75" bottom="0.75" header="0.3" footer="0.3"/>
  <pageSetup orientation="portrait"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D47"/>
  <sheetViews>
    <sheetView topLeftCell="A31" zoomScale="90" zoomScaleNormal="90" workbookViewId="0">
      <selection activeCell="A47" sqref="A47:B47"/>
    </sheetView>
  </sheetViews>
  <sheetFormatPr baseColWidth="10" defaultColWidth="0" defaultRowHeight="15" x14ac:dyDescent="0.25"/>
  <cols>
    <col min="1" max="1" width="44.42578125" style="17" customWidth="1"/>
    <col min="2" max="2" width="36.28515625" customWidth="1"/>
    <col min="3" max="3" width="64.42578125" customWidth="1"/>
    <col min="4" max="16384" width="11.42578125" hidden="1"/>
  </cols>
  <sheetData>
    <row r="1" spans="1:4" ht="18.75" x14ac:dyDescent="0.25">
      <c r="A1" s="57" t="s">
        <v>21</v>
      </c>
      <c r="B1" s="57"/>
      <c r="C1" s="57"/>
    </row>
    <row r="2" spans="1:4" x14ac:dyDescent="0.25">
      <c r="A2" s="31" t="s">
        <v>22</v>
      </c>
      <c r="B2" s="49" t="s">
        <v>134</v>
      </c>
      <c r="C2" s="50"/>
    </row>
    <row r="3" spans="1:4" s="17" customFormat="1" x14ac:dyDescent="0.25">
      <c r="A3" s="31" t="s">
        <v>115</v>
      </c>
      <c r="B3" s="40" t="str">
        <f>'GENERALES NOTA 322'!B2:C2</f>
        <v>PRF-06/2019</v>
      </c>
      <c r="C3" s="40"/>
    </row>
    <row r="4" spans="1:4" s="2" customFormat="1" ht="14.45" customHeight="1" x14ac:dyDescent="0.25">
      <c r="A4" s="31" t="s">
        <v>116</v>
      </c>
      <c r="B4" s="40" t="str">
        <f>'GENERALES NOTA 322'!B3:C3</f>
        <v>CONTRALORÍA MUNICIPAL DE DOSQUEBRADAS</v>
      </c>
      <c r="C4" s="40"/>
    </row>
    <row r="5" spans="1:4" s="2" customFormat="1" x14ac:dyDescent="0.25">
      <c r="A5" s="31" t="s">
        <v>78</v>
      </c>
      <c r="B5" s="40" t="str">
        <f>'GENERALES NOTA 322'!B6:C6</f>
        <v>MUNICIPIO DE DOSQUEBRADAS</v>
      </c>
      <c r="C5" s="40"/>
    </row>
    <row r="6" spans="1:4" s="2" customFormat="1" x14ac:dyDescent="0.25">
      <c r="A6" s="31" t="s">
        <v>117</v>
      </c>
      <c r="B6" s="60">
        <f>'GENERALES NOTA 322'!B7:C7</f>
        <v>29785300</v>
      </c>
      <c r="C6" s="60"/>
    </row>
    <row r="7" spans="1:4" s="2" customFormat="1" ht="29.1" customHeight="1" x14ac:dyDescent="0.25">
      <c r="A7" s="31" t="s">
        <v>118</v>
      </c>
      <c r="B7" s="40" t="str">
        <f>'GENERALES NOTA 322'!B8:C8</f>
        <v>Seguros del Estado y Allianz Seguros S.A.</v>
      </c>
      <c r="C7" s="40"/>
    </row>
    <row r="8" spans="1:4" ht="42" customHeight="1" x14ac:dyDescent="0.25">
      <c r="A8" s="30" t="s">
        <v>120</v>
      </c>
      <c r="B8" s="58">
        <v>22115001</v>
      </c>
      <c r="C8" s="59"/>
    </row>
    <row r="9" spans="1:4" x14ac:dyDescent="0.25">
      <c r="A9" s="30" t="s">
        <v>23</v>
      </c>
      <c r="B9" s="40" t="s">
        <v>135</v>
      </c>
      <c r="C9" s="40"/>
    </row>
    <row r="10" spans="1:4" ht="78" customHeight="1" x14ac:dyDescent="0.25">
      <c r="A10" s="30" t="s">
        <v>24</v>
      </c>
      <c r="B10" s="98" t="s">
        <v>136</v>
      </c>
      <c r="C10" s="59"/>
      <c r="D10" s="59"/>
    </row>
    <row r="11" spans="1:4" x14ac:dyDescent="0.25">
      <c r="A11" s="30" t="s">
        <v>25</v>
      </c>
      <c r="B11" s="41" t="s">
        <v>86</v>
      </c>
      <c r="C11" s="42"/>
    </row>
    <row r="12" spans="1:4" ht="31.5" customHeight="1" x14ac:dyDescent="0.25">
      <c r="A12" s="30" t="s">
        <v>26</v>
      </c>
      <c r="B12" s="58" t="s">
        <v>137</v>
      </c>
      <c r="C12" s="59"/>
    </row>
    <row r="13" spans="1:4" x14ac:dyDescent="0.25">
      <c r="A13" s="30" t="s">
        <v>27</v>
      </c>
      <c r="B13" s="40" t="s">
        <v>82</v>
      </c>
      <c r="C13" s="40"/>
    </row>
    <row r="14" spans="1:4" x14ac:dyDescent="0.25">
      <c r="A14" s="30" t="s">
        <v>28</v>
      </c>
      <c r="B14" s="40" t="s">
        <v>82</v>
      </c>
      <c r="C14" s="40"/>
    </row>
    <row r="15" spans="1:4" x14ac:dyDescent="0.25">
      <c r="A15" s="55" t="s">
        <v>29</v>
      </c>
      <c r="B15" s="40" t="s">
        <v>94</v>
      </c>
      <c r="C15" s="40"/>
    </row>
    <row r="16" spans="1:4" x14ac:dyDescent="0.25">
      <c r="A16" s="56"/>
      <c r="B16" s="29" t="s">
        <v>30</v>
      </c>
      <c r="C16" s="29" t="s">
        <v>31</v>
      </c>
    </row>
    <row r="17" spans="1:3" x14ac:dyDescent="0.25">
      <c r="A17" s="56"/>
      <c r="B17" s="32" t="s">
        <v>138</v>
      </c>
      <c r="C17" s="33">
        <v>0.6</v>
      </c>
    </row>
    <row r="18" spans="1:3" x14ac:dyDescent="0.25">
      <c r="A18" s="56"/>
      <c r="B18" s="34" t="s">
        <v>139</v>
      </c>
      <c r="C18" s="33">
        <v>0.4</v>
      </c>
    </row>
    <row r="19" spans="1:3" x14ac:dyDescent="0.25">
      <c r="A19" s="18" t="s">
        <v>32</v>
      </c>
      <c r="B19" s="40" t="s">
        <v>87</v>
      </c>
      <c r="C19" s="40"/>
    </row>
    <row r="20" spans="1:3" x14ac:dyDescent="0.25">
      <c r="A20" s="18" t="s">
        <v>33</v>
      </c>
      <c r="B20" s="41"/>
      <c r="C20" s="42"/>
    </row>
    <row r="21" spans="1:3" x14ac:dyDescent="0.25">
      <c r="A21" s="28" t="s">
        <v>34</v>
      </c>
      <c r="B21" s="40" t="s">
        <v>87</v>
      </c>
      <c r="C21" s="40"/>
    </row>
    <row r="22" spans="1:3" x14ac:dyDescent="0.25">
      <c r="A22" s="61" t="s">
        <v>35</v>
      </c>
      <c r="B22" s="61"/>
      <c r="C22" s="61"/>
    </row>
    <row r="23" spans="1:3" ht="20.45" customHeight="1" x14ac:dyDescent="0.25">
      <c r="A23" s="49" t="s">
        <v>140</v>
      </c>
      <c r="B23" s="50"/>
      <c r="C23" s="35"/>
    </row>
    <row r="24" spans="1:3" ht="34.5" customHeight="1" x14ac:dyDescent="0.25">
      <c r="A24" s="49" t="s">
        <v>36</v>
      </c>
      <c r="B24" s="50"/>
      <c r="C24" s="36"/>
    </row>
    <row r="25" spans="1:3" ht="33.6" customHeight="1" x14ac:dyDescent="0.25">
      <c r="A25" s="49" t="s">
        <v>141</v>
      </c>
      <c r="B25" s="50"/>
      <c r="C25" s="36" t="s">
        <v>142</v>
      </c>
    </row>
    <row r="26" spans="1:3" x14ac:dyDescent="0.25">
      <c r="A26" s="62" t="s">
        <v>37</v>
      </c>
      <c r="B26" s="63"/>
      <c r="C26" s="16"/>
    </row>
    <row r="27" spans="1:3" x14ac:dyDescent="0.25">
      <c r="A27" s="66" t="s">
        <v>38</v>
      </c>
      <c r="B27" s="67"/>
      <c r="C27" s="38" t="s">
        <v>143</v>
      </c>
    </row>
    <row r="28" spans="1:3" ht="27.95" customHeight="1" x14ac:dyDescent="0.25">
      <c r="A28" s="66" t="s">
        <v>39</v>
      </c>
      <c r="B28" s="67"/>
      <c r="C28" s="39" t="s">
        <v>144</v>
      </c>
    </row>
    <row r="29" spans="1:3" ht="14.45" customHeight="1" x14ac:dyDescent="0.25">
      <c r="A29" s="66" t="s">
        <v>40</v>
      </c>
      <c r="B29" s="67"/>
      <c r="C29" s="16"/>
    </row>
    <row r="30" spans="1:3" x14ac:dyDescent="0.25">
      <c r="A30" s="66" t="s">
        <v>119</v>
      </c>
      <c r="B30" s="67"/>
      <c r="C30" s="37"/>
    </row>
    <row r="31" spans="1:3" x14ac:dyDescent="0.25">
      <c r="A31" s="65" t="s">
        <v>41</v>
      </c>
      <c r="B31" s="65"/>
      <c r="C31" s="65"/>
    </row>
    <row r="32" spans="1:3" x14ac:dyDescent="0.25">
      <c r="A32" s="64" t="s">
        <v>42</v>
      </c>
      <c r="B32" s="64"/>
      <c r="C32" s="8" t="s">
        <v>121</v>
      </c>
    </row>
    <row r="33" spans="1:3" x14ac:dyDescent="0.25">
      <c r="A33" s="64" t="s">
        <v>43</v>
      </c>
      <c r="B33" s="64"/>
      <c r="C33" s="8" t="s">
        <v>121</v>
      </c>
    </row>
    <row r="34" spans="1:3" x14ac:dyDescent="0.25">
      <c r="A34" s="64" t="s">
        <v>44</v>
      </c>
      <c r="B34" s="64"/>
      <c r="C34" s="8" t="s">
        <v>121</v>
      </c>
    </row>
    <row r="35" spans="1:3" x14ac:dyDescent="0.25">
      <c r="A35" s="64" t="s">
        <v>45</v>
      </c>
      <c r="B35" s="64"/>
      <c r="C35" s="8" t="s">
        <v>121</v>
      </c>
    </row>
    <row r="36" spans="1:3" x14ac:dyDescent="0.25">
      <c r="A36" s="64" t="s">
        <v>46</v>
      </c>
      <c r="B36" s="64"/>
      <c r="C36" s="8" t="s">
        <v>121</v>
      </c>
    </row>
    <row r="37" spans="1:3" x14ac:dyDescent="0.25">
      <c r="A37" s="64" t="s">
        <v>47</v>
      </c>
      <c r="B37" s="64"/>
      <c r="C37" s="8" t="s">
        <v>121</v>
      </c>
    </row>
    <row r="38" spans="1:3" x14ac:dyDescent="0.25">
      <c r="A38" s="64" t="s">
        <v>48</v>
      </c>
      <c r="B38" s="64"/>
      <c r="C38" s="8" t="s">
        <v>121</v>
      </c>
    </row>
    <row r="39" spans="1:3" x14ac:dyDescent="0.25">
      <c r="A39" s="64" t="s">
        <v>49</v>
      </c>
      <c r="B39" s="64"/>
      <c r="C39" s="8" t="s">
        <v>121</v>
      </c>
    </row>
    <row r="40" spans="1:3" x14ac:dyDescent="0.25">
      <c r="A40" s="64" t="s">
        <v>50</v>
      </c>
      <c r="B40" s="64"/>
      <c r="C40" s="8" t="s">
        <v>121</v>
      </c>
    </row>
    <row r="41" spans="1:3" x14ac:dyDescent="0.25">
      <c r="A41" s="64" t="s">
        <v>51</v>
      </c>
      <c r="B41" s="64"/>
      <c r="C41" s="8" t="s">
        <v>121</v>
      </c>
    </row>
    <row r="42" spans="1:3" x14ac:dyDescent="0.25">
      <c r="A42" s="64" t="s">
        <v>52</v>
      </c>
      <c r="B42" s="64"/>
      <c r="C42" s="8" t="s">
        <v>121</v>
      </c>
    </row>
    <row r="43" spans="1:3" x14ac:dyDescent="0.25">
      <c r="A43" s="64" t="s">
        <v>53</v>
      </c>
      <c r="B43" s="64"/>
      <c r="C43" s="8" t="s">
        <v>121</v>
      </c>
    </row>
    <row r="44" spans="1:3" x14ac:dyDescent="0.25">
      <c r="A44" s="64" t="s">
        <v>54</v>
      </c>
      <c r="B44" s="64"/>
      <c r="C44" s="8" t="s">
        <v>121</v>
      </c>
    </row>
    <row r="45" spans="1:3" x14ac:dyDescent="0.25">
      <c r="A45" s="64" t="s">
        <v>55</v>
      </c>
      <c r="B45" s="64"/>
      <c r="C45" s="8" t="s">
        <v>121</v>
      </c>
    </row>
    <row r="46" spans="1:3" x14ac:dyDescent="0.25">
      <c r="A46" s="64" t="s">
        <v>56</v>
      </c>
      <c r="B46" s="64"/>
      <c r="C46" s="8" t="s">
        <v>121</v>
      </c>
    </row>
    <row r="47" spans="1:3" x14ac:dyDescent="0.25">
      <c r="A47" s="64" t="s">
        <v>57</v>
      </c>
      <c r="B47" s="64"/>
      <c r="C47" s="8" t="s">
        <v>121</v>
      </c>
    </row>
  </sheetData>
  <mergeCells count="45">
    <mergeCell ref="A45:B45"/>
    <mergeCell ref="A46:B46"/>
    <mergeCell ref="A47:B47"/>
    <mergeCell ref="A43:B43"/>
    <mergeCell ref="A27:B27"/>
    <mergeCell ref="A28:B28"/>
    <mergeCell ref="A29:B29"/>
    <mergeCell ref="A30:B30"/>
    <mergeCell ref="A44:B44"/>
    <mergeCell ref="A37:B37"/>
    <mergeCell ref="A38:B38"/>
    <mergeCell ref="A39:B39"/>
    <mergeCell ref="A40:B40"/>
    <mergeCell ref="A41:B41"/>
    <mergeCell ref="A24:B24"/>
    <mergeCell ref="A42:B42"/>
    <mergeCell ref="A36:B36"/>
    <mergeCell ref="A31:C31"/>
    <mergeCell ref="A32:B32"/>
    <mergeCell ref="A33:B33"/>
    <mergeCell ref="A34:B34"/>
    <mergeCell ref="A35:B35"/>
    <mergeCell ref="A26:B26"/>
    <mergeCell ref="A25:B25"/>
    <mergeCell ref="B19:C19"/>
    <mergeCell ref="B20:C20"/>
    <mergeCell ref="B21:C21"/>
    <mergeCell ref="A22:C22"/>
    <mergeCell ref="A23:B23"/>
    <mergeCell ref="B14:C14"/>
    <mergeCell ref="A15:A18"/>
    <mergeCell ref="B15:C15"/>
    <mergeCell ref="B13:C13"/>
    <mergeCell ref="A1:C1"/>
    <mergeCell ref="B8:C8"/>
    <mergeCell ref="B9:C9"/>
    <mergeCell ref="B11:C11"/>
    <mergeCell ref="B12:C12"/>
    <mergeCell ref="B2:C2"/>
    <mergeCell ref="B4:C4"/>
    <mergeCell ref="B5:C5"/>
    <mergeCell ref="B6:C6"/>
    <mergeCell ref="B7:C7"/>
    <mergeCell ref="C10:D10"/>
    <mergeCell ref="B3:C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Hoja2!$D$2:$D$3</xm:f>
          </x14:formula1>
          <xm:sqref>B20:C20</xm:sqref>
        </x14:dataValidation>
        <x14:dataValidation type="list" allowBlank="1" showInputMessage="1" showErrorMessage="1">
          <x14:formula1>
            <xm:f>Hoja2!$C$2:$C$4</xm:f>
          </x14:formula1>
          <xm:sqref>B15:C15</xm:sqref>
        </x14:dataValidation>
        <x14:dataValidation type="list" allowBlank="1" showInputMessage="1" showErrorMessage="1">
          <x14:formula1>
            <xm:f>Hoja2!$A$2:$A$5</xm:f>
          </x14:formula1>
          <xm:sqref>B11:C11</xm:sqref>
        </x14:dataValidation>
        <x14:dataValidation type="list" allowBlank="1" showInputMessage="1" showErrorMessage="1">
          <x14:formula1>
            <xm:f>Hoja2!$B$1:$B$2</xm:f>
          </x14:formula1>
          <xm:sqref>B21:C21 B13:C14 B19:C19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XFD50"/>
  <sheetViews>
    <sheetView topLeftCell="A10" zoomScale="80" zoomScaleNormal="80" workbookViewId="0">
      <selection activeCell="B16" sqref="B16:C16"/>
    </sheetView>
  </sheetViews>
  <sheetFormatPr baseColWidth="10" defaultColWidth="0" defaultRowHeight="15" x14ac:dyDescent="0.25"/>
  <cols>
    <col min="1" max="1" width="41.85546875" style="23" customWidth="1"/>
    <col min="2" max="2" width="30.5703125" style="23" customWidth="1"/>
    <col min="3" max="3" width="76.140625" style="23"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16384:16384" ht="18.75" x14ac:dyDescent="0.25">
      <c r="A1" s="83" t="s">
        <v>58</v>
      </c>
      <c r="B1" s="83"/>
      <c r="C1" s="83"/>
    </row>
    <row r="2" spans="1:6 16384:16384" x14ac:dyDescent="0.25">
      <c r="A2" s="19" t="s">
        <v>22</v>
      </c>
      <c r="B2" s="84" t="str">
        <f>'GENERALES NOTA 321'!B2:C2</f>
        <v>126301185- APL 123357</v>
      </c>
      <c r="C2" s="85"/>
    </row>
    <row r="3" spans="1:6 16384:16384" x14ac:dyDescent="0.25">
      <c r="A3" s="20" t="s">
        <v>1</v>
      </c>
      <c r="B3" s="69" t="str">
        <f>'GENERALES NOTA 322'!B2:C2</f>
        <v>PRF-06/2019</v>
      </c>
      <c r="C3" s="70"/>
    </row>
    <row r="4" spans="1:6 16384:16384" s="2" customFormat="1" x14ac:dyDescent="0.25">
      <c r="A4" s="21" t="s">
        <v>2</v>
      </c>
      <c r="B4" s="86" t="str">
        <f>'GENERALES NOTA 322'!B3:C3</f>
        <v>CONTRALORÍA MUNICIPAL DE DOSQUEBRADAS</v>
      </c>
      <c r="C4" s="86"/>
    </row>
    <row r="5" spans="1:6 16384:16384" s="2" customFormat="1" x14ac:dyDescent="0.25">
      <c r="A5" s="21" t="s">
        <v>5</v>
      </c>
      <c r="B5" s="69" t="str">
        <f>'GENERALES NOTA 321'!B5:C5</f>
        <v>MUNICIPIO DE DOSQUEBRADAS</v>
      </c>
      <c r="C5" s="70"/>
    </row>
    <row r="6" spans="1:6 16384:16384" s="2" customFormat="1" x14ac:dyDescent="0.25">
      <c r="A6" s="5" t="s">
        <v>112</v>
      </c>
      <c r="B6" s="87" t="str">
        <f>'GENERALES NOTA 321'!B10:C10</f>
        <v>CERO-AGOTADO- SE ADJUNTA CERTIFICADO</v>
      </c>
      <c r="C6" s="88"/>
    </row>
    <row r="7" spans="1:6 16384:16384" s="2" customFormat="1" x14ac:dyDescent="0.25">
      <c r="A7" s="5" t="s">
        <v>6</v>
      </c>
      <c r="B7" s="99">
        <f>'GENERALES NOTA 322'!B7:C7</f>
        <v>29785300</v>
      </c>
      <c r="C7" s="99"/>
    </row>
    <row r="8" spans="1:6 16384:16384" s="2" customFormat="1" x14ac:dyDescent="0.25">
      <c r="A8" s="21" t="s">
        <v>7</v>
      </c>
      <c r="B8" s="86" t="str">
        <f>'GENERALES NOTA 322'!B8:C8</f>
        <v>Seguros del Estado y Allianz Seguros S.A.</v>
      </c>
      <c r="C8" s="86"/>
    </row>
    <row r="9" spans="1:6 16384:16384" ht="23.25" customHeight="1" x14ac:dyDescent="0.25">
      <c r="A9" s="22" t="s">
        <v>59</v>
      </c>
      <c r="B9" s="69" t="s">
        <v>73</v>
      </c>
      <c r="C9" s="70"/>
    </row>
    <row r="10" spans="1:6 16384:16384" ht="180.75" customHeight="1" x14ac:dyDescent="0.25">
      <c r="A10" s="21" t="s">
        <v>61</v>
      </c>
      <c r="B10" s="100" t="s">
        <v>145</v>
      </c>
      <c r="C10" s="101"/>
      <c r="E10" t="s">
        <v>62</v>
      </c>
      <c r="F10" s="11">
        <v>0.7</v>
      </c>
    </row>
    <row r="11" spans="1:6 16384:16384" x14ac:dyDescent="0.25">
      <c r="A11" s="26" t="s">
        <v>63</v>
      </c>
      <c r="B11" s="72">
        <v>10354120</v>
      </c>
      <c r="C11" s="73"/>
      <c r="E11" t="s">
        <v>60</v>
      </c>
      <c r="F11" s="11">
        <v>0.3</v>
      </c>
      <c r="XFD11">
        <v>10</v>
      </c>
    </row>
    <row r="12" spans="1:6 16384:16384" x14ac:dyDescent="0.25">
      <c r="A12" s="10" t="s">
        <v>114</v>
      </c>
      <c r="B12" s="78">
        <f>MIN(B6,B7)</f>
        <v>29785300</v>
      </c>
      <c r="C12" s="79"/>
      <c r="F12" s="11"/>
    </row>
    <row r="13" spans="1:6 16384:16384" x14ac:dyDescent="0.25">
      <c r="A13" s="22" t="s">
        <v>29</v>
      </c>
      <c r="B13" s="80">
        <v>0.4</v>
      </c>
      <c r="C13" s="80"/>
      <c r="F13" s="11"/>
    </row>
    <row r="14" spans="1:6 16384:16384" x14ac:dyDescent="0.25">
      <c r="A14" s="22" t="s">
        <v>113</v>
      </c>
      <c r="B14" s="81">
        <v>3900000</v>
      </c>
      <c r="C14" s="82"/>
      <c r="F14" s="11"/>
      <c r="XFD14" t="s">
        <v>146</v>
      </c>
    </row>
    <row r="15" spans="1:6 16384:16384" x14ac:dyDescent="0.25">
      <c r="A15" s="25" t="s">
        <v>64</v>
      </c>
      <c r="B15" s="74">
        <f>IFERROR(B11*(VLOOKUP(B9,E10:F15,2,0)),16666)</f>
        <v>16666</v>
      </c>
      <c r="C15" s="75"/>
    </row>
    <row r="16" spans="1:6 16384:16384" ht="180" customHeight="1" x14ac:dyDescent="0.25">
      <c r="A16" s="21" t="s">
        <v>65</v>
      </c>
      <c r="B16" s="102" t="s">
        <v>150</v>
      </c>
      <c r="C16" s="103"/>
    </row>
    <row r="17" spans="1:3" ht="196.5" customHeight="1" x14ac:dyDescent="0.25">
      <c r="A17" s="21" t="s">
        <v>66</v>
      </c>
      <c r="B17" s="104" t="s">
        <v>147</v>
      </c>
      <c r="C17" s="104"/>
    </row>
    <row r="19" spans="1:3" x14ac:dyDescent="0.25">
      <c r="B19" s="24"/>
      <c r="C19" s="24"/>
    </row>
    <row r="20" spans="1:3" x14ac:dyDescent="0.25">
      <c r="B20" s="24"/>
      <c r="C20" s="24"/>
    </row>
    <row r="21" spans="1:3" x14ac:dyDescent="0.25">
      <c r="B21" s="24"/>
      <c r="C21" s="24"/>
    </row>
    <row r="22" spans="1:3" x14ac:dyDescent="0.25">
      <c r="B22" s="24"/>
      <c r="C22" s="24"/>
    </row>
    <row r="23" spans="1:3" x14ac:dyDescent="0.25">
      <c r="B23" s="24"/>
      <c r="C23" s="24"/>
    </row>
    <row r="24" spans="1:3" x14ac:dyDescent="0.25">
      <c r="B24" s="24"/>
      <c r="C24" s="24"/>
    </row>
    <row r="25" spans="1:3" x14ac:dyDescent="0.25">
      <c r="B25" s="24"/>
      <c r="C25" s="24"/>
    </row>
    <row r="26" spans="1:3" x14ac:dyDescent="0.25">
      <c r="B26" s="24"/>
      <c r="C26" s="24"/>
    </row>
    <row r="27" spans="1:3" x14ac:dyDescent="0.25">
      <c r="B27" s="24"/>
      <c r="C27" s="24"/>
    </row>
    <row r="28" spans="1:3" x14ac:dyDescent="0.25">
      <c r="B28" s="24"/>
      <c r="C28" s="24"/>
    </row>
    <row r="29" spans="1:3" x14ac:dyDescent="0.25">
      <c r="B29" s="24"/>
      <c r="C29" s="24"/>
    </row>
    <row r="30" spans="1:3" x14ac:dyDescent="0.25">
      <c r="B30" s="24"/>
      <c r="C30" s="24"/>
    </row>
    <row r="31" spans="1:3" x14ac:dyDescent="0.25">
      <c r="B31" s="24"/>
      <c r="C31" s="24"/>
    </row>
    <row r="32" spans="1:3" x14ac:dyDescent="0.25">
      <c r="B32" s="24"/>
      <c r="C32" s="24"/>
    </row>
    <row r="33" spans="2:3" x14ac:dyDescent="0.25">
      <c r="B33" s="24"/>
      <c r="C33" s="24"/>
    </row>
    <row r="34" spans="2:3" x14ac:dyDescent="0.25">
      <c r="B34" s="24"/>
      <c r="C34" s="24"/>
    </row>
    <row r="35" spans="2:3" x14ac:dyDescent="0.25">
      <c r="B35" s="24"/>
      <c r="C35" s="24"/>
    </row>
    <row r="36" spans="2:3" x14ac:dyDescent="0.25">
      <c r="B36" s="24"/>
      <c r="C36" s="24"/>
    </row>
    <row r="37" spans="2:3" x14ac:dyDescent="0.25">
      <c r="B37" s="24"/>
      <c r="C37" s="24"/>
    </row>
    <row r="38" spans="2:3" x14ac:dyDescent="0.25">
      <c r="B38" s="24"/>
      <c r="C38" s="24"/>
    </row>
    <row r="39" spans="2:3" x14ac:dyDescent="0.25">
      <c r="B39" s="24"/>
      <c r="C39" s="24"/>
    </row>
    <row r="40" spans="2:3" x14ac:dyDescent="0.25">
      <c r="B40" s="24"/>
      <c r="C40" s="24"/>
    </row>
    <row r="41" spans="2:3" x14ac:dyDescent="0.25">
      <c r="B41" s="24"/>
      <c r="C41" s="24"/>
    </row>
    <row r="42" spans="2:3" x14ac:dyDescent="0.25">
      <c r="B42" s="24"/>
      <c r="C42" s="24"/>
    </row>
    <row r="43" spans="2:3" x14ac:dyDescent="0.25">
      <c r="B43" s="24"/>
      <c r="C43" s="24"/>
    </row>
    <row r="44" spans="2:3" x14ac:dyDescent="0.25">
      <c r="B44" s="24"/>
      <c r="C44" s="24"/>
    </row>
    <row r="45" spans="2:3" x14ac:dyDescent="0.25">
      <c r="B45" s="24"/>
      <c r="C45" s="24"/>
    </row>
    <row r="46" spans="2:3" x14ac:dyDescent="0.25">
      <c r="B46" s="24"/>
      <c r="C46" s="24"/>
    </row>
    <row r="47" spans="2:3" x14ac:dyDescent="0.25">
      <c r="B47" s="24"/>
      <c r="C47" s="24"/>
    </row>
    <row r="48" spans="2:3" x14ac:dyDescent="0.25">
      <c r="B48" s="24"/>
      <c r="C48" s="24"/>
    </row>
    <row r="49" spans="2:3" x14ac:dyDescent="0.25">
      <c r="B49" s="24"/>
      <c r="C49" s="24"/>
    </row>
    <row r="50" spans="2:3" x14ac:dyDescent="0.25">
      <c r="B50" s="24"/>
      <c r="C50" s="24"/>
    </row>
  </sheetData>
  <sheetProtection selectLockedCells="1"/>
  <mergeCells count="17">
    <mergeCell ref="B7:C7"/>
    <mergeCell ref="A1:C1"/>
    <mergeCell ref="B2:C2"/>
    <mergeCell ref="B3:C3"/>
    <mergeCell ref="B4:C4"/>
    <mergeCell ref="B5:C5"/>
    <mergeCell ref="B6:C6"/>
    <mergeCell ref="B17:C17"/>
    <mergeCell ref="B8:C8"/>
    <mergeCell ref="B9:C9"/>
    <mergeCell ref="B10:C10"/>
    <mergeCell ref="B11:C11"/>
    <mergeCell ref="B15:C15"/>
    <mergeCell ref="B16:C16"/>
    <mergeCell ref="B12:C12"/>
    <mergeCell ref="B13:C13"/>
    <mergeCell ref="B14:C14"/>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XFC50"/>
  <sheetViews>
    <sheetView tabSelected="1" zoomScale="70" zoomScaleNormal="70" workbookViewId="0">
      <selection activeCell="B17" sqref="B17:C17"/>
    </sheetView>
  </sheetViews>
  <sheetFormatPr baseColWidth="10" defaultColWidth="0" defaultRowHeight="15" x14ac:dyDescent="0.25"/>
  <cols>
    <col min="1" max="1" width="41.85546875" style="23" customWidth="1"/>
    <col min="2" max="2" width="30.5703125" style="23" customWidth="1"/>
    <col min="3" max="3" width="76.140625" style="23"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83" t="s">
        <v>58</v>
      </c>
      <c r="B1" s="83"/>
      <c r="C1" s="83"/>
    </row>
    <row r="2" spans="1:6" x14ac:dyDescent="0.25">
      <c r="A2" s="19" t="s">
        <v>22</v>
      </c>
      <c r="B2" s="89" t="str">
        <f>'GENERALES NOTA 321'!B2:C2</f>
        <v>126301185- APL 123357</v>
      </c>
      <c r="C2" s="90"/>
    </row>
    <row r="3" spans="1:6" x14ac:dyDescent="0.25">
      <c r="A3" s="20" t="s">
        <v>1</v>
      </c>
      <c r="B3" s="69" t="str">
        <f>'GENERALES NOTA 322'!B2:C2</f>
        <v>PRF-06/2019</v>
      </c>
      <c r="C3" s="70"/>
    </row>
    <row r="4" spans="1:6" s="2" customFormat="1" x14ac:dyDescent="0.25">
      <c r="A4" s="21" t="s">
        <v>2</v>
      </c>
      <c r="B4" s="68" t="str">
        <f>'GENERALES NOTA 322'!B3:C3</f>
        <v>CONTRALORÍA MUNICIPAL DE DOSQUEBRADAS</v>
      </c>
      <c r="C4" s="68"/>
    </row>
    <row r="5" spans="1:6" s="2" customFormat="1" x14ac:dyDescent="0.25">
      <c r="A5" s="21" t="s">
        <v>5</v>
      </c>
      <c r="B5" s="89" t="str">
        <f>'GENERALES NOTA 321'!B5:C5</f>
        <v>MUNICIPIO DE DOSQUEBRADAS</v>
      </c>
      <c r="C5" s="90"/>
    </row>
    <row r="6" spans="1:6" s="2" customFormat="1" x14ac:dyDescent="0.25">
      <c r="A6" s="5" t="s">
        <v>112</v>
      </c>
      <c r="B6" s="87" t="str">
        <f>'GENERALES NOTA 321'!B10:C10</f>
        <v>CERO-AGOTADO- SE ADJUNTA CERTIFICADO</v>
      </c>
      <c r="C6" s="88"/>
    </row>
    <row r="7" spans="1:6" s="2" customFormat="1" x14ac:dyDescent="0.25">
      <c r="A7" s="5" t="s">
        <v>6</v>
      </c>
      <c r="B7" s="91">
        <f>'GENERALES NOTA 322'!B7:C7</f>
        <v>29785300</v>
      </c>
      <c r="C7" s="91"/>
    </row>
    <row r="8" spans="1:6" s="2" customFormat="1" x14ac:dyDescent="0.25">
      <c r="A8" s="21" t="s">
        <v>7</v>
      </c>
      <c r="B8" s="68" t="str">
        <f>'GENERALES NOTA 322'!B8:C8</f>
        <v>Seguros del Estado y Allianz Seguros S.A.</v>
      </c>
      <c r="C8" s="68"/>
    </row>
    <row r="9" spans="1:6" ht="23.25" customHeight="1" x14ac:dyDescent="0.25">
      <c r="A9" s="22" t="s">
        <v>59</v>
      </c>
      <c r="B9" s="69" t="s">
        <v>73</v>
      </c>
      <c r="C9" s="70"/>
    </row>
    <row r="10" spans="1:6" ht="60" x14ac:dyDescent="0.25">
      <c r="A10" s="21" t="s">
        <v>61</v>
      </c>
      <c r="B10" s="105" t="s">
        <v>148</v>
      </c>
      <c r="C10" s="71"/>
      <c r="E10" t="s">
        <v>62</v>
      </c>
      <c r="F10" s="11">
        <v>0.7</v>
      </c>
    </row>
    <row r="11" spans="1:6" x14ac:dyDescent="0.25">
      <c r="A11" s="26" t="s">
        <v>63</v>
      </c>
      <c r="B11" s="72">
        <f>(B12-B14)*B13</f>
        <v>10354120</v>
      </c>
      <c r="C11" s="73"/>
      <c r="E11" t="s">
        <v>60</v>
      </c>
      <c r="F11" s="11">
        <v>0.3</v>
      </c>
    </row>
    <row r="12" spans="1:6" x14ac:dyDescent="0.25">
      <c r="A12" s="10" t="s">
        <v>114</v>
      </c>
      <c r="B12" s="78">
        <f>MIN(B6,B7)</f>
        <v>29785300</v>
      </c>
      <c r="C12" s="79"/>
      <c r="F12" s="11"/>
    </row>
    <row r="13" spans="1:6" x14ac:dyDescent="0.25">
      <c r="A13" s="22" t="s">
        <v>29</v>
      </c>
      <c r="B13" s="80">
        <v>0.4</v>
      </c>
      <c r="C13" s="80"/>
      <c r="F13" s="11"/>
    </row>
    <row r="14" spans="1:6" x14ac:dyDescent="0.25">
      <c r="A14" s="22" t="s">
        <v>113</v>
      </c>
      <c r="B14" s="81">
        <v>3900000</v>
      </c>
      <c r="C14" s="81"/>
      <c r="F14" s="11"/>
    </row>
    <row r="15" spans="1:6" x14ac:dyDescent="0.25">
      <c r="A15" s="25" t="s">
        <v>64</v>
      </c>
      <c r="B15" s="74">
        <f>IFERROR(B11*(VLOOKUP(B9,E10:F15,2,0)),16666)</f>
        <v>16666</v>
      </c>
      <c r="C15" s="75"/>
    </row>
    <row r="16" spans="1:6" ht="180" customHeight="1" x14ac:dyDescent="0.25">
      <c r="A16" s="21" t="s">
        <v>65</v>
      </c>
      <c r="B16" s="76" t="s">
        <v>149</v>
      </c>
      <c r="C16" s="77"/>
    </row>
    <row r="17" spans="1:3" ht="90" x14ac:dyDescent="0.25">
      <c r="A17" s="21" t="s">
        <v>66</v>
      </c>
      <c r="B17" s="92" t="s">
        <v>151</v>
      </c>
      <c r="C17" s="92"/>
    </row>
    <row r="19" spans="1:3" x14ac:dyDescent="0.25">
      <c r="B19" s="24"/>
      <c r="C19" s="24"/>
    </row>
    <row r="20" spans="1:3" x14ac:dyDescent="0.25">
      <c r="B20" s="24"/>
      <c r="C20" s="24"/>
    </row>
    <row r="21" spans="1:3" x14ac:dyDescent="0.25">
      <c r="B21" s="24"/>
      <c r="C21" s="24"/>
    </row>
    <row r="22" spans="1:3" x14ac:dyDescent="0.25">
      <c r="B22" s="24"/>
      <c r="C22" s="24"/>
    </row>
    <row r="23" spans="1:3" x14ac:dyDescent="0.25">
      <c r="B23" s="24"/>
      <c r="C23" s="24"/>
    </row>
    <row r="24" spans="1:3" x14ac:dyDescent="0.25">
      <c r="B24" s="24"/>
      <c r="C24" s="24"/>
    </row>
    <row r="25" spans="1:3" x14ac:dyDescent="0.25">
      <c r="B25" s="24"/>
      <c r="C25" s="24"/>
    </row>
    <row r="26" spans="1:3" x14ac:dyDescent="0.25">
      <c r="B26" s="24"/>
      <c r="C26" s="24"/>
    </row>
    <row r="27" spans="1:3" x14ac:dyDescent="0.25">
      <c r="B27" s="24"/>
      <c r="C27" s="24"/>
    </row>
    <row r="28" spans="1:3" x14ac:dyDescent="0.25">
      <c r="B28" s="24"/>
      <c r="C28" s="24"/>
    </row>
    <row r="29" spans="1:3" x14ac:dyDescent="0.25">
      <c r="B29" s="24"/>
      <c r="C29" s="24"/>
    </row>
    <row r="30" spans="1:3" x14ac:dyDescent="0.25">
      <c r="B30" s="24"/>
      <c r="C30" s="24"/>
    </row>
    <row r="31" spans="1:3" x14ac:dyDescent="0.25">
      <c r="B31" s="24"/>
      <c r="C31" s="24"/>
    </row>
    <row r="32" spans="1:3" x14ac:dyDescent="0.25">
      <c r="B32" s="24"/>
      <c r="C32" s="24"/>
    </row>
    <row r="33" spans="2:3" x14ac:dyDescent="0.25">
      <c r="B33" s="24"/>
      <c r="C33" s="24"/>
    </row>
    <row r="34" spans="2:3" x14ac:dyDescent="0.25">
      <c r="B34" s="24"/>
      <c r="C34" s="24"/>
    </row>
    <row r="35" spans="2:3" x14ac:dyDescent="0.25">
      <c r="B35" s="24"/>
      <c r="C35" s="24"/>
    </row>
    <row r="36" spans="2:3" x14ac:dyDescent="0.25">
      <c r="B36" s="24"/>
      <c r="C36" s="24"/>
    </row>
    <row r="37" spans="2:3" x14ac:dyDescent="0.25">
      <c r="B37" s="24"/>
      <c r="C37" s="24"/>
    </row>
    <row r="38" spans="2:3" x14ac:dyDescent="0.25">
      <c r="B38" s="24"/>
      <c r="C38" s="24"/>
    </row>
    <row r="39" spans="2:3" x14ac:dyDescent="0.25">
      <c r="B39" s="24"/>
      <c r="C39" s="24"/>
    </row>
    <row r="40" spans="2:3" x14ac:dyDescent="0.25">
      <c r="B40" s="24"/>
      <c r="C40" s="24"/>
    </row>
    <row r="41" spans="2:3" x14ac:dyDescent="0.25">
      <c r="B41" s="24"/>
      <c r="C41" s="24"/>
    </row>
    <row r="42" spans="2:3" x14ac:dyDescent="0.25">
      <c r="B42" s="24"/>
      <c r="C42" s="24"/>
    </row>
    <row r="43" spans="2:3" x14ac:dyDescent="0.25">
      <c r="B43" s="24"/>
      <c r="C43" s="24"/>
    </row>
    <row r="44" spans="2:3" x14ac:dyDescent="0.25">
      <c r="B44" s="24"/>
      <c r="C44" s="24"/>
    </row>
    <row r="45" spans="2:3" x14ac:dyDescent="0.25">
      <c r="B45" s="24"/>
      <c r="C45" s="24"/>
    </row>
    <row r="46" spans="2:3" x14ac:dyDescent="0.25">
      <c r="B46" s="24"/>
      <c r="C46" s="24"/>
    </row>
    <row r="47" spans="2:3" x14ac:dyDescent="0.25">
      <c r="B47" s="24"/>
      <c r="C47" s="24"/>
    </row>
    <row r="48" spans="2:3" x14ac:dyDescent="0.25">
      <c r="B48" s="24"/>
      <c r="C48" s="24"/>
    </row>
    <row r="49" spans="2:3" x14ac:dyDescent="0.25">
      <c r="B49" s="24"/>
      <c r="C49" s="24"/>
    </row>
    <row r="50" spans="2:3" x14ac:dyDescent="0.25">
      <c r="B50" s="24"/>
      <c r="C50" s="24"/>
    </row>
  </sheetData>
  <sheetProtection algorithmName="SHA-512" hashValue="jGxudA+mKk18RYgjXAOr4JQiuer9e9B4pHZU23yUbQDiGcmaRS+yI5IySby9C1nZ3ATh8e24yKN7yBiTfF4fNw==" saltValue="D/2xMyrndHN09NCUBHa++Q==" spinCount="100000" sheet="1" objects="1" scenarios="1" selectLockedCells="1"/>
  <mergeCells count="17">
    <mergeCell ref="B13:C13"/>
    <mergeCell ref="B14:C14"/>
    <mergeCell ref="B15:C15"/>
    <mergeCell ref="B16:C16"/>
    <mergeCell ref="B17:C17"/>
    <mergeCell ref="B12:C12"/>
    <mergeCell ref="A1:C1"/>
    <mergeCell ref="B2:C2"/>
    <mergeCell ref="B3:C3"/>
    <mergeCell ref="B4:C4"/>
    <mergeCell ref="B5:C5"/>
    <mergeCell ref="B6:C6"/>
    <mergeCell ref="B7:C7"/>
    <mergeCell ref="B8:C8"/>
    <mergeCell ref="B9:C9"/>
    <mergeCell ref="B10:C10"/>
    <mergeCell ref="B11:C11"/>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XFC13"/>
  <sheetViews>
    <sheetView workbookViewId="0">
      <selection activeCell="B13" sqref="B13"/>
    </sheetView>
  </sheetViews>
  <sheetFormatPr baseColWidth="10" defaultColWidth="11.42578125" defaultRowHeight="15" x14ac:dyDescent="0.25"/>
  <cols>
    <col min="1" max="1" width="35.5703125" customWidth="1"/>
    <col min="2" max="2" width="31.85546875" customWidth="1"/>
    <col min="3" max="3" width="63.140625" customWidth="1"/>
    <col min="4" max="16383" width="0" hidden="1" customWidth="1"/>
    <col min="16384" max="16384" width="0.85546875" hidden="1" customWidth="1"/>
  </cols>
  <sheetData>
    <row r="1" spans="1:3" ht="18.75" x14ac:dyDescent="0.25">
      <c r="A1" s="57" t="s">
        <v>67</v>
      </c>
      <c r="B1" s="57"/>
      <c r="C1" s="57"/>
    </row>
    <row r="2" spans="1:3" x14ac:dyDescent="0.25">
      <c r="A2" s="9" t="s">
        <v>22</v>
      </c>
      <c r="B2" s="49" t="str">
        <f>'GENERALES NOTA 321'!B2:C2</f>
        <v>126301185- APL 123357</v>
      </c>
      <c r="C2" s="50"/>
    </row>
    <row r="3" spans="1:3" x14ac:dyDescent="0.25">
      <c r="A3" s="18" t="s">
        <v>1</v>
      </c>
      <c r="B3" s="49" t="str">
        <f>'GENERALES NOTA 322'!B2:C2</f>
        <v>PRF-06/2019</v>
      </c>
      <c r="C3" s="50"/>
    </row>
    <row r="4" spans="1:3" s="2" customFormat="1" x14ac:dyDescent="0.25">
      <c r="A4" s="5" t="s">
        <v>2</v>
      </c>
      <c r="B4" s="40" t="str">
        <f>'GENERALES NOTA 322'!B3:C3</f>
        <v>CONTRALORÍA MUNICIPAL DE DOSQUEBRADAS</v>
      </c>
      <c r="C4" s="40"/>
    </row>
    <row r="5" spans="1:3" s="2" customFormat="1" x14ac:dyDescent="0.25">
      <c r="A5" s="5" t="s">
        <v>5</v>
      </c>
      <c r="B5" s="49" t="str">
        <f>'IMPUTACIÓN- GENERALES NOTA 324 '!B5:C5</f>
        <v>MUNICIPIO DE DOSQUEBRADAS</v>
      </c>
      <c r="C5" s="50"/>
    </row>
    <row r="6" spans="1:3" s="2" customFormat="1" x14ac:dyDescent="0.25">
      <c r="A6" s="5" t="s">
        <v>6</v>
      </c>
      <c r="B6" s="40">
        <f>'GENERALES NOTA 322'!B7:C7</f>
        <v>29785300</v>
      </c>
      <c r="C6" s="40"/>
    </row>
    <row r="7" spans="1:3" s="2" customFormat="1" x14ac:dyDescent="0.25">
      <c r="A7" s="5" t="s">
        <v>7</v>
      </c>
      <c r="B7" s="40" t="str">
        <f>'GENERALES NOTA 322'!B8:C8</f>
        <v>Seguros del Estado y Allianz Seguros S.A.</v>
      </c>
      <c r="C7" s="40"/>
    </row>
    <row r="8" spans="1:3" x14ac:dyDescent="0.25">
      <c r="A8" s="10" t="s">
        <v>59</v>
      </c>
      <c r="B8" s="41"/>
      <c r="C8" s="42"/>
    </row>
    <row r="9" spans="1:3" x14ac:dyDescent="0.25">
      <c r="A9" s="10" t="s">
        <v>63</v>
      </c>
      <c r="B9" s="93"/>
      <c r="C9" s="93"/>
    </row>
    <row r="10" spans="1:3" x14ac:dyDescent="0.25">
      <c r="A10" s="10" t="s">
        <v>68</v>
      </c>
      <c r="B10" s="93"/>
      <c r="C10" s="93"/>
    </row>
    <row r="11" spans="1:3" ht="45" x14ac:dyDescent="0.25">
      <c r="A11" s="5" t="s">
        <v>69</v>
      </c>
      <c r="B11" s="40"/>
      <c r="C11" s="40"/>
    </row>
    <row r="12" spans="1:3" ht="45" x14ac:dyDescent="0.25">
      <c r="A12" s="5" t="s">
        <v>70</v>
      </c>
      <c r="B12" s="40"/>
      <c r="C12" s="40"/>
    </row>
    <row r="13" spans="1:3" x14ac:dyDescent="0.25">
      <c r="A13" s="5" t="s">
        <v>71</v>
      </c>
      <c r="B13" s="8"/>
      <c r="C13" s="8"/>
    </row>
  </sheetData>
  <mergeCells count="12">
    <mergeCell ref="A1:C1"/>
    <mergeCell ref="B8:C8"/>
    <mergeCell ref="B9:C9"/>
    <mergeCell ref="B10:C10"/>
    <mergeCell ref="B11:C11"/>
    <mergeCell ref="B3:C3"/>
    <mergeCell ref="B12:C12"/>
    <mergeCell ref="B2:C2"/>
    <mergeCell ref="B4:C4"/>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0"/>
  <sheetViews>
    <sheetView workbookViewId="0">
      <selection activeCell="C14" sqref="C14"/>
    </sheetView>
  </sheetViews>
  <sheetFormatPr baseColWidth="10" defaultColWidth="11.42578125" defaultRowHeight="15" customHeight="1" x14ac:dyDescent="0.25"/>
  <cols>
    <col min="2" max="2" width="34" bestFit="1" customWidth="1"/>
    <col min="3" max="3" width="51.7109375" customWidth="1"/>
    <col min="9" max="9" width="0" hidden="1" customWidth="1"/>
    <col min="14" max="14" width="0" hidden="1" customWidth="1"/>
  </cols>
  <sheetData>
    <row r="1" spans="2:14" ht="15" customHeight="1" thickBot="1" x14ac:dyDescent="0.3"/>
    <row r="2" spans="2:14" ht="15" customHeight="1" thickTop="1" thickBot="1" x14ac:dyDescent="0.3">
      <c r="B2" s="94"/>
      <c r="C2" s="94"/>
      <c r="I2" t="s">
        <v>72</v>
      </c>
      <c r="N2" t="s">
        <v>73</v>
      </c>
    </row>
    <row r="3" spans="2:14" ht="15" customHeight="1" thickTop="1" thickBot="1" x14ac:dyDescent="0.3">
      <c r="B3" s="94" t="s">
        <v>74</v>
      </c>
      <c r="C3" s="94"/>
      <c r="I3" t="s">
        <v>60</v>
      </c>
      <c r="N3" t="s">
        <v>60</v>
      </c>
    </row>
    <row r="4" spans="2:14" ht="15" customHeight="1" thickTop="1" thickBot="1" x14ac:dyDescent="0.3">
      <c r="B4" s="12" t="s">
        <v>75</v>
      </c>
      <c r="C4" s="13"/>
      <c r="I4" t="s">
        <v>76</v>
      </c>
      <c r="N4" t="s">
        <v>62</v>
      </c>
    </row>
    <row r="5" spans="2:14" ht="15" customHeight="1" thickTop="1" thickBot="1" x14ac:dyDescent="0.3">
      <c r="B5" s="12" t="s">
        <v>77</v>
      </c>
      <c r="C5" s="13"/>
    </row>
    <row r="6" spans="2:14" ht="15" customHeight="1" thickTop="1" thickBot="1" x14ac:dyDescent="0.3">
      <c r="B6" s="12" t="s">
        <v>78</v>
      </c>
      <c r="C6" s="13"/>
    </row>
    <row r="7" spans="2:14" ht="46.5" thickTop="1" thickBot="1" x14ac:dyDescent="0.3">
      <c r="B7" s="12" t="s">
        <v>79</v>
      </c>
      <c r="C7" s="14"/>
    </row>
    <row r="8" spans="2:14" ht="31.5" thickTop="1" thickBot="1" x14ac:dyDescent="0.3">
      <c r="B8" s="12" t="s">
        <v>80</v>
      </c>
      <c r="C8" s="13"/>
    </row>
    <row r="9" spans="2:14" ht="46.5" thickTop="1" thickBot="1" x14ac:dyDescent="0.3">
      <c r="B9" s="12" t="s">
        <v>81</v>
      </c>
      <c r="C9" s="15"/>
    </row>
    <row r="10" spans="2:14" ht="15" customHeight="1" thickTop="1" x14ac:dyDescent="0.25"/>
  </sheetData>
  <mergeCells count="2">
    <mergeCell ref="B2:C2"/>
    <mergeCell ref="B3:C3"/>
  </mergeCells>
  <dataValidations count="2">
    <dataValidation type="textLength" allowBlank="1" showInputMessage="1" showErrorMessage="1" sqref="C9">
      <formula1>1</formula1>
      <formula2>500</formula2>
    </dataValidation>
    <dataValidation type="list" allowBlank="1" showInputMessage="1" showErrorMessage="1" sqref="C8">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G1" workbookViewId="0">
      <selection activeCell="I7" sqref="I7"/>
    </sheetView>
  </sheetViews>
  <sheetFormatPr baseColWidth="10" defaultColWidth="11.5703125" defaultRowHeight="15" x14ac:dyDescent="0.25"/>
  <cols>
    <col min="4" max="4" width="20.140625" bestFit="1" customWidth="1"/>
    <col min="5" max="5" width="42.85546875" bestFit="1" customWidth="1"/>
  </cols>
  <sheetData>
    <row r="1" spans="1:9" x14ac:dyDescent="0.25">
      <c r="A1" s="7" t="s">
        <v>25</v>
      </c>
      <c r="B1" t="s">
        <v>82</v>
      </c>
      <c r="C1" s="7" t="s">
        <v>29</v>
      </c>
      <c r="D1" s="7" t="s">
        <v>33</v>
      </c>
      <c r="E1" s="3" t="s">
        <v>83</v>
      </c>
      <c r="F1" s="2" t="s">
        <v>62</v>
      </c>
      <c r="G1" s="4">
        <v>0</v>
      </c>
      <c r="H1" t="s">
        <v>84</v>
      </c>
      <c r="I1" t="s">
        <v>85</v>
      </c>
    </row>
    <row r="2" spans="1:9" x14ac:dyDescent="0.25">
      <c r="A2" t="s">
        <v>86</v>
      </c>
      <c r="B2" t="s">
        <v>87</v>
      </c>
      <c r="C2" t="s">
        <v>88</v>
      </c>
      <c r="D2" s="2" t="s">
        <v>89</v>
      </c>
      <c r="E2" s="1" t="s">
        <v>90</v>
      </c>
      <c r="F2" s="2" t="s">
        <v>73</v>
      </c>
      <c r="G2" s="4">
        <v>0.7</v>
      </c>
      <c r="H2" t="s">
        <v>91</v>
      </c>
      <c r="I2" t="s">
        <v>92</v>
      </c>
    </row>
    <row r="3" spans="1:9" x14ac:dyDescent="0.25">
      <c r="A3" t="s">
        <v>93</v>
      </c>
      <c r="C3" t="s">
        <v>94</v>
      </c>
      <c r="D3" s="2" t="s">
        <v>95</v>
      </c>
      <c r="E3" s="1" t="s">
        <v>96</v>
      </c>
      <c r="F3" s="2" t="s">
        <v>60</v>
      </c>
      <c r="G3" s="4">
        <v>0.3</v>
      </c>
      <c r="H3" t="s">
        <v>97</v>
      </c>
      <c r="I3" t="s">
        <v>98</v>
      </c>
    </row>
    <row r="4" spans="1:9" x14ac:dyDescent="0.25">
      <c r="A4" t="s">
        <v>99</v>
      </c>
      <c r="C4" t="s">
        <v>100</v>
      </c>
      <c r="E4" s="1" t="s">
        <v>101</v>
      </c>
      <c r="H4" t="s">
        <v>102</v>
      </c>
      <c r="I4" t="s">
        <v>103</v>
      </c>
    </row>
    <row r="5" spans="1:9" x14ac:dyDescent="0.25">
      <c r="A5" t="s">
        <v>104</v>
      </c>
      <c r="E5" s="1" t="s">
        <v>105</v>
      </c>
      <c r="H5" t="s">
        <v>106</v>
      </c>
      <c r="I5" t="s">
        <v>107</v>
      </c>
    </row>
    <row r="6" spans="1:9" x14ac:dyDescent="0.25">
      <c r="E6" s="1" t="s">
        <v>108</v>
      </c>
      <c r="I6" t="s">
        <v>109</v>
      </c>
    </row>
    <row r="7" spans="1:9" x14ac:dyDescent="0.25">
      <c r="E7" s="1" t="s">
        <v>110</v>
      </c>
    </row>
    <row r="8" spans="1:9" x14ac:dyDescent="0.25">
      <c r="E8" s="1" t="s">
        <v>111</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110f4e7f-fc49-4680-be2a-cf1f485dd53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1268A46EF8BE54CB85570D01C5F0A72" ma:contentTypeVersion="16" ma:contentTypeDescription="Crear nuevo documento." ma:contentTypeScope="" ma:versionID="88951cb3b2d344d7c2a706420f95fa3f">
  <xsd:schema xmlns:xsd="http://www.w3.org/2001/XMLSchema" xmlns:xs="http://www.w3.org/2001/XMLSchema" xmlns:p="http://schemas.microsoft.com/office/2006/metadata/properties" xmlns:ns1="http://schemas.microsoft.com/sharepoint/v3" xmlns:ns2="110f4e7f-fc49-4680-be2a-cf1f485dd537" xmlns:ns3="bd399fb5-18ee-43ad-810b-0c429aab68ed" targetNamespace="http://schemas.microsoft.com/office/2006/metadata/properties" ma:root="true" ma:fieldsID="53c0fba586077f280948cac53606347e" ns1:_="" ns2:_="" ns3:_="">
    <xsd:import namespace="http://schemas.microsoft.com/sharepoint/v3"/>
    <xsd:import namespace="110f4e7f-fc49-4680-be2a-cf1f485dd537"/>
    <xsd:import namespace="bd399fb5-18ee-43ad-810b-0c429aab68e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1:_ip_UnifiedCompliancePolicyProperties" minOccurs="0"/>
                <xsd:element ref="ns1:_ip_UnifiedCompliancePolicyUIAc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0f4e7f-fc49-4680-be2a-cf1f485dd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10820af1-e82f-496e-bbcb-d9502914b7b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d399fb5-18ee-43ad-810b-0c429aab68e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FFEF15-7C79-4BE7-BA63-3766F4BEB7DE}">
  <ds:schemaRefs>
    <ds:schemaRef ds:uri="http://schemas.microsoft.com/office/2006/metadata/properties"/>
    <ds:schemaRef ds:uri="http://schemas.microsoft.com/sharepoint/v3"/>
    <ds:schemaRef ds:uri="http://schemas.microsoft.com/office/2006/documentManagement/types"/>
    <ds:schemaRef ds:uri="http://purl.org/dc/elements/1.1/"/>
    <ds:schemaRef ds:uri="110f4e7f-fc49-4680-be2a-cf1f485dd537"/>
    <ds:schemaRef ds:uri="http://schemas.openxmlformats.org/package/2006/metadata/core-properties"/>
    <ds:schemaRef ds:uri="http://www.w3.org/XML/1998/namespace"/>
    <ds:schemaRef ds:uri="http://schemas.microsoft.com/office/infopath/2007/PartnerControls"/>
    <ds:schemaRef ds:uri="bd399fb5-18ee-43ad-810b-0c429aab68ed"/>
    <ds:schemaRef ds:uri="http://purl.org/dc/dcmitype/"/>
    <ds:schemaRef ds:uri="http://purl.org/dc/terms/"/>
  </ds:schemaRefs>
</ds:datastoreItem>
</file>

<file path=customXml/itemProps2.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3.xml><?xml version="1.0" encoding="utf-8"?>
<ds:datastoreItem xmlns:ds="http://schemas.openxmlformats.org/officeDocument/2006/customXml" ds:itemID="{E876ECDF-1275-47A9-896A-57348BBC9A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0f4e7f-fc49-4680-be2a-cf1f485dd537"/>
    <ds:schemaRef ds:uri="bd399fb5-18ee-43ad-810b-0c429aab6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NOTAS</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Gonzalo</cp:lastModifiedBy>
  <cp:revision/>
  <dcterms:created xsi:type="dcterms:W3CDTF">2020-12-07T14:41:17Z</dcterms:created>
  <dcterms:modified xsi:type="dcterms:W3CDTF">2024-06-07T15:49:41Z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0x01010071268A46EF8BE54CB85570D01C5F0A72</vt:lpwstr>
  </property>
  <property fmtid="{D5CDD505-2E9C-101B-9397-08002B2CF9AE}" pid="31" name="_NewReviewCycle">
    <vt:lpwstr/>
  </property>
  <property fmtid="{D5CDD505-2E9C-101B-9397-08002B2CF9AE}" pid="32" name="MediaServiceImageTags">
    <vt:lpwstr/>
  </property>
</Properties>
</file>