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211"/>
  <workbookPr filterPrivacy="1" defaultThemeVersion="124226"/>
  <xr:revisionPtr revIDLastSave="0" documentId="13_ncr:1_{8C345BEF-3B7F-3E41-8D32-E279D846F744}" xr6:coauthVersionLast="47" xr6:coauthVersionMax="47" xr10:uidLastSave="{00000000-0000-0000-0000-000000000000}"/>
  <bookViews>
    <workbookView xWindow="0" yWindow="500" windowWidth="28800" windowHeight="157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<sst xmlns="http://schemas.openxmlformats.org/spreadsheetml/2006/main" count="170" uniqueCount="145">
  <si>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</si>
  <si>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</si>
  <si>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</si>
  <si>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</si>
  <si>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</si>
  <si>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</si>
  <si>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</si>
  <si>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</si>
  <si>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</si>
  <si>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</si>
  <si>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</si>
  <si>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</si>
  <si>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</si>
  <si>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</si>
  <si>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</si>
  <si>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</si>
  <si>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</si>
  <si>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</si>
  <si>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</si>
  <si>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</si>
  <si>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</si>
  <si>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</si>
  <si>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</si>
  <si>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</si>
  <si>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</si>
  <si>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</si>
  <si>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</si>
  <si>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</si>
  <si>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</si>
  <si>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</si>
  <si>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</si>
  <si>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</si>
  <si>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</si>
  <si>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</si>
  <si>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</si>
  <si>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</si>
  <si>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</si>
  <si>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</si>
  <si>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</si>
  <si>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</si>
  <si>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</si>
  <si>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</si>
  <si>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</si>
  <si>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</si>
  <si>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</si>
  <si>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</si>
  <si>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</si>
  <si>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</si>
  <si>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</si>
  <si>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</si>
  <si>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</si>
  <si>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</si>
  <si>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</si>
  <si>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</si>
  <si>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</si>
  <si>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</si>
  <si>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</si>
  <si>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</si>
  <si>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</si>
  <si>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</si>
  <si>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</si>
  <si>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</si>
  <si>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</si>
  <si>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</si>
  <si>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</si>
  <si>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</si>
  <si>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</si>
  <si>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</si>
  <si>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</si>
  <si>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</si>
  <si>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</si>
  <si>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</si>
  <si>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</si>
  <si>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</si>
  <si>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</si>
  <si>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</si>
  <si>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</si>
  <si>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</si>
  <si>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</si>
  <si>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</si>
  <si>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</si>
  <si>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</si>
  <si>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</si>
  <si>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</si>
  <si>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</si>
  <si>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</si>
  <si>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</si>
  <si>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</si>
  <si>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</si>
  <si>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</si>
  <si>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</si>
  <si>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</si>
  <si>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</si>
  <si>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</si>
  <si>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</si>
  <si>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</si>
  <si>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</si>
  <si>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</si>
  <si>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</si>
  <si>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</si>
  <si>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</si>
  <si>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</si>
  <si>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</si>
  <si>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</si>
  <si>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</si>
  <si>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</si>
  <si>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</si>
  <si>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</si>
  <si>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</si>
  <si>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</si>
  <si>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</si>
  <si>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</si>
  <si>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</si>
  <si>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</si>
  <si>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</si>
  <si>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</si>
  <si>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</si>
  <si>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</si>
  <si>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</si>
  <si>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</si>
  <si>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</si>
  <si>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</si>
  <si>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</si>
  <si>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</si>
  <si>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</si>
  <si>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</si>
  <si>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</si>
  <si>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</si>
  <si>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</si>
  <si>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</si>
  <si>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G.HERRERA &amp; ASOCIADOS ABOGADOS SAS</t>
  </si>
  <si>
    <t>Póliza de automóviles financiera</t>
  </si>
  <si>
    <t>Marlon Alberto Torres Gaviria, Álvaro Vidal Bolaños, Radio Taxi Aeropuerto S.A., Compañía Mundial de Seguros S.A. y Mapfre Seguros Generales de Colombia S.A.</t>
  </si>
  <si>
    <t>Álvaro Vidal Bolaños</t>
  </si>
  <si>
    <t xml:space="preserve">De conformidad con los hechos de la demanda, el día 28 de diciembre de 2018, ocurrió un accidente de tránsito entre el vehículo de placas VCZ-836, conducido por Marlon Alberto Torres y el señor Fernando Salazar, en calidad de peatón. En el Informe Policial de Accidentes de Tránsito, fue codificado el conductor del automotor por distraerse.  
Indica el actor que, a causa de los hechos relacionados, el señor Fernando Salazar fue calificado por la Junta Regional de Calificación de Invalidez, entidad que le otorgó una pérdida de la capacidad laboral del 36,10%.  
Manifiesta la parte actora que el mencionado vehículo de placas VCZ-836 se encontraba amparado mediante la Póliza No. 3416118002609 expedida por MAPFRE SEGUROS GENERALES DE COLOMBIA S.A. </t>
  </si>
  <si>
    <t>14 Civil del Circuito de Cali (V)</t>
  </si>
  <si>
    <t>760013103014-2021-00204-00</t>
  </si>
  <si>
    <t>No se conoce</t>
  </si>
  <si>
    <t>28 de diciembre de 2018</t>
  </si>
  <si>
    <t xml:space="preserve">ETAPA PRELIMINAR
• El 24 de octubre de 2022 se presentó contestación de la demanda en representación de Mapfre Seguros Generales de Colombia S.A. 
• El 01 de febrero de 2024 se presentó contestación a la reforma de la demanda y al llamamiento en garantía formulado por el señor Alvaro Vidal Bolaños y Marlon Alberto Torres Gaviria en representación de Mapfre Seguros Generales de Colombia S.A. 
</t>
  </si>
  <si>
    <t>Fernando Salazar (víctima directa), Blanca Nubia Salazar Muñoz (madre), Óscar Ruiz Ruíz (padre),  Jackeline Ruíz Salazar (hermano), Óscar David Pérez Ruiz (sobrino), Katherine Ruíz Salazar (hermano), Juan Diego Ortega Ruíz (sobrino),  Katherin Gisela Quiñonez (Sobrino) y Ángela Ruíz Salazar (sobrina)</t>
  </si>
  <si>
    <t xml:space="preserve">Las pretensiones de la demanda se encaminan al reconocimiento y pago de las siguientes sumas de dinero, discriminadas así: 
Por perjuicios morales: $835.200.000
Daño a la vida en relación: $835.200.000
Daño a la salud: $92.800.000
Pérdida de la oportunidad: $835.200.000
Lucro cesante: $145.360.389 
Total: $2.743.760.389.  </t>
  </si>
  <si>
    <t xml:space="preserve">La contingencia se califica como REMOTA. toda vez que a pesar que la Póliza No. 3416118002609  presta cobertura temporal, no se configura la cobertura material pactada en la misma. 
Lo primero que debe tenerse en cuenta es que  la Póliza de Automóviles No. 3416118002609, fundamento de la vinculación de Mapfre al proceso,  ofrece cobertura temporal pero no material. Frente a la cobertura temporal el accidente ocurrio el 28 de diciembre de 2018, dentro de la vigencia de la mencionada póliza que se encontraba comprendida  entrel 30 de agosto de 2018 y  el 29 de agosto de 2019. No obstante, este seguro este no ofrece cobertura material, debido a que el mismo no cuenta entre sus amparos con la cobertura para Responsabilidad Civil Extracontractual. En consecuencia, no se ha realizado ninguno de los riesgos asegurados por la compañía, y por ello, existe una clara falta de legitimación en la causa por pasiva, respecto de la Aseguradora.
Ahora bien, frente a la responsabilidad del conductor del vehículo de placa VCZ836, debe decirse que al momento se cuenta con que el IPAT en donde se consignó como causal la hipótesis “Distraerse para el taxi” atribuible al conductor del vehículo VCZ836, y no obra en el expediente prueba que permita eximir la responsabilidad del vehiculo. Todo lo anterior sin perjuicio del carácter contingente del proceso.
Lo anterior, sin perjuicio del carácter contingente del proceso.  </t>
  </si>
  <si>
    <t>09 de febrero de 2024</t>
  </si>
  <si>
    <r>
      <t xml:space="preserve">Daño Moral: $50.000.000  </t>
    </r>
    <r>
      <rPr>
        <sz val="10"/>
        <color theme="1"/>
        <rFont val="Calibri"/>
        <family val="2"/>
        <scheme val="minor"/>
      </rPr>
      <t xml:space="preserve">a) Fenando Salazar: $20.000.000; b) Blanca Nubia Salazar: $10.000.000; c) Oscar Ruiz $10.000.000; d) Jackeline Ruiz: $5.000.000; e) Oscar David Pérez: $0; f) Katherine Ruiz: $5.000.000; g) Juan Diego Ortega: $0; h) Katherin Gisela Quiroñez: $0; y, i) Ángela Ruiz: $0
Lo anterior, de conformidad con la jurisprudencia Corte Suprema de Justicia, como por ejemplo en la sentencia AC3265-2019. Radicación No. 11001-02-03-000-2019-02385-00. del 12 de agosto 2019 a través de la cual el valor máximo a otorgar es de $60.000.000 en casos de muerte. De igual manera, se hace enfasis en que la presunción de daño para parientes en segundo grado de consanguinidad no genera presunción y dentro del expediente no obran pruebas suficientes que acrediten los daños solicitados por estos, esto según sentencia SP12969-2015. </t>
    </r>
    <r>
      <rPr>
        <b/>
        <sz val="10"/>
        <color theme="1"/>
        <rFont val="Calibri"/>
        <family val="2"/>
        <scheme val="minor"/>
      </rPr>
      <t xml:space="preserve">
Daño a la vida en relación: $40.000.000 </t>
    </r>
    <r>
      <rPr>
        <sz val="10"/>
        <color theme="1"/>
        <rFont val="Calibri"/>
        <family val="2"/>
        <scheme val="minor"/>
      </rPr>
      <t>a) Fernando Salazar: $20.000.000; b) Blanca Nubia Salazar: $5.000.000; c) Oscar Ruiz $5.000.000; d) Jackeline Ruiz: $5.000.000; e) Oscar David Pérez: $0; f) Katherine Ruiz: $5.000.000; g) Juan Diego Ortega: $0; h) Katherin Gisela Quiroñez: $0; y, i) Ángela Ruiz: $0</t>
    </r>
    <r>
      <rPr>
        <b/>
        <sz val="10"/>
        <color theme="1"/>
        <rFont val="Calibri"/>
        <family val="2"/>
        <scheme val="minor"/>
      </rPr>
      <t xml:space="preserve">
</t>
    </r>
    <r>
      <rPr>
        <sz val="10"/>
        <color theme="1"/>
        <rFont val="Calibri"/>
        <family val="2"/>
        <scheme val="minor"/>
      </rPr>
      <t xml:space="preserve">Ante a esta tipología de perjuicios es preciso señalar que la misma recae sobre el arbitrio del juez acorde con las circunstancias particulares, y desde sentencia SC4803-2019 está cada vez más ha sido reconocida a terceros allegados a la víctima directa. De esta manera, se tendrá en cuenta la suma de $5.000.000 para cada uno de los demandantes diferentes a la víctima directa, pues en jurisprudencia SC665-2019 fue reconocido este monto como tope máximo del reconocimiento a estos daños a familiares de las víctimas directas. Frente a la víctima directa, se tiene en cuenta el tope máximo de $30.000.000, pues segun jurisprudencia de 21828-2017 por perdida de ojo.  De igual manera, se hace enfasis en que la presunción de daño para parientes en segundo grado de consanguinidad no genera presunción y dentro del expediente no obran pruebas suficientes que acrediten los daños solicitados por estos, esto según sentencia SP12969-2015. </t>
    </r>
    <r>
      <rPr>
        <b/>
        <sz val="10"/>
        <color theme="1"/>
        <rFont val="Calibri"/>
        <family val="2"/>
        <scheme val="minor"/>
      </rPr>
      <t xml:space="preserve">
Daño a la salud: $0. </t>
    </r>
    <r>
      <rPr>
        <sz val="10"/>
        <color theme="1"/>
        <rFont val="Calibri"/>
        <family val="2"/>
        <scheme val="minor"/>
      </rPr>
      <t>Respecto a esta tipología de perjuicios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a la salud no es una tipología de perjuicios reconocidas por la Corte, consecuentemente no se procede con su estimación económica.</t>
    </r>
    <r>
      <rPr>
        <b/>
        <sz val="10"/>
        <color theme="1"/>
        <rFont val="Calibri"/>
        <family val="2"/>
        <scheme val="minor"/>
      </rPr>
      <t xml:space="preserve">
Pérdida a la oportunidad: $0. </t>
    </r>
    <r>
      <rPr>
        <sz val="10"/>
        <color theme="1"/>
        <rFont val="Calibri"/>
        <family val="2"/>
        <scheme val="minor"/>
      </rPr>
      <t>Resulta palmario establecer que no se justifican los montos solicitados, pues al proceso no se allego ninguna prueba o factura que demuestren estos cargos.</t>
    </r>
    <r>
      <rPr>
        <b/>
        <sz val="10"/>
        <color theme="1"/>
        <rFont val="Calibri"/>
        <family val="2"/>
        <scheme val="minor"/>
      </rPr>
      <t xml:space="preserve">
Lucro cesante: $145.360.389 </t>
    </r>
    <r>
      <rPr>
        <sz val="10"/>
        <color theme="1"/>
        <rFont val="Calibri"/>
        <family val="2"/>
        <scheme val="minor"/>
      </rPr>
      <t xml:space="preserve">En relación al lucro cesante la Corte Suprema de Justicia ha señalado que esta tipología de perjuicios refiere a la privación cierta de una ganancia esperada en razón de la ocurrencia de un hecho lesivo. En tal virtud, de conformidad con la certificación laboral adosada al plenario en concordancia con la PCL de 36.80% que milita en el expediente, este perjuicio se estima en esta suma. </t>
    </r>
    <r>
      <rPr>
        <b/>
        <sz val="10"/>
        <color theme="1"/>
        <rFont val="Calibri"/>
        <family val="2"/>
        <scheme val="minor"/>
      </rPr>
      <t xml:space="preserve">
</t>
    </r>
    <r>
      <rPr>
        <sz val="10"/>
        <color theme="1"/>
        <rFont val="Calibri"/>
        <family val="2"/>
        <scheme val="minor"/>
      </rPr>
      <t xml:space="preserve">Teniendo en cuenta el valor asegurado de la póliza para todos sus amparos menos el deducible aplicable de 4 SMLMV ($4.000.000.) Se toma de esta manera, para efectos de la reserva del siniestro, teniendo en cuenta que es el límite de responsabilidad de la compañía y que la póliza no cuenta con el amparo de R.C.E. Así, el límite a pagar será </t>
    </r>
    <r>
      <rPr>
        <b/>
        <sz val="10"/>
        <color theme="1"/>
        <rFont val="Calibri"/>
        <family val="2"/>
        <scheme val="minor"/>
      </rPr>
      <t>$17.200.000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</si>
</sst>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left" vertical="top"/>
      <protection locked="0"/>
    </xf>
    <xf numFmtId="14"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9" fillId="0" borderId="1" xfId="0" applyFont="1"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6" zoomScaleNormal="80" workbookViewId="0">
      <selection activeCell="A22" sqref="A22:H22"/>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4.164062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63" t="s">
        <v>68</v>
      </c>
      <c r="B2" s="63"/>
      <c r="C2" s="63"/>
      <c r="D2" s="63"/>
      <c r="E2" s="63"/>
      <c r="F2" s="63"/>
      <c r="G2" s="63"/>
      <c r="H2" s="63"/>
      <c r="O2" s="23"/>
      <c r="P2" s="24"/>
      <c r="Q2" s="24"/>
      <c r="R2" s="24"/>
      <c r="S2" s="24"/>
    </row>
    <row r="3" spans="1:19" x14ac:dyDescent="0.2">
      <c r="A3" s="61" t="s">
        <v>0</v>
      </c>
      <c r="B3" s="61"/>
      <c r="C3" s="61"/>
      <c r="D3" s="56" t="s">
        <v>143</v>
      </c>
      <c r="E3" s="56"/>
      <c r="F3" s="56"/>
      <c r="G3" s="56"/>
      <c r="H3" s="56"/>
      <c r="O3" s="25"/>
      <c r="P3" s="25"/>
      <c r="Q3" s="26"/>
      <c r="R3" s="26"/>
    </row>
    <row r="4" spans="1:19" x14ac:dyDescent="0.2">
      <c r="A4" s="40" t="s">
        <v>1</v>
      </c>
      <c r="B4" s="49" t="s">
        <v>25</v>
      </c>
      <c r="C4" s="49"/>
      <c r="D4" s="49"/>
      <c r="E4" s="40" t="s">
        <v>2</v>
      </c>
      <c r="F4" s="50" t="s">
        <v>26</v>
      </c>
      <c r="G4" s="50"/>
      <c r="H4" s="50"/>
      <c r="O4" s="25"/>
      <c r="P4" s="25"/>
      <c r="Q4" s="26"/>
      <c r="R4" s="26"/>
    </row>
    <row r="5" spans="1:19" x14ac:dyDescent="0.2">
      <c r="A5" s="40" t="s">
        <v>3</v>
      </c>
      <c r="B5" s="48">
        <v>44825</v>
      </c>
      <c r="C5" s="48"/>
      <c r="D5" s="48"/>
      <c r="E5" s="40" t="s">
        <v>17</v>
      </c>
      <c r="F5" s="57" t="s">
        <v>27</v>
      </c>
      <c r="G5" s="57"/>
      <c r="H5" s="57"/>
      <c r="O5" s="25"/>
      <c r="P5" s="25"/>
      <c r="Q5" s="26"/>
      <c r="R5" s="26"/>
    </row>
    <row r="6" spans="1:19" ht="30.75" customHeight="1" x14ac:dyDescent="0.2">
      <c r="A6" s="40" t="s">
        <v>4</v>
      </c>
      <c r="B6" s="53" t="s">
        <v>140</v>
      </c>
      <c r="C6" s="54"/>
      <c r="D6" s="54"/>
      <c r="E6" s="54"/>
      <c r="F6" s="54"/>
      <c r="G6" s="54"/>
      <c r="H6" s="55"/>
      <c r="O6" s="25"/>
      <c r="P6" s="25"/>
      <c r="Q6" s="26"/>
      <c r="R6" s="28"/>
    </row>
    <row r="7" spans="1:19" ht="30.75" customHeight="1" x14ac:dyDescent="0.2">
      <c r="A7" s="40" t="s">
        <v>5</v>
      </c>
      <c r="B7" s="50" t="s">
        <v>132</v>
      </c>
      <c r="C7" s="50"/>
      <c r="D7" s="50"/>
      <c r="E7" s="50"/>
      <c r="F7" s="50"/>
      <c r="G7" s="50"/>
      <c r="H7" s="50"/>
      <c r="O7" s="25"/>
      <c r="P7" s="25"/>
      <c r="Q7" s="26"/>
      <c r="R7" s="28"/>
    </row>
    <row r="8" spans="1:19" ht="32.25" customHeight="1" x14ac:dyDescent="0.2">
      <c r="A8" s="40" t="s">
        <v>6</v>
      </c>
      <c r="B8" s="50" t="s">
        <v>133</v>
      </c>
      <c r="C8" s="50"/>
      <c r="D8" s="50"/>
      <c r="E8" s="50"/>
      <c r="F8" s="50"/>
      <c r="G8" s="50"/>
      <c r="H8" s="50"/>
      <c r="O8" s="25"/>
      <c r="P8" s="25"/>
      <c r="Q8" s="26"/>
      <c r="R8" s="28"/>
    </row>
    <row r="9" spans="1:19" ht="57" customHeight="1" x14ac:dyDescent="0.2">
      <c r="A9" s="40" t="s">
        <v>7</v>
      </c>
      <c r="B9" s="46" t="s">
        <v>141</v>
      </c>
      <c r="C9" s="46"/>
      <c r="D9" s="46"/>
      <c r="E9" s="46"/>
      <c r="F9" s="46"/>
      <c r="G9" s="46"/>
      <c r="H9" s="46"/>
      <c r="O9" s="25"/>
      <c r="P9" s="25"/>
      <c r="Q9" s="26"/>
      <c r="R9" s="28"/>
    </row>
    <row r="10" spans="1:19" x14ac:dyDescent="0.2">
      <c r="A10" s="40" t="s">
        <v>8</v>
      </c>
      <c r="B10" s="64">
        <v>17200000</v>
      </c>
      <c r="C10" s="64"/>
      <c r="D10" s="64"/>
      <c r="E10" s="64"/>
      <c r="F10" s="64"/>
      <c r="G10" s="64"/>
      <c r="H10" s="64"/>
      <c r="O10" s="25"/>
      <c r="P10" s="28"/>
      <c r="Q10" s="26"/>
      <c r="R10" s="28"/>
    </row>
    <row r="11" spans="1:19" ht="164.25" customHeight="1" x14ac:dyDescent="0.2">
      <c r="A11" s="40" t="s">
        <v>9</v>
      </c>
      <c r="B11" s="65" t="s">
        <v>134</v>
      </c>
      <c r="C11" s="65"/>
      <c r="D11" s="65"/>
      <c r="E11" s="65"/>
      <c r="F11" s="65"/>
      <c r="G11" s="65"/>
      <c r="H11" s="65"/>
      <c r="O11" s="25"/>
      <c r="P11" s="28"/>
      <c r="Q11" s="26"/>
      <c r="R11" s="28"/>
    </row>
    <row r="12" spans="1:19" ht="93" customHeight="1" x14ac:dyDescent="0.2">
      <c r="A12" s="40" t="s">
        <v>10</v>
      </c>
      <c r="B12" s="65" t="s">
        <v>142</v>
      </c>
      <c r="C12" s="65"/>
      <c r="D12" s="65"/>
      <c r="E12" s="65"/>
      <c r="F12" s="65"/>
      <c r="G12" s="65"/>
      <c r="H12" s="65"/>
      <c r="O12" s="25"/>
      <c r="P12" s="28"/>
      <c r="Q12" s="26"/>
      <c r="R12" s="28"/>
    </row>
    <row r="13" spans="1:19" ht="25.5" customHeight="1" x14ac:dyDescent="0.2">
      <c r="A13" s="40" t="s">
        <v>11</v>
      </c>
      <c r="B13" s="41" t="s">
        <v>41</v>
      </c>
      <c r="C13" s="40" t="s">
        <v>12</v>
      </c>
      <c r="D13" s="42">
        <v>30000000</v>
      </c>
      <c r="E13" s="40" t="s">
        <v>13</v>
      </c>
      <c r="F13" s="50" t="s">
        <v>130</v>
      </c>
      <c r="G13" s="50"/>
      <c r="H13" s="50"/>
    </row>
    <row r="14" spans="1:19" x14ac:dyDescent="0.2">
      <c r="A14" s="40" t="s">
        <v>14</v>
      </c>
      <c r="B14" s="50" t="s">
        <v>135</v>
      </c>
      <c r="C14" s="50"/>
      <c r="D14" s="50"/>
      <c r="E14" s="43" t="s">
        <v>15</v>
      </c>
      <c r="F14" s="50" t="s">
        <v>136</v>
      </c>
      <c r="G14" s="50"/>
      <c r="H14" s="50"/>
      <c r="P14" s="28"/>
      <c r="Q14" s="26"/>
      <c r="R14" s="28"/>
    </row>
    <row r="15" spans="1:19" ht="26.25" customHeight="1" x14ac:dyDescent="0.2">
      <c r="A15" s="40" t="s">
        <v>18</v>
      </c>
      <c r="B15" s="44" t="s">
        <v>137</v>
      </c>
      <c r="C15" s="40" t="s">
        <v>19</v>
      </c>
      <c r="D15" s="44">
        <v>3416118002609</v>
      </c>
      <c r="E15" s="45" t="s">
        <v>67</v>
      </c>
      <c r="F15" s="50" t="s">
        <v>131</v>
      </c>
      <c r="G15" s="50"/>
      <c r="H15" s="50"/>
      <c r="O15" s="25"/>
      <c r="P15" s="28"/>
      <c r="Q15" s="26"/>
      <c r="R15" s="28"/>
    </row>
    <row r="16" spans="1:19" ht="30.75" customHeight="1" x14ac:dyDescent="0.2">
      <c r="A16" s="40" t="s">
        <v>16</v>
      </c>
      <c r="B16" s="58" t="s">
        <v>58</v>
      </c>
      <c r="C16" s="59"/>
      <c r="D16" s="59"/>
      <c r="E16" s="59"/>
      <c r="F16" s="59"/>
      <c r="G16" s="59"/>
      <c r="H16" s="60"/>
      <c r="O16" s="25"/>
      <c r="P16" s="28"/>
      <c r="Q16" s="26"/>
      <c r="R16" s="28"/>
    </row>
    <row r="17" spans="1:8" ht="30" x14ac:dyDescent="0.2">
      <c r="A17" s="40" t="s">
        <v>21</v>
      </c>
      <c r="B17" s="56" t="s">
        <v>138</v>
      </c>
      <c r="C17" s="56"/>
      <c r="D17" s="56"/>
      <c r="E17" s="40" t="s">
        <v>22</v>
      </c>
      <c r="F17" s="56">
        <v>44433</v>
      </c>
      <c r="G17" s="57"/>
      <c r="H17" s="57"/>
    </row>
    <row r="18" spans="1:8" x14ac:dyDescent="0.2">
      <c r="A18" s="51" t="s">
        <v>23</v>
      </c>
      <c r="B18" s="51"/>
      <c r="C18" s="51"/>
      <c r="D18" s="51"/>
      <c r="E18" s="51"/>
      <c r="F18" s="51"/>
      <c r="G18" s="51"/>
      <c r="H18" s="51"/>
    </row>
    <row r="19" spans="1:8" ht="25.5" customHeight="1" x14ac:dyDescent="0.2">
      <c r="A19" s="52" t="s">
        <v>24</v>
      </c>
      <c r="B19" s="52"/>
      <c r="C19" s="52"/>
      <c r="D19" s="52"/>
      <c r="E19" s="52"/>
      <c r="F19" s="52"/>
      <c r="G19" s="52"/>
      <c r="H19" s="52"/>
    </row>
    <row r="20" spans="1:8" ht="120.75" customHeight="1" x14ac:dyDescent="0.2">
      <c r="A20" s="62" t="s">
        <v>144</v>
      </c>
      <c r="B20" s="46"/>
      <c r="C20" s="46"/>
      <c r="D20" s="46"/>
      <c r="E20" s="46"/>
      <c r="F20" s="46"/>
      <c r="G20" s="46"/>
      <c r="H20" s="46"/>
    </row>
    <row r="21" spans="1:8" x14ac:dyDescent="0.2">
      <c r="A21" s="61" t="s">
        <v>129</v>
      </c>
      <c r="B21" s="61"/>
      <c r="C21" s="61"/>
      <c r="D21" s="61"/>
      <c r="E21" s="61"/>
      <c r="F21" s="61"/>
      <c r="G21" s="61"/>
      <c r="H21" s="61"/>
    </row>
    <row r="22" spans="1:8" ht="135.75" customHeight="1" x14ac:dyDescent="0.2">
      <c r="A22" s="46" t="s">
        <v>139</v>
      </c>
      <c r="B22" s="47"/>
      <c r="C22" s="47"/>
      <c r="D22" s="47"/>
      <c r="E22" s="47"/>
      <c r="F22" s="47"/>
      <c r="G22" s="47"/>
      <c r="H22" s="47"/>
    </row>
  </sheetData>
  <mergeCells count="26">
    <mergeCell ref="A2:H2"/>
    <mergeCell ref="A3:C3"/>
    <mergeCell ref="D3:H3"/>
    <mergeCell ref="F15:H15"/>
    <mergeCell ref="B7:H7"/>
    <mergeCell ref="B8:H8"/>
    <mergeCell ref="B9:H9"/>
    <mergeCell ref="B10:H10"/>
    <mergeCell ref="B11:H11"/>
    <mergeCell ref="B12:H12"/>
    <mergeCell ref="B14:D14"/>
    <mergeCell ref="F5:H5"/>
    <mergeCell ref="A22:H22"/>
    <mergeCell ref="B5:D5"/>
    <mergeCell ref="B4:D4"/>
    <mergeCell ref="F4:H4"/>
    <mergeCell ref="A18:H18"/>
    <mergeCell ref="A19:H19"/>
    <mergeCell ref="F14:H14"/>
    <mergeCell ref="B6:H6"/>
    <mergeCell ref="B17:D17"/>
    <mergeCell ref="F17:H17"/>
    <mergeCell ref="B16:H16"/>
    <mergeCell ref="F13:H13"/>
    <mergeCell ref="A21:H21"/>
    <mergeCell ref="A20:H20"/>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63" t="s">
        <v>77</v>
      </c>
      <c r="B2" s="63"/>
      <c r="C2" s="63"/>
      <c r="D2" s="63"/>
      <c r="E2" s="63"/>
      <c r="F2" s="63"/>
    </row>
    <row r="3" spans="1:6" ht="16" x14ac:dyDescent="0.2">
      <c r="A3" s="2" t="s">
        <v>4</v>
      </c>
      <c r="B3" s="67" t="str">
        <f>'1. ABOGADO EXTERNO'!B6:H6</f>
        <v>Fernando Salazar (víctima directa), Blanca Nubia Salazar Muñoz (madre), Óscar Ruiz Ruíz (padre),  Jackeline Ruíz Salazar (hermano), Óscar David Pérez Ruiz (sobrino), Katherine Ruíz Salazar (hermano), Juan Diego Ortega Ruíz (sobrino),  Katherin Gisela Quiñonez (Sobrino) y Ángela Ruíz Salazar (sobrina)</v>
      </c>
      <c r="C3" s="67"/>
      <c r="D3" s="67"/>
      <c r="E3" s="67"/>
      <c r="F3" s="67"/>
    </row>
    <row r="4" spans="1:6" ht="16" x14ac:dyDescent="0.2">
      <c r="A4" s="2" t="s">
        <v>42</v>
      </c>
      <c r="B4" s="36"/>
      <c r="C4" s="2" t="s">
        <v>43</v>
      </c>
      <c r="D4" s="68"/>
      <c r="E4" s="68"/>
      <c r="F4" s="68"/>
    </row>
    <row r="5" spans="1:6" ht="16" x14ac:dyDescent="0.2">
      <c r="A5" s="2" t="s">
        <v>6</v>
      </c>
      <c r="B5" s="67"/>
      <c r="C5" s="67"/>
      <c r="D5" s="67"/>
      <c r="E5" s="67"/>
      <c r="F5" s="67"/>
    </row>
    <row r="6" spans="1:6" ht="16" x14ac:dyDescent="0.2">
      <c r="A6" s="2" t="s">
        <v>45</v>
      </c>
      <c r="B6" s="32"/>
      <c r="C6" s="2" t="s">
        <v>46</v>
      </c>
      <c r="D6" s="39"/>
      <c r="E6" s="2" t="s">
        <v>39</v>
      </c>
      <c r="F6" s="39"/>
    </row>
    <row r="7" spans="1:6" ht="39.75" customHeight="1" x14ac:dyDescent="0.2">
      <c r="A7" s="2" t="s">
        <v>71</v>
      </c>
      <c r="B7" s="32"/>
      <c r="C7" s="2" t="s">
        <v>49</v>
      </c>
      <c r="D7" s="33"/>
      <c r="E7" s="2" t="s">
        <v>50</v>
      </c>
      <c r="F7" s="34"/>
    </row>
    <row r="8" spans="1:6" ht="35.25" customHeight="1" x14ac:dyDescent="0.2">
      <c r="A8" s="2" t="s">
        <v>44</v>
      </c>
      <c r="B8" s="35"/>
      <c r="C8" s="2" t="s">
        <v>69</v>
      </c>
      <c r="D8" s="35"/>
      <c r="E8" s="2" t="s">
        <v>20</v>
      </c>
      <c r="F8" s="36"/>
    </row>
    <row r="9" spans="1:6" ht="37.5" customHeight="1" x14ac:dyDescent="0.2">
      <c r="A9" s="2" t="s">
        <v>48</v>
      </c>
      <c r="B9" s="5"/>
      <c r="C9" s="66" t="s">
        <v>70</v>
      </c>
      <c r="D9" s="67"/>
      <c r="E9" s="2" t="s">
        <v>72</v>
      </c>
      <c r="F9" s="1"/>
    </row>
    <row r="10" spans="1:6" ht="16" x14ac:dyDescent="0.2">
      <c r="A10" s="2" t="s">
        <v>76</v>
      </c>
      <c r="B10" s="5"/>
      <c r="C10" s="66"/>
      <c r="D10" s="67"/>
      <c r="E10" s="2" t="s">
        <v>73</v>
      </c>
      <c r="F10" s="1"/>
    </row>
    <row r="11" spans="1:6" ht="46.5" customHeight="1" x14ac:dyDescent="0.2">
      <c r="A11" s="2" t="s">
        <v>47</v>
      </c>
      <c r="B11" s="37"/>
      <c r="C11" s="2" t="s">
        <v>22</v>
      </c>
      <c r="D11" s="37"/>
      <c r="E11" s="2" t="s">
        <v>7</v>
      </c>
      <c r="F11" s="38"/>
    </row>
    <row r="12" spans="1:6" ht="167.25" customHeight="1" x14ac:dyDescent="0.2">
      <c r="A12" s="2" t="s">
        <v>51</v>
      </c>
      <c r="B12" s="70"/>
      <c r="C12" s="70"/>
      <c r="D12" s="70"/>
      <c r="E12" s="70"/>
      <c r="F12" s="70"/>
    </row>
    <row r="13" spans="1:6" ht="21" x14ac:dyDescent="0.2">
      <c r="A13" s="63" t="s">
        <v>52</v>
      </c>
      <c r="B13" s="63"/>
      <c r="C13" s="63"/>
      <c r="D13" s="63"/>
      <c r="E13" s="63"/>
      <c r="F13" s="63"/>
    </row>
    <row r="14" spans="1:6" x14ac:dyDescent="0.2">
      <c r="A14" s="69"/>
      <c r="B14" s="69"/>
      <c r="C14" s="69"/>
      <c r="D14" s="69"/>
      <c r="E14" s="69"/>
      <c r="F14" s="69"/>
    </row>
    <row r="15" spans="1:6" x14ac:dyDescent="0.2">
      <c r="A15" s="69"/>
      <c r="B15" s="69"/>
      <c r="C15" s="69"/>
      <c r="D15" s="69"/>
      <c r="E15" s="69"/>
      <c r="F15" s="69"/>
    </row>
    <row r="16" spans="1:6" x14ac:dyDescent="0.2">
      <c r="A16" s="69"/>
      <c r="B16" s="69"/>
      <c r="C16" s="69"/>
      <c r="D16" s="69"/>
      <c r="E16" s="69"/>
      <c r="F16" s="69"/>
    </row>
    <row r="17" spans="1:6" x14ac:dyDescent="0.2">
      <c r="A17" s="69"/>
      <c r="B17" s="69"/>
      <c r="C17" s="69"/>
      <c r="D17" s="69"/>
      <c r="E17" s="69"/>
      <c r="F17" s="69"/>
    </row>
    <row r="18" spans="1:6" x14ac:dyDescent="0.2">
      <c r="A18" s="69"/>
      <c r="B18" s="69"/>
      <c r="C18" s="69"/>
      <c r="D18" s="69"/>
      <c r="E18" s="69"/>
      <c r="F18" s="69"/>
    </row>
    <row r="19" spans="1:6" x14ac:dyDescent="0.2">
      <c r="A19" s="69"/>
      <c r="B19" s="69"/>
      <c r="C19" s="69"/>
      <c r="D19" s="69"/>
      <c r="E19" s="69"/>
      <c r="F19" s="69"/>
    </row>
    <row r="20" spans="1:6" x14ac:dyDescent="0.2">
      <c r="A20" s="69"/>
      <c r="B20" s="69"/>
      <c r="C20" s="69"/>
      <c r="D20" s="69"/>
      <c r="E20" s="69"/>
      <c r="F20" s="69"/>
    </row>
    <row r="21" spans="1:6" x14ac:dyDescent="0.2">
      <c r="A21" s="69"/>
      <c r="B21" s="69"/>
      <c r="C21" s="69"/>
      <c r="D21" s="69"/>
      <c r="E21" s="69"/>
      <c r="F21" s="69"/>
    </row>
    <row r="22" spans="1:6" x14ac:dyDescent="0.2">
      <c r="A22" s="69"/>
      <c r="B22" s="69"/>
      <c r="C22" s="69"/>
      <c r="D22" s="69"/>
      <c r="E22" s="69"/>
      <c r="F22" s="69"/>
    </row>
    <row r="23" spans="1:6" x14ac:dyDescent="0.2">
      <c r="A23" s="69"/>
      <c r="B23" s="69"/>
      <c r="C23" s="69"/>
      <c r="D23" s="69"/>
      <c r="E23" s="69"/>
      <c r="F23" s="69"/>
    </row>
    <row r="24" spans="1:6" x14ac:dyDescent="0.2">
      <c r="A24" s="69"/>
      <c r="B24" s="69"/>
      <c r="C24" s="69"/>
      <c r="D24" s="69"/>
      <c r="E24" s="69"/>
      <c r="F24" s="69"/>
    </row>
    <row r="25" spans="1:6" x14ac:dyDescent="0.2">
      <c r="A25" s="69"/>
      <c r="B25" s="69"/>
      <c r="C25" s="69"/>
      <c r="D25" s="69"/>
      <c r="E25" s="69"/>
      <c r="F25" s="69"/>
    </row>
    <row r="26" spans="1:6" x14ac:dyDescent="0.2">
      <c r="A26" s="69"/>
      <c r="B26" s="69"/>
      <c r="C26" s="69"/>
      <c r="D26" s="69"/>
      <c r="E26" s="69"/>
      <c r="F26" s="69"/>
    </row>
    <row r="27" spans="1:6" x14ac:dyDescent="0.2">
      <c r="A27" s="69"/>
      <c r="B27" s="69"/>
      <c r="C27" s="69"/>
      <c r="D27" s="69"/>
      <c r="E27" s="69"/>
      <c r="F27" s="69"/>
    </row>
    <row r="28" spans="1:6" x14ac:dyDescent="0.2">
      <c r="A28" s="69"/>
      <c r="B28" s="69"/>
      <c r="C28" s="69"/>
      <c r="D28" s="69"/>
      <c r="E28" s="69"/>
      <c r="F28" s="69"/>
    </row>
    <row r="29" spans="1:6" x14ac:dyDescent="0.2">
      <c r="A29" s="69"/>
      <c r="B29" s="69"/>
      <c r="C29" s="69"/>
      <c r="D29" s="69"/>
      <c r="E29" s="69"/>
      <c r="F29" s="69"/>
    </row>
    <row r="30" spans="1:6" x14ac:dyDescent="0.2">
      <c r="A30" s="69"/>
      <c r="B30" s="69"/>
      <c r="C30" s="69"/>
      <c r="D30" s="69"/>
      <c r="E30" s="69"/>
      <c r="F30" s="69"/>
    </row>
    <row r="31" spans="1:6" x14ac:dyDescent="0.2">
      <c r="A31" s="69"/>
      <c r="B31" s="69"/>
      <c r="C31" s="69"/>
      <c r="D31" s="69"/>
      <c r="E31" s="69"/>
      <c r="F31" s="69"/>
    </row>
    <row r="32" spans="1:6" x14ac:dyDescent="0.2">
      <c r="A32" s="69"/>
      <c r="B32" s="69"/>
      <c r="C32" s="69"/>
      <c r="D32" s="69"/>
      <c r="E32" s="69"/>
      <c r="F32" s="69"/>
    </row>
    <row r="33" spans="1:6" x14ac:dyDescent="0.2">
      <c r="A33" s="69"/>
      <c r="B33" s="69"/>
      <c r="C33" s="69"/>
      <c r="D33" s="69"/>
      <c r="E33" s="69"/>
      <c r="F33" s="69"/>
    </row>
    <row r="34" spans="1:6" x14ac:dyDescent="0.2">
      <c r="A34" s="69"/>
      <c r="B34" s="69"/>
      <c r="C34" s="69"/>
      <c r="D34" s="69"/>
      <c r="E34" s="69"/>
      <c r="F34" s="69"/>
    </row>
    <row r="35" spans="1:6" x14ac:dyDescent="0.2">
      <c r="A35" s="69"/>
      <c r="B35" s="69"/>
      <c r="C35" s="69"/>
      <c r="D35" s="69"/>
      <c r="E35" s="69"/>
      <c r="F35" s="69"/>
    </row>
    <row r="36" spans="1:6" x14ac:dyDescent="0.2">
      <c r="A36" s="69"/>
      <c r="B36" s="69"/>
      <c r="C36" s="69"/>
      <c r="D36" s="69"/>
      <c r="E36" s="69"/>
      <c r="F36" s="69"/>
    </row>
    <row r="37" spans="1:6" x14ac:dyDescent="0.2">
      <c r="A37" s="66" t="s">
        <v>53</v>
      </c>
      <c r="B37" s="66"/>
      <c r="C37" s="71"/>
      <c r="D37" s="66" t="s">
        <v>54</v>
      </c>
      <c r="E37" s="66"/>
      <c r="F37" s="66"/>
    </row>
    <row r="38" spans="1:6" ht="16" x14ac:dyDescent="0.2">
      <c r="A38" s="2" t="s">
        <v>55</v>
      </c>
      <c r="B38" s="2" t="s">
        <v>56</v>
      </c>
      <c r="C38" s="71"/>
      <c r="D38" s="2" t="s">
        <v>55</v>
      </c>
      <c r="E38" s="66" t="s">
        <v>56</v>
      </c>
      <c r="F38" s="66"/>
    </row>
    <row r="39" spans="1:6" x14ac:dyDescent="0.2">
      <c r="A39" s="3"/>
      <c r="B39" s="3"/>
      <c r="C39" s="71"/>
      <c r="D39" s="3"/>
      <c r="E39" s="69"/>
      <c r="F39" s="69"/>
    </row>
    <row r="40" spans="1:6" x14ac:dyDescent="0.2">
      <c r="A40" s="3"/>
      <c r="B40" s="3"/>
      <c r="C40" s="71"/>
      <c r="D40" s="3"/>
      <c r="E40" s="69"/>
      <c r="F40" s="69"/>
    </row>
    <row r="41" spans="1:6" x14ac:dyDescent="0.2">
      <c r="A41" s="3"/>
      <c r="B41" s="3"/>
      <c r="C41" s="71"/>
      <c r="D41" s="3"/>
      <c r="E41" s="69"/>
      <c r="F41" s="69"/>
    </row>
    <row r="42" spans="1:6" x14ac:dyDescent="0.2">
      <c r="A42" s="3"/>
      <c r="B42" s="3"/>
      <c r="C42" s="71"/>
      <c r="D42" s="3"/>
      <c r="E42" s="69"/>
      <c r="F42" s="69"/>
    </row>
    <row r="43" spans="1:6" x14ac:dyDescent="0.2">
      <c r="A43" s="3"/>
      <c r="B43" s="3"/>
      <c r="C43" s="71"/>
      <c r="D43" s="3"/>
      <c r="E43" s="69"/>
      <c r="F43" s="69"/>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
      <c r="A3" s="1">
        <v>1</v>
      </c>
      <c r="B3" s="1" t="str">
        <f>'1. ABOGADO EXTERNO'!B4</f>
        <v>1. Civil Ordinario</v>
      </c>
      <c r="C3" s="1" t="str">
        <f>'1. ABOGADO EXTERNO'!F4</f>
        <v>1. Primera Instancia</v>
      </c>
      <c r="D3" s="6">
        <f>'1. ABOGADO EXTERNO'!B5</f>
        <v>44825</v>
      </c>
      <c r="E3" s="17" t="str">
        <f>'1. ABOGADO EXTERNO'!B6</f>
        <v>Fernando Salazar (víctima directa), Blanca Nubia Salazar Muñoz (madre), Óscar Ruiz Ruíz (padre),  Jackeline Ruíz Salazar (hermano), Óscar David Pérez Ruiz (sobrino), Katherine Ruíz Salazar (hermano), Juan Diego Ortega Ruíz (sobrino),  Katherin Gisela Quiñonez (Sobrino) y Ángela Ruíz Salazar (sobrina)</v>
      </c>
      <c r="F3" s="17" t="str">
        <f>'1. ABOGADO EXTERNO'!B7</f>
        <v>Marlon Alberto Torres Gaviria, Álvaro Vidal Bolaños, Radio Taxi Aeropuerto S.A., Compañía Mundial de Seguros S.A. y Mapfre Seguros Generales de Colombia S.A.</v>
      </c>
      <c r="G3" s="17" t="str">
        <f>'1. ABOGADO EXTERNO'!B9</f>
        <v xml:space="preserve">Las pretensiones de la demanda se encaminan al reconocimiento y pago de las siguientes sumas de dinero, discriminadas así: 
Por perjuicios morales: $835.200.000
Daño a la vida en relación: $835.200.000
Daño a la salud: $92.800.000
Pérdida de la oportunidad: $835.200.000
Lucro cesante: $145.360.389 
Total: $2.743.760.389.  </v>
      </c>
      <c r="H3" s="18">
        <f>'1. ABOGADO EXTERNO'!B10</f>
        <v>17200000</v>
      </c>
      <c r="I3" s="17" t="str">
        <f>'1. ABOGADO EXTERNO'!B11</f>
        <v xml:space="preserve">De conformidad con los hechos de la demanda, el día 28 de diciembre de 2018, ocurrió un accidente de tránsito entre el vehículo de placas VCZ-836, conducido por Marlon Alberto Torres y el señor Fernando Salazar, en calidad de peatón. En el Informe Policial de Accidentes de Tránsito, fue codificado el conductor del automotor por distraerse.  
Indica el actor que, a causa de los hechos relacionados, el señor Fernando Salazar fue calificado por la Junta Regional de Calificación de Invalidez, entidad que le otorgó una pérdida de la capacidad laboral del 36,10%.  
Manifiesta la parte actora que el mencionado vehículo de placas VCZ-836 se encontraba amparado mediante la Póliza No. 3416118002609 expedida por MAPFRE SEGUROS GENERALES DE COLOMBIA S.A. </v>
      </c>
      <c r="J3" s="17" t="str">
        <f>'1. ABOGADO EXTERNO'!B12</f>
        <v xml:space="preserve">La contingencia se califica como REMOTA. toda vez que a pesar que la Póliza No. 3416118002609  presta cobertura temporal, no se configura la cobertura material pactada en la misma. 
Lo primero que debe tenerse en cuenta es que  la Póliza de Automóviles No. 3416118002609, fundamento de la vinculación de Mapfre al proceso,  ofrece cobertura temporal pero no material. Frente a la cobertura temporal el accidente ocurrio el 28 de diciembre de 2018, dentro de la vigencia de la mencionada póliza que se encontraba comprendida  entrel 30 de agosto de 2018 y  el 29 de agosto de 2019. No obstante, este seguro este no ofrece cobertura material, debido a que el mismo no cuenta entre sus amparos con la cobertura para Responsabilidad Civil Extracontractual. En consecuencia, no se ha realizado ninguno de los riesgos asegurados por la compañía, y por ello, existe una clara falta de legitimación en la causa por pasiva, respecto de la Aseguradora.
Ahora bien, frente a la responsabilidad del conductor del vehículo de placa VCZ836, debe decirse que al momento se cuenta con que el IPAT en donde se consignó como causal la hipótesis “Distraerse para el taxi” atribuible al conductor del vehículo VCZ836, y no obra en el expediente prueba que permita eximir la responsabilidad del vehiculo. Todo lo anterior sin perjuicio del carácter contingente del proceso.
Lo anterior, sin perjuicio del carácter contingente del proceso.  </v>
      </c>
      <c r="K3" s="22" t="str">
        <f>'1. ABOGADO EXTERNO'!B13</f>
        <v xml:space="preserve">3 Remoto (100% a favor de la Compañia). </v>
      </c>
      <c r="L3" s="22"/>
      <c r="M3" s="22"/>
      <c r="N3" s="30" t="s">
        <v>123</v>
      </c>
      <c r="O3" s="19" t="s">
        <v>123</v>
      </c>
      <c r="P3" s="18">
        <f>'2. ABOGADO INTERNO '!D7</f>
        <v>0</v>
      </c>
      <c r="Q3" s="17"/>
      <c r="R3" s="17" t="str">
        <f>'1. ABOGADO EXTERNO'!B16</f>
        <v>AUTOS</v>
      </c>
      <c r="S3" s="17"/>
      <c r="T3" s="1"/>
      <c r="U3" s="20"/>
      <c r="V3" s="17"/>
      <c r="W3" s="21">
        <f>'2. ABOGADO INTERNO '!B8</f>
        <v>0</v>
      </c>
      <c r="X3" s="22" t="str">
        <f>'1. ABOGADO EXTERNO'!B14</f>
        <v>14 Civil del Circuito de Cali (V)</v>
      </c>
      <c r="Y3" s="1" t="str">
        <f>'1. ABOGADO EXTERNO'!F14</f>
        <v>760013103014-2021-00204-00</v>
      </c>
      <c r="Z3" s="1" t="str">
        <f>'1. ABOGADO EXTERNO'!F5</f>
        <v xml:space="preserve">VIGENTE </v>
      </c>
      <c r="AA3" s="17" t="str">
        <f>'1. ABOGADO EXTERNO'!A22</f>
        <v xml:space="preserve">ETAPA PRELIMINAR
• El 24 de octubre de 2022 se presentó contestación de la demanda en representación de Mapfre Seguros Generales de Colombia S.A. 
• El 01 de febrero de 2024 se presentó contestación a la reforma de la demanda y al llamamiento en garantía formulado por el señor Alvaro Vidal Bolaños y Marlon Alberto Torres Gaviria en representación de Mapfre Seguros Generales de Colombia S.A. 
</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39</v>
      </c>
      <c r="D1" s="24" t="s">
        <v>17</v>
      </c>
      <c r="E1" s="24" t="s">
        <v>57</v>
      </c>
      <c r="F1" s="29" t="s">
        <v>70</v>
      </c>
    </row>
    <row r="2" spans="1:6" x14ac:dyDescent="0.2">
      <c r="A2" s="25"/>
      <c r="B2" s="25"/>
      <c r="C2" s="26"/>
      <c r="D2" s="26"/>
      <c r="E2" s="27"/>
      <c r="F2" s="4"/>
    </row>
    <row r="3" spans="1:6" x14ac:dyDescent="0.2">
      <c r="A3" s="25" t="s">
        <v>25</v>
      </c>
      <c r="B3" s="25" t="s">
        <v>26</v>
      </c>
      <c r="C3" s="26" t="s">
        <v>121</v>
      </c>
      <c r="D3" s="26" t="s">
        <v>27</v>
      </c>
      <c r="E3" s="27" t="s">
        <v>58</v>
      </c>
      <c r="F3" s="4" t="s">
        <v>74</v>
      </c>
    </row>
    <row r="4" spans="1:6" x14ac:dyDescent="0.2">
      <c r="A4" s="25" t="s">
        <v>28</v>
      </c>
      <c r="B4" s="25" t="s">
        <v>29</v>
      </c>
      <c r="C4" s="26" t="s">
        <v>120</v>
      </c>
      <c r="D4" s="26" t="s">
        <v>30</v>
      </c>
      <c r="E4" s="27" t="s">
        <v>59</v>
      </c>
      <c r="F4" s="4" t="s">
        <v>75</v>
      </c>
    </row>
    <row r="5" spans="1:6" x14ac:dyDescent="0.2">
      <c r="A5" s="25" t="s">
        <v>31</v>
      </c>
      <c r="B5" s="25" t="s">
        <v>32</v>
      </c>
      <c r="C5" s="26" t="s">
        <v>41</v>
      </c>
      <c r="D5" s="28"/>
      <c r="E5" s="27" t="s">
        <v>60</v>
      </c>
    </row>
    <row r="6" spans="1:6" x14ac:dyDescent="0.2">
      <c r="A6" s="25" t="s">
        <v>33</v>
      </c>
      <c r="B6" s="25" t="s">
        <v>40</v>
      </c>
      <c r="C6" s="26"/>
      <c r="D6" s="28"/>
      <c r="E6" s="27" t="s">
        <v>61</v>
      </c>
    </row>
    <row r="7" spans="1:6" x14ac:dyDescent="0.2">
      <c r="A7" s="25" t="s">
        <v>34</v>
      </c>
      <c r="B7" s="25"/>
      <c r="C7" s="26"/>
      <c r="D7" s="28"/>
      <c r="E7" s="27" t="s">
        <v>62</v>
      </c>
    </row>
    <row r="8" spans="1:6" x14ac:dyDescent="0.2">
      <c r="A8" s="25" t="s">
        <v>35</v>
      </c>
      <c r="B8" s="25"/>
      <c r="C8" s="26"/>
      <c r="D8" s="28"/>
      <c r="E8" s="27" t="s">
        <v>122</v>
      </c>
    </row>
    <row r="9" spans="1:6" x14ac:dyDescent="0.2">
      <c r="A9" s="25" t="s">
        <v>36</v>
      </c>
      <c r="B9" s="28"/>
      <c r="C9" s="26"/>
      <c r="D9" s="28"/>
      <c r="E9" s="27" t="s">
        <v>63</v>
      </c>
    </row>
    <row r="10" spans="1:6" x14ac:dyDescent="0.2">
      <c r="A10" s="25" t="s">
        <v>37</v>
      </c>
      <c r="B10" s="28"/>
      <c r="C10" s="26"/>
      <c r="D10" s="28"/>
      <c r="E10" s="27" t="s">
        <v>64</v>
      </c>
    </row>
    <row r="11" spans="1:6" x14ac:dyDescent="0.2">
      <c r="A11" s="25" t="s">
        <v>38</v>
      </c>
      <c r="B11" s="28"/>
      <c r="C11" s="26"/>
      <c r="D11" s="28"/>
      <c r="E11" s="27" t="s">
        <v>65</v>
      </c>
    </row>
    <row r="12" spans="1:6" x14ac:dyDescent="0.2">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2024-03-06T23:33:17Z</dcterms:modified>
  <cp:version>V1</cp:version>
</cp:coreProperties>
</file>