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<sst xmlns="http://schemas.openxmlformats.org/spreadsheetml/2006/main" count="423" uniqueCount="423">
  <si>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</si>
  <si>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</si>
  <si>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</si>
  <si>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</si>
  <si>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</si>
  <si>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</si>
  <si>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</si>
  <si>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</si>
  <si>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</si>
  <si>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</si>
  <si>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</si>
  <si>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</si>
  <si>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</si>
  <si>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</si>
  <si>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</si>
  <si>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</si>
  <si>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</si>
  <si>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</si>
  <si>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7570916</t>
  </si>
  <si>
    <t xml:space="preserve">RAMA JUDICIAL</t>
  </si>
  <si>
    <t xml:space="preserve">IBAGUE</t>
  </si>
  <si>
    <t xml:space="preserve">CIVIL MUNICIPAL No. 6</t>
  </si>
  <si>
    <t xml:space="preserve">EJECUTIVO SINGULAR</t>
  </si>
  <si>
    <t xml:space="preserve">ARMANDO MARTINEZ PARRA</t>
  </si>
  <si>
    <t xml:space="preserve">ASEGURADORA SOLIDARIA DE COLOMBIA</t>
  </si>
  <si>
    <t xml:space="preserve">73001400300620230036000</t>
  </si>
  <si>
    <t xml:space="preserve">36428442</t>
  </si>
  <si>
    <t xml:space="preserve">FIJACION ESTADO - ACTUACIÓN REGISTRADA EL 12 09 2024 A LAS 160900 AUTO FIJA FECHA AUDIENCIA Y O DILIGENCIA - FIJA FECHA AUDIENCIA&lt;br&gt; Actuación notificada en RAMA UNIFICADA para el despacho: JUZGADO 006 CIVIL MUNICIPAL DE IBAGUÉ - TOLIMA</t>
  </si>
  <si>
    <t xml:space="preserve">https://www.litigando.com/Liti/Clientes/hoja_vida_proceso.jsp?identificador=7570916</t>
  </si>
  <si>
    <t xml:space="preserve">HOJAVIDA</t>
  </si>
  <si>
    <t xml:space="preserve">link</t>
  </si>
  <si>
    <t xml:space="preserve">SIN AUTO</t>
  </si>
  <si>
    <t xml:space="preserve">SIN AUTO</t>
  </si>
  <si>
    <t xml:space="preserve">link</t>
  </si>
  <si>
    <t xml:space="preserve">7570916</t>
  </si>
  <si>
    <t xml:space="preserve">RAMA JUDICIAL</t>
  </si>
  <si>
    <t xml:space="preserve">IBAGUE</t>
  </si>
  <si>
    <t xml:space="preserve">CIVIL MUNICIPAL No. 6</t>
  </si>
  <si>
    <t xml:space="preserve">EJECUTIVO SINGULAR</t>
  </si>
  <si>
    <t xml:space="preserve">ARMANDO MARTINEZ PARRA</t>
  </si>
  <si>
    <t xml:space="preserve">ASEGURADORA SOLIDARIA DE COLOMBIA</t>
  </si>
  <si>
    <t xml:space="preserve">73001400300620230036000</t>
  </si>
  <si>
    <t xml:space="preserve">36428441</t>
  </si>
  <si>
    <t xml:space="preserve">FIJACION ESTADO - ACTUACIÓN REGISTRADA EL 12 09 2024 A LAS 160900 AUTO FIJA FECHA AUDIENCIA Y O DILIGENCIA - FIJA FECHA AUDIENCIA&lt;br&gt; Actuación notificada en RAMA UNIFICADA para el despacho: JUZGADO 006 CIVIL MUNICIPAL DE IBAGUÉ - TOLIMA</t>
  </si>
  <si>
    <t xml:space="preserve">https://www.litigando.com/Liti/Clientes/hoja_vida_proceso.jsp?identificador=7570916</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</si>
  <si>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</si>
  <si>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</si>
  <si>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</si>
  <si>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</si>
  <si>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</si>
  <si>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</si>
  <si>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</si>
  <si>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</si>
  <si>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</si>
  <si>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</si>
  <si>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</si>
  <si>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</si>
  <si>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</si>
  <si>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</si>
  <si>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</si>
  <si>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</si>
  <si>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</si>
  <si>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</si>
  <si>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</si>
  <si>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</si>
  <si>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</si>
  <si>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</si>
  <si>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</si>
  <si>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Cali</t>
  </si>
  <si>
    <t xml:space="preserve">Administrativo Del Circuito No. 10</t>
  </si>
  <si>
    <t xml:space="preserve">Reparacion Directa</t>
  </si>
  <si>
    <t xml:space="preserve">SANDRA PATRICIA ESPINOSA MOSQUERA Y OTROS</t>
  </si>
  <si>
    <t xml:space="preserve">MUNICPIO DE CALI ASEGURADORA  SOLIDARIA</t>
  </si>
  <si>
    <t xml:space="preserve">76001333301020200032200</t>
  </si>
  <si>
    <t xml:space="preserve">AUDIENCIA CELEBRADA SE PROCEDE A FIJAR NUEVA FECHA PARA AUDIENCIA DE PRUEBAS PARA EL DÍA 16 DE SEPTIEMBRE DE 2024   A LAS 9:30 AM</t>
  </si>
  <si>
    <t xml:space="preserve">09:30:00 AM</t>
  </si>
  <si>
    <t xml:space="preserve">https://www.litigando.com/Liti/Clientes/hoja_vida_proceso.jsp?identificador=6546974</t>
  </si>
  <si>
    <t xml:space="preserve">HOJAVIDA</t>
  </si>
  <si>
    <t xml:space="preserve">link</t>
  </si>
  <si>
    <t xml:space="preserve">link</t>
  </si>
  <si>
    <t xml:space="preserve">NOTIFICACION POR ESTRADO</t>
  </si>
  <si>
    <t xml:space="preserve">Turbaco</t>
  </si>
  <si>
    <t xml:space="preserve">Civil Circuito No. 1 (Antes Promiscio 2) (Turbaco)</t>
  </si>
  <si>
    <t xml:space="preserve">Verbal</t>
  </si>
  <si>
    <t xml:space="preserve">JAIME MARTINEZ HERNANDEZ V OTROS</t>
  </si>
  <si>
    <t xml:space="preserve">ASEGURADORA SOLIDARIA DE COLOMBIA ENTIDAD COOPERATIVA INGETRANS SA</t>
  </si>
  <si>
    <t xml:space="preserve">13836318900220180023700</t>
  </si>
  <si>
    <t xml:space="preserve">AUTO FIJA FECHA DÍA 18 DE SEPTIEMBRE DE 2.024 A PARTIR DE LAS 09:00 AM</t>
  </si>
  <si>
    <t xml:space="preserve">09:00:00 AM</t>
  </si>
  <si>
    <t xml:space="preserve">https://www.litigando.com/Liti/Clientes/hoja_vida_proceso.jsp?identificador=6004827</t>
  </si>
  <si>
    <t xml:space="preserve">HOJAVIDA</t>
  </si>
  <si>
    <t xml:space="preserve">link</t>
  </si>
  <si>
    <t xml:space="preserve">link</t>
  </si>
  <si>
    <t xml:space="preserve">ESTADO</t>
  </si>
  <si>
    <t xml:space="preserve">9070942</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</si>
  <si>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</si>
  <si>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</si>
  <si>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</si>
  <si>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</si>
  <si>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</si>
  <si>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</si>
  <si>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AUTO DE TRAMITE AUTO REPROGRAMA AUDIENCIA</t>
  </si>
  <si>
    <t xml:space="preserve">09:00:00 AM</t>
  </si>
  <si>
    <t xml:space="preserve">https://www.litigando.com/Liti/Clientes/hoja_vida_proceso.jsp?identificador=6934199</t>
  </si>
  <si>
    <t xml:space="preserve">HOJAVIDA</t>
  </si>
  <si>
    <t xml:space="preserve">link</t>
  </si>
  <si>
    <t xml:space="preserve">link</t>
  </si>
  <si>
    <t xml:space="preserve">ESTADO</t>
  </si>
  <si>
    <t xml:space="preserve">860.524.654-6</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</si>
  <si>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</si>
  <si>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</si>
  <si>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</si>
  <si>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</si>
  <si>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</si>
  <si>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</si>
  <si>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CELEBRADA SE SUSPENDE LA PRESENTE AUDIENCIA Y SE FIJA COMO NUEVA   FECHA PARA SU CONTINUACIÓN EL DÍA DIECINUEVE (19) DEL MES DE SEPTIEMBRE DE 2024   A LAS 02:30 P.M.</t>
  </si>
  <si>
    <t xml:space="preserve">02:30:00 PM</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</si>
  <si>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</si>
  <si>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</si>
  <si>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</si>
  <si>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</si>
  <si>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</si>
  <si>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</si>
  <si>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</si>
  <si>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</si>
  <si>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</si>
  <si>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</si>
  <si>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</si>
  <si>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</si>
  <si>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SE FIJA EL MARTES 24 DE SEPTIEMBRE DE 2024 A LAS 09:00 AM PARA AUDIENCIA DE  LA QUE TRATA EL ARTÍCULO 80 PARA LA CUAL SE JUSTIFICA QUE TENIENDO EN CUENTA LAS FALLAS DE  INTERNET Y EL FLUIDO ELÉCTRICO EN EL MUNICIPIO DE SAN VICENTE DE CHUCURI LAS PRUEBAS SE  PRACTICARAN DE MANERA PRESENCIAL</t>
  </si>
  <si>
    <t xml:space="preserve">09:00:00 AM</t>
  </si>
  <si>
    <t xml:space="preserve">https://www.litigando.com/Liti/Clientes/hoja_vida_proceso.jsp?identificador=6949817</t>
  </si>
  <si>
    <t xml:space="preserve">HOJAVIDA</t>
  </si>
  <si>
    <t xml:space="preserve">link</t>
  </si>
  <si>
    <t xml:space="preserve">link</t>
  </si>
  <si>
    <t xml:space="preserve">NOTIFICACION POR ESTRADO</t>
  </si>
  <si>
    <t xml:space="preserve">Bogota</t>
  </si>
  <si>
    <t xml:space="preserve">Civil Municipal No. 54</t>
  </si>
  <si>
    <t xml:space="preserve">Verbal</t>
  </si>
  <si>
    <t xml:space="preserve">AVISTA COLOMBIA S AS  AVISTA COLOMBIA SAS</t>
  </si>
  <si>
    <t xml:space="preserve">ASEGURADORA SOLIDARIA DE COLOMBIA LTDA</t>
  </si>
  <si>
    <t xml:space="preserve">11001400305420230100800</t>
  </si>
  <si>
    <t xml:space="preserve">AUTO FIJA FECHA AUDIENCIA Y O DILIGENCIA -  FIJACION ESTADO - ACTUACIÓN REGISTRADA EL 27 08 2024 A LAS 164016&lt;br&gt; Actuación notificada en RAMA UNIFICADA para el despacho: JUZGADO 054 CIVIL MUNICIPAL DE BOGOTÁ - BOGOTÁ</t>
  </si>
  <si>
    <t xml:space="preserve">09:00:00 AM</t>
  </si>
  <si>
    <t xml:space="preserve">https://www.litigando.com/Liti/Clientes/hoja_vida_proceso.jsp?identificador=7451478</t>
  </si>
  <si>
    <t xml:space="preserve">HOJAVIDA</t>
  </si>
  <si>
    <t xml:space="preserve">link</t>
  </si>
  <si>
    <t xml:space="preserve">link</t>
  </si>
  <si>
    <t xml:space="preserve">RAMA JUDICIAL</t>
  </si>
  <si>
    <t xml:space="preserve">Bogota</t>
  </si>
  <si>
    <t xml:space="preserve">Civil Municipal No. 54</t>
  </si>
  <si>
    <t xml:space="preserve">Verbal</t>
  </si>
  <si>
    <t xml:space="preserve">AVISTA COLOMBIA S AS  AVISTA COLOMBIA SAS</t>
  </si>
  <si>
    <t xml:space="preserve">ASEGURADORA SOLIDARIA DE COLOMBIA LTDA</t>
  </si>
  <si>
    <t xml:space="preserve">11001400305420230100800</t>
  </si>
  <si>
    <t xml:space="preserve">AUTO FIJA FECHA AUDIENCIA Y O DILIGENCIA -  FIJACION ESTADO - ACTUACIÓN REGISTRADA EL 27 08 2024 A LAS 164016&lt;br&gt; Actuación notificada en RAMA UNIFICADA para el despacho: JUZGADO 054 CIVIL MUNICIPAL DE BOGOTÁ - BOGOTÁ</t>
  </si>
  <si>
    <t xml:space="preserve">09:00:00 AM</t>
  </si>
  <si>
    <t xml:space="preserve">https://www.litigando.com/Liti/Clientes/hoja_vida_proceso.jsp?identificador=7451478</t>
  </si>
  <si>
    <t xml:space="preserve">HOJAVIDA</t>
  </si>
  <si>
    <t xml:space="preserve">link</t>
  </si>
  <si>
    <t xml:space="preserve">link</t>
  </si>
  <si>
    <t xml:space="preserve">RAMA JUDICIAL</t>
  </si>
  <si>
    <t xml:space="preserve">Bogota</t>
  </si>
  <si>
    <t xml:space="preserve">Civil Municipal No. 54</t>
  </si>
  <si>
    <t xml:space="preserve">Verbal</t>
  </si>
  <si>
    <t xml:space="preserve">AVISTA COLOMBIA S AS  AVISTA COLOMBIA SAS</t>
  </si>
  <si>
    <t xml:space="preserve">ASEGURADORA SOLIDARIA DE COLOMBIA LTDA</t>
  </si>
  <si>
    <t xml:space="preserve">11001400305420230100800</t>
  </si>
  <si>
    <t xml:space="preserve">AUTO FIJA FECHA AUDIENCIA Y/O DILIGENCIA</t>
  </si>
  <si>
    <t xml:space="preserve">09:00:00 AM</t>
  </si>
  <si>
    <t xml:space="preserve">https://www.litigando.com/Liti/Clientes/hoja_vida_proceso.jsp?identificador=7451478</t>
  </si>
  <si>
    <t xml:space="preserve">HOJAVIDA</t>
  </si>
  <si>
    <t xml:space="preserve">link</t>
  </si>
  <si>
    <t xml:space="preserve">link</t>
  </si>
  <si>
    <t xml:space="preserve">ESTADO</t>
  </si>
  <si>
    <t xml:space="preserve">Armenia (Quindio)</t>
  </si>
  <si>
    <t xml:space="preserve">Civil Municipal No. 1</t>
  </si>
  <si>
    <t xml:space="preserve">Ejecutivo</t>
  </si>
  <si>
    <t xml:space="preserve">ZANARTE PLUS SAS</t>
  </si>
  <si>
    <t xml:space="preserve">ASEGURADORA SOLIDARIA DE COLOMBIA ENTIDAD COOPERATIVA</t>
  </si>
  <si>
    <t xml:space="preserve">63001400300120240028100</t>
  </si>
  <si>
    <t xml:space="preserve">AUTO FIJA FECHA AUDIENCIA Y O DILIGENCIA - PARA EL 31 DE OCTUBRE DE 2024 A LAS 900 AM FIJACIÓN ESTADO - ACTUACIÓN REGISTRADA EL 12 07 2024 A LAS 073915&lt;br&gt; Actuación notificada en RAMA UNIFICADA para el despacho: JUZGADO 001 CIVIL MUNICIPAL DE ARMENIA - QUINDÍO</t>
  </si>
  <si>
    <t xml:space="preserve">09:00:00 AM</t>
  </si>
  <si>
    <t xml:space="preserve">https://www.litigando.com/Liti/Clientes/hoja_vida_proceso.jsp?identificador=8013171</t>
  </si>
  <si>
    <t xml:space="preserve">HOJAVIDA</t>
  </si>
  <si>
    <t xml:space="preserve">link</t>
  </si>
  <si>
    <t xml:space="preserve">link</t>
  </si>
  <si>
    <t xml:space="preserve">RAMA JUDICIAL</t>
  </si>
  <si>
    <t xml:space="preserve">Armenia (Quindio)</t>
  </si>
  <si>
    <t xml:space="preserve">Civil Municipal No. 1</t>
  </si>
  <si>
    <t xml:space="preserve">Ejecutivo</t>
  </si>
  <si>
    <t xml:space="preserve">ZANARTE PLUS SAS</t>
  </si>
  <si>
    <t xml:space="preserve">ASEGURADORA SOLIDARIA DE COLOMBIA ENTIDAD COOPERATIVA</t>
  </si>
  <si>
    <t xml:space="preserve">63001400300120240028100</t>
  </si>
  <si>
    <t xml:space="preserve">AUTO FIJA FECHA AUDIENCIA Y O DILIGENCIA - PARA EL 31 DE OCTUBRE DE 2024 A LAS 900 AM FIJACIÓN ESTADO - ACTUACIÓN REGISTRADA EL 12 07 2024 A LAS 073915&lt;br&gt; Actuación notificada en RAMA UNIFICADA para el despacho: JUZGADO 001 CIVIL MUNICIPAL DE ARMENIA - QUINDÍO</t>
  </si>
  <si>
    <t xml:space="preserve">09:00:00 AM</t>
  </si>
  <si>
    <t xml:space="preserve">https://www.litigando.com/Liti/Clientes/hoja_vida_proceso.jsp?identificador=8013171</t>
  </si>
  <si>
    <t xml:space="preserve">HOJAVIDA</t>
  </si>
  <si>
    <t xml:space="preserve">link</t>
  </si>
  <si>
    <t xml:space="preserve">link</t>
  </si>
  <si>
    <t xml:space="preserve">RAMA JUDICIAL</t>
  </si>
  <si>
    <t xml:space="preserve">Armenia (Quindio)</t>
  </si>
  <si>
    <t xml:space="preserve">Civil Municipal No. 1</t>
  </si>
  <si>
    <t xml:space="preserve">Ejecutivo</t>
  </si>
  <si>
    <t xml:space="preserve">ZANARTE PLUS SAS</t>
  </si>
  <si>
    <t xml:space="preserve">ASEGURADORA SOLIDARIA DE COLOMBIA ENTIDAD COOPERATIVA</t>
  </si>
  <si>
    <t xml:space="preserve">63001400300120240028100</t>
  </si>
  <si>
    <t xml:space="preserve">AUTO FIJA FECHA AUDIENCIA Y/O DILIGENCIA PARA EL 31 DE OCTUBRE DE 2024 A LAS 9:00 A.M.</t>
  </si>
  <si>
    <t xml:space="preserve">09:00:00 AM</t>
  </si>
  <si>
    <t xml:space="preserve">https://www.litigando.com/Liti/Clientes/hoja_vida_proceso.jsp?identificador=8013171</t>
  </si>
  <si>
    <t xml:space="preserve">HOJAVIDA</t>
  </si>
  <si>
    <t xml:space="preserve">link</t>
  </si>
  <si>
    <t xml:space="preserve">link</t>
  </si>
  <si>
    <t xml:space="preserve">ESTADO</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</si>
  <si>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</si>
  <si>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</si>
  <si>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</si>
  <si>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</si>
  <si>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</si>
  <si>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</si>
  <si>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AUDIENCIA REALIZDA EN LA CUAL SE FIJARÁ FECHA Y HORA PARA CONTINUAR CON LA PRESENTE VISTA  PÚBLICA PARA EL PRÓXIMO 28 DE NOVIEMBRE DE 2024 A LAS 10:00 A.M. PARA EFECTO DE LA CONTINUACIÓN DE LA AUDIENCIA DEL ARTICULO 373 DEL CÓDIGO GENERAL DEL PROCESO.</t>
  </si>
  <si>
    <t xml:space="preserve">10:00:00 AM</t>
  </si>
  <si>
    <t xml:space="preserve">https://www.litigando.com/Liti/Clientes/hoja_vida_proceso.jsp?identificador=7316634</t>
  </si>
  <si>
    <t xml:space="preserve">HOJAVIDA</t>
  </si>
  <si>
    <t xml:space="preserve">link</t>
  </si>
  <si>
    <t xml:space="preserve">link</t>
  </si>
  <si>
    <t xml:space="preserve">NOTIFICACION POR ESTRADO</t>
  </si>
  <si>
    <t xml:space="preserve">8605246546</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</si>
  <si>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</si>
  <si>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</si>
  <si>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</si>
  <si>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</si>
  <si>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</si>
  <si>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</si>
  <si>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Y/O DILIGENCIA LCF-PRUEBAS PARA EL DIA CUATRO 4 DE DICIEMBRE DE DOS MIL VEINTICUATRO 2024  A LAS 8:30 8:30 A.M.</t>
  </si>
  <si>
    <t xml:space="preserve">08:30:00 a. m.</t>
  </si>
  <si>
    <t xml:space="preserve">https://www.litigando.com/Liti/Clientes/hoja_vida_proceso.jsp?identificador=6004951</t>
  </si>
  <si>
    <t xml:space="preserve">HOJAVIDA</t>
  </si>
  <si>
    <t xml:space="preserve">link</t>
  </si>
  <si>
    <t xml:space="preserve">link</t>
  </si>
  <si>
    <t xml:space="preserve">ESTADO ADMINISTRATIVO</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</si>
  <si>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</si>
  <si>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</si>
  <si>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</si>
  <si>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</si>
  <si>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</si>
  <si>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</si>
  <si>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</si>
  <si>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</si>
  <si>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</si>
  <si>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</si>
  <si>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</si>
  <si>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</si>
  <si>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</si>
  <si>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</si>
  <si>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</si>
  <si>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</si>
  <si>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</si>
  <si>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</si>
  <si>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</si>
  <si>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</si>
  <si>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</si>
  <si>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</si>
  <si>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</si>
  <si>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</si>
  <si>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</si>
  <si>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</si>
  <si>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</si>
  <si>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</si>
  <si>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</si>
  <si>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</si>
  <si>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</si>
  <si>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</si>
  <si>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</si>
  <si>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</si>
  <si>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</si>
  <si>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</si>
  <si>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</si>
  <si>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</si>
  <si>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</si>
  <si>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</si>
  <si>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</si>
  <si>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</si>
  <si>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</si>
  <si>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</si>
  <si>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</si>
  <si>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</si>
  <si>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</si>
  <si>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</si>
  <si>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</si>
  <si>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</si>
  <si>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</si>
  <si>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</si>
  <si>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</si>
  <si>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</si>
  <si>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</si>
  <si>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</si>
  <si>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</si>
  <si>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</si>
  <si>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</si>
  <si>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</si>
  <si>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</si>
  <si>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</si>
  <si>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</si>
  <si>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</si>
  <si>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</si>
  <si>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</si>
  <si>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</si>
  <si>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</si>
  <si>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</si>
  <si>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</si>
  <si>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</si>
  <si>
    <t xml:space="preserve">HOJAVIDA</t>
  </si>
  <si>
    <t xml:space="preserve">50001333300320190022300</t>
  </si>
  <si>
    <t xml:space="preserve">ENVÍO DE COMUNICACIÓN</t>
  </si>
  <si>
    <t xml:space="preserve">IRQ-SE COMUNICA:TRASLADO DE 10 DIAS PARA ALEGATOS DE FECHA 17/09/2024 DE RES473590 COMU:8127 CONSTRUCCIONES TRANSPORTE Y MAQUINARIA S.A.S. - CONTRANSMAQ S.A.S :(ENVIADO EMAIL), RES473590 COMU:8128 ANGELA MARIA LOPEZ CASTAÑA :(ENVIADO EMAIL), RES473590 COMU:8129 ASEGURADORA SOLIDARIA DE COLOMBIA :(ENVIADO EMAIL), RES473590 COMU:8130 MARIA CAMILA MUÑOZ MARIN :(ENVIADO EMAIL), RES473590 COMU:8131 FISCALIA GENERAL DE LA NACION :(ENVIADO EMAIL), RES473590 COMU:8132 GUILLERMO BELTRAN ORJUELA :(ENVIADO EMAIL), RES473590 COMU:8133 NACION - MINISTERIO DE DEFENSA - EJERCITO NACIONAL :(ENVIADO EMAIL), RES473590 COMU:8134 JOSE DANIEL BAYONA PUERTO :(ENVIADO EMAIL), RES473590 COMU:8135 NACION - MINISTERIO DE DEFENSA - POLICIA NACIONAL :(ENVIADO EMAIL), RES473590 COMU:8136 JOHAN ALIRIO CORREA HINESTROZA :(ENVIADO EMAIL), RES473590 COMU:8137 HUGO CE</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</si>
  <si>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</si>
  <si>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</si>
  <si>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JUZGADO 003 ADMINISTRATIVO DE VILLAVICENCIO</t>
  </si>
  <si>
    <t xml:space="preserve">SAN JOSE DEL GUAVIARE</t>
  </si>
  <si>
    <t xml:space="preserve">REPARACION DIRECTA</t>
  </si>
  <si>
    <t xml:space="preserve">IRQ-SE COMUNICA:TRASLADO DE 10 DIAS PARA ALEGATOS DE FECHA 17/09/2024 DE RES473590 COMU:8127 CONSTRUCCIONES TRANSPORTE Y MAQUINARIA S.A.S. - CONTRANSMAQ S.A.S :(ENVIADO EMAIL), RES473590 COMU:8128 ANGELA MARIA LOPEZ CASTAÑA :(ENVIADO EMAIL), RES473590 COMU:8129 ASEGURADORA SOLIDARIA DE COLOMBIA :(ENVIADO EMAIL), RES473590 COMU:8130 MARIA CAMILA MUÑOZ MARIN :(ENVIADO EMAIL), RES473590 COMU:8131 FISCALIA GENERAL DE LA NACION :(ENVIADO EMAIL), RES473590 COMU:8132 GUILLERMO BELTRAN ORJUELA :(ENVIADO EMAIL), RES473590 COMU:8133 NACION - MINISTERIO DE DEFENSA - EJERCITO NACIONAL :(ENVIADO EMAIL), RES473590 COMU:8134 JOSE DANIEL BAYONA PUERTO :(ENVIADO EMAIL), RES473590 COMU:8135 NACION - MINISTERIO DE DEFENSA - POLICIA NACIONAL :(ENVIADO EMAIL), RES473590 COMU:8136 JOHAN ALIRIO CORREA HINESTROZA :(ENVIADO EMAIL), RES473590 COMU:8137 HUGO CE</t>
  </si>
  <si>
    <t xml:space="preserve">https://www.litigando.com/Liti/Clientes/hoja_vida_proceso.jsp?identificador=6484117</t>
  </si>
  <si>
    <t xml:space="preserve">HOJAVIDA</t>
  </si>
  <si>
    <t xml:space="preserve">SAMAI</t>
  </si>
  <si>
    <t xml:space="preserve">ASEGURADORA SOLIDARIA DE COLOMBIA ENTIDAD COOPERATIVA - BASE</t>
  </si>
  <si>
    <t xml:space="preserve">HOJAVIDA</t>
  </si>
  <si>
    <t xml:space="preserve">50001333300320190022300</t>
  </si>
  <si>
    <t xml:space="preserve">ENVÍO DE COMUNICACIÓN</t>
  </si>
  <si>
    <t xml:space="preserve">IRQ-SE COMUNICA:TRASLADO DE 10 DIAS PARA ALEGATOS DE FECHA 17/09/2024 DE RES473590 COMU:8127 CONSTRUCCIONES TRANSPORTE Y MAQUINARIA S.A.S. - CONTRANSMAQ S.A.S :(ENVIADO EMAIL), RES473590 COMU:8128 ANGELA MARIA LOPEZ CASTAÑA :(ENVIADO EMAIL), RES473590 COMU:8129 ASEGURADORA SOLIDARIA DE COLOMBIA :(ENVIADO EMAIL), RES473590 COMU:8130 MARIA CAMILA MUÑOZ MARIN :(ENVIADO EMAIL), RES473590 COMU:8131 FISCALIA GENERAL DE LA NACION :(ENVIADO EMAIL), RES473590 COMU:8132 GUILLERMO BELTRAN ORJUELA :(ENVIADO EMAIL), RES473590 COMU:8133 NACION - MINISTERIO DE DEFENSA - EJERCITO NACIONAL :(ENVIADO EMAIL), RES473590 COMU:8134 JOSE DANIEL BAYONA PUERTO :(ENVIADO EMAIL), RES473590 COMU:8135 NACION - MINISTERIO DE DEFENSA - POLICIA NACIONAL :(ENVIADO EMAIL), RES473590 COMU:8136 JOHAN ALIRIO CORREA HINESTROZA :(ENVIADO EMAIL), RES473590 COMU:8137 HUGO CE</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</si>
  <si>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</si>
  <si>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</si>
  <si>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JUZGADO 003 ADMINISTRATIVO DE VILLAVICENCIO</t>
  </si>
  <si>
    <t xml:space="preserve">VILLAVICENCIO</t>
  </si>
  <si>
    <t xml:space="preserve">REPARACION DIRECTA</t>
  </si>
  <si>
    <t xml:space="preserve">IRQ-SE COMUNICA:TRASLADO DE 10 DIAS PARA ALEGATOS DE FECHA 17/09/2024 DE RES473590 COMU:8127 CONSTRUCCIONES TRANSPORTE Y MAQUINARIA S.A.S. - CONTRANSMAQ S.A.S :(ENVIADO EMAIL), RES473590 COMU:8128 ANGELA MARIA LOPEZ CASTAÑA :(ENVIADO EMAIL), RES473590 COMU:8129 ASEGURADORA SOLIDARIA DE COLOMBIA :(ENVIADO EMAIL), RES473590 COMU:8130 MARIA CAMILA MUÑOZ MARIN :(ENVIADO EMAIL), RES473590 COMU:8131 FISCALIA GENERAL DE LA NACION :(ENVIADO EMAIL), RES473590 COMU:8132 GUILLERMO BELTRAN ORJUELA :(ENVIADO EMAIL), RES473590 COMU:8133 NACION - MINISTERIO DE DEFENSA - EJERCITO NACIONAL :(ENVIADO EMAIL), RES473590 COMU:8134 JOSE DANIEL BAYONA PUERTO :(ENVIADO EMAIL), RES473590 COMU:8135 NACION - MINISTERIO DE DEFENSA - POLICIA NACIONAL :(ENVIADO EMAIL), RES473590 COMU:8136 JOHAN ALIRIO CORREA HINESTROZA :(ENVIADO EMAIL), RES473590 COMU:8137 HUGO CE</t>
  </si>
  <si>
    <t xml:space="preserve">https://www.litigando.com/Liti/Clientes/hoja_vida_proceso.jsp?identificador=6484117</t>
  </si>
  <si>
    <t xml:space="preserve">HOJAVIDA</t>
  </si>
  <si>
    <t xml:space="preserve">SAMAI</t>
  </si>
  <si>
    <t xml:space="preserve">ASEGURADORA SOLIDARIA DE COLOMBIA ENTIDAD COOPERATIVA - BASE</t>
  </si>
  <si>
    <t xml:space="preserve">HOJAVIDA</t>
  </si>
  <si>
    <t xml:space="preserve">50001333300320190022300</t>
  </si>
  <si>
    <t xml:space="preserve">TRASLADO DE 10 DIAS PARA ALEGATOS</t>
  </si>
  <si>
    <t xml:space="preserve">IRQ-VENCIDO EL TÉRMINO DE TRASLADO PARA PRONUNCIARSE SOBRE LAS PRUEBAS INCORPORADAS, SE CORRE TRASLADO PARA PRESENTAR EL ESCRITO DE ALEGATOS DE CONCLUSIÓN POR EL TÉRMINO DE DIEZ 10 DÍAS, QUE CORREN A PARTIR DEL 17 DE SEPTIEMBRE DE 2024 Y CULMINAN EL 30 DE SEPTIEMBRE DE 2024 A LAS 5:00 P.M.</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</si>
  <si>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</si>
  <si>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</si>
  <si>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JUZGADO 003 ADMINISTRATIVO DE VILLAVICENCIO</t>
  </si>
  <si>
    <t xml:space="preserve">SAN JOSE DEL GUAVIARE</t>
  </si>
  <si>
    <t xml:space="preserve">REPARACION DIRECTA</t>
  </si>
  <si>
    <t xml:space="preserve">IRQ-VENCIDO EL TÉRMINO DE TRASLADO PARA PRONUNCIARSE SOBRE LAS PRUEBAS INCORPORADAS, SE CORRE TRASLADO PARA PRESENTAR EL ESCRITO DE ALEGATOS DE CONCLUSIÓN POR EL TÉRMINO DE DIEZ 10 DÍAS, QUE CORREN A PARTIR DEL 17 DE SEPTIEMBRE DE 2024 Y CULMINAN EL 30 DE SEPTIEMBRE DE 2024 A LAS 5:00 P.M.</t>
  </si>
  <si>
    <t xml:space="preserve">https://www.litigando.com/Liti/Clientes/hoja_vida_proceso.jsp?identificador=6484117</t>
  </si>
  <si>
    <t xml:space="preserve">HOJAVIDA</t>
  </si>
  <si>
    <t xml:space="preserve">SAMAI</t>
  </si>
  <si>
    <t xml:space="preserve">ASEGURADORA SOLIDARIA DE COLOMBIA ENTIDAD COOPERATIVA - BASE</t>
  </si>
  <si>
    <t xml:space="preserve">HOJAVIDA</t>
  </si>
  <si>
    <t xml:space="preserve">50001333300320190022300</t>
  </si>
  <si>
    <t xml:space="preserve">TRASLADO DE 10 DIAS PARA ALEGATOS</t>
  </si>
  <si>
    <t xml:space="preserve">IRQ-VENCIDO EL TÉRMINO DE TRASLADO PARA PRONUNCIARSE SOBRE LAS PRUEBAS INCORPORADAS, SE CORRE TRASLADO PARA PRESENTAR EL ESCRITO DE ALEGATOS DE CONCLUSIÓN POR EL TÉRMINO DE DIEZ 10 DÍAS, QUE CORREN A PARTIR DEL 17 DE SEPTIEMBRE DE 2024 Y CULMINAN EL 30 DE SEPTIEMBRE DE 2024 A LAS 5:00 P.M.</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</si>
  <si>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</si>
  <si>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</si>
  <si>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JUZGADO 003 ADMINISTRATIVO DE VILLAVICENCIO</t>
  </si>
  <si>
    <t xml:space="preserve">VILLAVICENCIO</t>
  </si>
  <si>
    <t xml:space="preserve">REPARACION DIRECTA</t>
  </si>
  <si>
    <t xml:space="preserve">IRQ-VENCIDO EL TÉRMINO DE TRASLADO PARA PRONUNCIARSE SOBRE LAS PRUEBAS INCORPORADAS, SE CORRE TRASLADO PARA PRESENTAR EL ESCRITO DE ALEGATOS DE CONCLUSIÓN POR EL TÉRMINO DE DIEZ 10 DÍAS, QUE CORREN A PARTIR DEL 17 DE SEPTIEMBRE DE 2024 Y CULMINAN EL 30 DE SEPTIEMBRE DE 2024 A LAS 5:00 P.M.</t>
  </si>
  <si>
    <t xml:space="preserve">https://www.litigando.com/Liti/Clientes/hoja_vida_proceso.jsp?identificador=6484117</t>
  </si>
  <si>
    <t xml:space="preserve">HOJAVIDA</t>
  </si>
  <si>
    <t xml:space="preserve">SAMAI</t>
  </si>
  <si>
    <t xml:space="preserve">ASEGURADORA SOLIDARIA DE COLOMBIA ENTIDAD COOPERATIVA - BASE</t>
  </si>
  <si>
    <t xml:space="preserve">HOJAVIDA</t>
  </si>
  <si>
    <t xml:space="preserve">73001400300620230036000</t>
  </si>
  <si>
    <t xml:space="preserve">AUTO FIJA FECHA AUDIENCIA YO DILIGENCIA</t>
  </si>
  <si>
    <t xml:space="preserve">FIJA FECHA AUDIENCIA</t>
  </si>
  <si>
    <t xml:space="preserve">ARMANDO MARTINEZ PARRA</t>
  </si>
  <si>
    <t xml:space="preserve">ASEGURADORA SOLIDARIA DE COLOMBIA</t>
  </si>
  <si>
    <t xml:space="preserve">006 MUNICIPAL - CIVIL - IBAGUE</t>
  </si>
  <si>
    <t xml:space="preserve">IBAGUE</t>
  </si>
  <si>
    <t xml:space="preserve">EJECUTIVO SINGULAR</t>
  </si>
  <si>
    <t xml:space="preserve">FIJA FECHA AUDIENCIA</t>
  </si>
  <si>
    <t xml:space="preserve">https://www.litigando.com/Liti/Clientes/hoja_vida_proceso.jsp?identificador=7570916</t>
  </si>
  <si>
    <t xml:space="preserve">HOJAVIDA</t>
  </si>
  <si>
    <t xml:space="preserve">SIGLOXXI</t>
  </si>
  <si>
    <t xml:space="preserve">ASEGURADORA SOLIDARIA DE COLOMBIA ENTIDAD COOPERATIVA - BASE</t>
  </si>
  <si>
    <t xml:space="preserve">HOJAVIDA</t>
  </si>
  <si>
    <t xml:space="preserve">73001400300620230036000</t>
  </si>
  <si>
    <t xml:space="preserve">FIJACION ESTADO</t>
  </si>
  <si>
    <t xml:space="preserve">ACTUACIÓN REGISTRADA EL 12092024 A LAS 16:09:00.</t>
  </si>
  <si>
    <t xml:space="preserve">ARMANDO MARTINEZ PARRA</t>
  </si>
  <si>
    <t xml:space="preserve">ASEGURADORA SOLIDARIA DE COLOMBIA</t>
  </si>
  <si>
    <t xml:space="preserve">006 MUNICIPAL - CIVIL - IBAGUE</t>
  </si>
  <si>
    <t xml:space="preserve">IBAGUE</t>
  </si>
  <si>
    <t xml:space="preserve">EJECUTIVO SINGULAR</t>
  </si>
  <si>
    <t xml:space="preserve">ACTUACIÓN REGISTRADA EL 12092024 A LAS 16:09:00.</t>
  </si>
  <si>
    <t xml:space="preserve">https://www.litigando.com/Liti/Clientes/hoja_vida_proceso.jsp?identificador=7570916</t>
  </si>
  <si>
    <t xml:space="preserve">HOJAVIDA</t>
  </si>
  <si>
    <t xml:space="preserve">SIGLOXXI</t>
  </si>
  <si>
    <t xml:space="preserve">ASEGURADORA SOLIDARIA DE COLOMBIA ENTIDAD COOPERATIVA - BASE</t>
  </si>
  <si>
    <t xml:space="preserve">HOJAVIDA</t>
  </si>
  <si>
    <t xml:space="preserve">41298310500120240008800</t>
  </si>
  <si>
    <t xml:space="preserve">AUTO DECIDE</t>
  </si>
  <si>
    <t xml:space="preserve">CORRE TRASLADO EXCEPCIONES</t>
  </si>
  <si>
    <t xml:space="preserve">ESE HOSPITAL DEPARTAMENTAL SAN VICENTE DE PAUL DE GARZON</t>
  </si>
  <si>
    <t xml:space="preserve">ASEGURADORA SOLIDARIA DE COLOMBIA ENTIDAD COOPERATIVA</t>
  </si>
  <si>
    <t xml:space="preserve">JUZGADO 001 LABORAL DE GARZÓN - HUILA</t>
  </si>
  <si>
    <t xml:space="preserve">GARZON</t>
  </si>
  <si>
    <t xml:space="preserve">EJECUTIVO</t>
  </si>
  <si>
    <t xml:space="preserve">CORRE TRASLADO EXCEPCIONES</t>
  </si>
  <si>
    <t xml:space="preserve">https://www.litigando.com/Liti/Clientes/hoja_vida_proceso.jsp?identificador=8073922</t>
  </si>
  <si>
    <t xml:space="preserve">HOJAVIDA</t>
  </si>
  <si>
    <t xml:space="preserve">RAMA_UNIFICADA</t>
  </si>
  <si>
    <t xml:space="preserve">ASEGURADORA SOLIDARIA DE COLOMBIA ENTIDAD COOPERATIVA - BASE</t>
  </si>
  <si>
    <t xml:space="preserve">HOJAVIDA</t>
  </si>
  <si>
    <t xml:space="preserve">41298310500120240008800</t>
  </si>
  <si>
    <t xml:space="preserve">FIJACION ESTADO</t>
  </si>
  <si>
    <t xml:space="preserve">-</t>
  </si>
  <si>
    <t xml:space="preserve">ESE HOSPITAL DEPARTAMENTAL SAN VICENTE DE PAUL DE GARZON</t>
  </si>
  <si>
    <t xml:space="preserve">ASEGURADORA SOLIDARIA DE COLOMBIA ENTIDAD COOPERATIVA</t>
  </si>
  <si>
    <t xml:space="preserve">JUZGADO 001 LABORAL DE GARZÓN - HUILA</t>
  </si>
  <si>
    <t xml:space="preserve">GARZON</t>
  </si>
  <si>
    <t xml:space="preserve">EJECUTIVO</t>
  </si>
  <si>
    <t xml:space="preserve">-</t>
  </si>
  <si>
    <t xml:space="preserve">https://www.litigando.com/Liti/Clientes/hoja_vida_proceso.jsp?identificador=8073922</t>
  </si>
  <si>
    <t xml:space="preserve">HOJAVIDA</t>
  </si>
  <si>
    <t xml:space="preserve">RAMA_UNIFICADA</t>
  </si>
  <si>
    <t xml:space="preserve">ASEGURADORA SOLIDARIA DE COLOMBIA ENTIDAD COOPERATIVA - BASE</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</si>
</sst>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45547</v>
      </c>
      <c r="M2" s="5" t="s">
        <v>27</v>
      </c>
      <c r="N2" s="5" t="s">
        <v>28</v>
      </c>
      <c r="O2" s="5" t="s">
        <v>29</v>
      </c>
      <c r="P2" s="7" t="s">
        <f>HYPERLINK(N2,O2)</f>
        <v>30</v>
      </c>
      <c r="Q2" s="5" t="s">
        <v>31</v>
      </c>
      <c r="R2" s="5" t="s">
        <v>32</v>
      </c>
      <c r="S2" s="7" t="s">
        <f>HYPERLINK(Q2,R2)</f>
        <v>33</v>
      </c>
      <c r="T2" s="5"/>
      <c r="U2" s="5"/>
    </row>
    <row r="3" spans="1:21" ht="40" customHeight="1">
      <c r="A3" s="5" t="s">
        <v>34</v>
      </c>
      <c r="B3" s="5" t="s">
        <v>35</v>
      </c>
      <c r="C3" s="5"/>
      <c r="D3" s="5"/>
      <c r="E3" s="5" t="s">
        <v>36</v>
      </c>
      <c r="F3" s="5" t="s">
        <v>37</v>
      </c>
      <c r="G3" s="5" t="s">
        <v>38</v>
      </c>
      <c r="H3" s="5" t="s">
        <v>39</v>
      </c>
      <c r="I3" s="5" t="s">
        <v>40</v>
      </c>
      <c r="J3" s="5" t="s">
        <v>41</v>
      </c>
      <c r="K3" s="5" t="s">
        <v>42</v>
      </c>
      <c r="L3" s="6">
        <v>45547</v>
      </c>
      <c r="M3" s="5" t="s">
        <v>43</v>
      </c>
      <c r="N3" s="5" t="s">
        <v>44</v>
      </c>
      <c r="O3" s="5" t="s">
        <v>45</v>
      </c>
      <c r="P3" s="7" t="s">
        <f>HYPERLINK(N3,O3)</f>
        <v>46</v>
      </c>
      <c r="Q3" s="5" t="s">
        <v>47</v>
      </c>
      <c r="R3" s="5" t="s">
        <v>48</v>
      </c>
      <c r="S3" s="7" t="s">
        <f>HYPERLINK(Q3,R3)</f>
        <v>49</v>
      </c>
      <c r="T3" s="5"/>
      <c r="U3"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50</v>
      </c>
      <c r="B1" s="3" t="s">
        <v>51</v>
      </c>
      <c r="C1" s="3" t="s">
        <v>52</v>
      </c>
      <c r="D1" s="3" t="s">
        <v>53</v>
      </c>
      <c r="E1" s="3" t="s">
        <v>54</v>
      </c>
      <c r="F1" s="3" t="s">
        <v>55</v>
      </c>
      <c r="G1" s="3" t="s">
        <v>56</v>
      </c>
      <c r="H1" s="3" t="s">
        <v>57</v>
      </c>
      <c r="I1" s="3" t="s">
        <v>58</v>
      </c>
      <c r="J1" s="3" t="s">
        <v>59</v>
      </c>
      <c r="K1" s="3" t="s">
        <v>60</v>
      </c>
      <c r="L1" s="3" t="s">
        <v>61</v>
      </c>
      <c r="M1" s="3" t="s">
        <v>62</v>
      </c>
      <c r="N1" s="3" t="s">
        <v>63</v>
      </c>
      <c r="O1" s="3" t="s">
        <v>64</v>
      </c>
      <c r="P1" s="3"/>
      <c r="Q1" s="3"/>
      <c r="R1" s="3"/>
      <c r="S1" s="3" t="s">
        <v>65</v>
      </c>
      <c r="T1" s="3" t="s">
        <v>66</v>
      </c>
      <c r="U1" s="3" t="s">
        <v>67</v>
      </c>
    </row>
    <row r="2" spans="1:21" ht="40" customHeight="1">
      <c r="A2" s="5">
        <v>6546974</v>
      </c>
      <c r="B2" s="5" t="s">
        <v>68</v>
      </c>
      <c r="C2" s="5" t="s">
        <v>69</v>
      </c>
      <c r="D2" s="5" t="s">
        <v>70</v>
      </c>
      <c r="E2" s="5" t="s">
        <v>71</v>
      </c>
      <c r="F2" s="5" t="s">
        <v>72</v>
      </c>
      <c r="G2" s="5" t="s">
        <v>73</v>
      </c>
      <c r="H2" s="5">
        <v>35602372</v>
      </c>
      <c r="I2" s="6">
        <v>45484</v>
      </c>
      <c r="J2" s="5" t="s">
        <v>74</v>
      </c>
      <c r="K2" s="6">
        <v>45551</v>
      </c>
      <c r="L2" s="5" t="s">
        <v>75</v>
      </c>
      <c r="M2" s="5" t="s">
        <v>76</v>
      </c>
      <c r="N2" s="5" t="s">
        <v>77</v>
      </c>
      <c r="O2" s="7" t="s">
        <f>HYPERLINK(M2,N2)</f>
        <v>78</v>
      </c>
      <c r="P2" s="5"/>
      <c r="Q2" s="5"/>
      <c r="R2" s="5"/>
      <c r="S2" s="8" t="s">
        <f>HYPERLINK("https://outlook.office.com/calendar/0/action/compose?allday=false&amp;location=Administrativo Del Circuito No. 10 Cali&amp;rru=addevent&amp;startdt=2024-09-16T09:30&amp;subject=AUDIENCIA DEL PROCESO: 76001333301020200032200","AGREGAR RECORDATORIO")</f>
        <v>79</v>
      </c>
      <c r="T2" s="5" t="s">
        <v>80</v>
      </c>
      <c r="U2" s="5"/>
    </row>
    <row r="3" spans="1:21" ht="40" customHeight="1">
      <c r="A3" s="5">
        <v>6004827</v>
      </c>
      <c r="B3" s="5" t="s">
        <v>81</v>
      </c>
      <c r="C3" s="5" t="s">
        <v>82</v>
      </c>
      <c r="D3" s="5" t="s">
        <v>83</v>
      </c>
      <c r="E3" s="5" t="s">
        <v>84</v>
      </c>
      <c r="F3" s="5" t="s">
        <v>85</v>
      </c>
      <c r="G3" s="5" t="s">
        <v>86</v>
      </c>
      <c r="H3" s="5">
        <v>35739636</v>
      </c>
      <c r="I3" s="6">
        <v>45496</v>
      </c>
      <c r="J3" s="5" t="s">
        <v>87</v>
      </c>
      <c r="K3" s="6">
        <v>45553</v>
      </c>
      <c r="L3" s="5" t="s">
        <v>88</v>
      </c>
      <c r="M3" s="5" t="s">
        <v>89</v>
      </c>
      <c r="N3" s="5" t="s">
        <v>90</v>
      </c>
      <c r="O3" s="7" t="s">
        <f>HYPERLINK(M3,N3)</f>
        <v>91</v>
      </c>
      <c r="P3" s="5"/>
      <c r="Q3" s="5"/>
      <c r="R3" s="5"/>
      <c r="S3" s="8" t="s">
        <f>HYPERLINK("https://outlook.office.com/calendar/0/action/compose?allday=false&amp;location=Civil Circuito No. 1 (Antes Promiscio 2) (Turbaco) Turbaco&amp;rru=addevent&amp;startdt=2024-09-18T09:00&amp;subject=AUDIENCIA DEL PROCESO: 13836318900220180023700","AGREGAR RECORDATORIO")</f>
        <v>92</v>
      </c>
      <c r="T3" s="5" t="s">
        <v>93</v>
      </c>
      <c r="U3" s="5" t="s">
        <v>94</v>
      </c>
    </row>
    <row r="4" spans="1:21" ht="40" customHeight="1">
      <c r="A4" s="5">
        <v>6934199</v>
      </c>
      <c r="B4" s="5" t="s">
        <v>95</v>
      </c>
      <c r="C4" s="5" t="s">
        <v>96</v>
      </c>
      <c r="D4" s="5" t="s">
        <v>97</v>
      </c>
      <c r="E4" s="5" t="s">
        <v>98</v>
      </c>
      <c r="F4" s="5" t="s">
        <v>99</v>
      </c>
      <c r="G4" s="5" t="s">
        <v>100</v>
      </c>
      <c r="H4" s="5">
        <v>35611663</v>
      </c>
      <c r="I4" s="6">
        <v>45484</v>
      </c>
      <c r="J4" s="5" t="s">
        <v>101</v>
      </c>
      <c r="K4" s="6">
        <v>45553</v>
      </c>
      <c r="L4" s="5" t="s">
        <v>102</v>
      </c>
      <c r="M4" s="5" t="s">
        <v>103</v>
      </c>
      <c r="N4" s="5" t="s">
        <v>104</v>
      </c>
      <c r="O4" s="7" t="s">
        <f>HYPERLINK(M4,N4)</f>
        <v>105</v>
      </c>
      <c r="P4" s="5"/>
      <c r="Q4" s="5"/>
      <c r="R4" s="5"/>
      <c r="S4" s="8" t="s">
        <f>HYPERLINK("https://outlook.office.com/calendar/0/action/compose?allday=false&amp;location=Civil Circuito No. 1 Cucuta&amp;rru=addevent&amp;startdt=2024-09-18T09:00&amp;subject=AUDIENCIA DEL PROCESO: 54001315300120220004500","AGREGAR RECORDATORIO")</f>
        <v>106</v>
      </c>
      <c r="T4" s="5" t="s">
        <v>107</v>
      </c>
      <c r="U4" s="5" t="s">
        <v>108</v>
      </c>
    </row>
    <row r="5" spans="1:21" ht="40" customHeight="1">
      <c r="A5" s="5">
        <v>6541997</v>
      </c>
      <c r="B5" s="5" t="s">
        <v>109</v>
      </c>
      <c r="C5" s="5" t="s">
        <v>110</v>
      </c>
      <c r="D5" s="5" t="s">
        <v>111</v>
      </c>
      <c r="E5" s="5" t="s">
        <v>112</v>
      </c>
      <c r="F5" s="5" t="s">
        <v>113</v>
      </c>
      <c r="G5" s="5" t="s">
        <v>114</v>
      </c>
      <c r="H5" s="5">
        <v>35761470</v>
      </c>
      <c r="I5" s="6">
        <v>45497</v>
      </c>
      <c r="J5" s="5" t="s">
        <v>115</v>
      </c>
      <c r="K5" s="6">
        <v>45554</v>
      </c>
      <c r="L5" s="5" t="s">
        <v>116</v>
      </c>
      <c r="M5" s="5" t="s">
        <v>117</v>
      </c>
      <c r="N5" s="5" t="s">
        <v>118</v>
      </c>
      <c r="O5" s="7" t="s">
        <f>HYPERLINK(M5,N5)</f>
        <v>119</v>
      </c>
      <c r="P5" s="5"/>
      <c r="Q5" s="5"/>
      <c r="R5" s="5"/>
      <c r="S5" s="8" t="s">
        <f>HYPERLINK("https://outlook.office.com/calendar/0/action/compose?allday=false&amp;location=Administrativo Oral No. 9 Villavicencio&amp;rru=addevent&amp;startdt=2024-09-19T14:30&amp;subject=AUDIENCIA DEL PROCESO: 50001333300920190010400","AGREGAR RECORDATORIO")</f>
        <v>120</v>
      </c>
      <c r="T5" s="5" t="s">
        <v>121</v>
      </c>
      <c r="U5" s="5" t="s">
        <v>122</v>
      </c>
    </row>
    <row r="6" spans="1:21" ht="40" customHeight="1">
      <c r="A6" s="5">
        <v>6949817</v>
      </c>
      <c r="B6" s="5" t="s">
        <v>123</v>
      </c>
      <c r="C6" s="5" t="s">
        <v>124</v>
      </c>
      <c r="D6" s="5" t="s">
        <v>125</v>
      </c>
      <c r="E6" s="5" t="s">
        <v>126</v>
      </c>
      <c r="F6" s="5" t="s">
        <v>127</v>
      </c>
      <c r="G6" s="5" t="s">
        <v>128</v>
      </c>
      <c r="H6" s="5">
        <v>34583780</v>
      </c>
      <c r="I6" s="6">
        <v>45400</v>
      </c>
      <c r="J6" s="5" t="s">
        <v>129</v>
      </c>
      <c r="K6" s="6">
        <v>45559</v>
      </c>
      <c r="L6" s="5" t="s">
        <v>130</v>
      </c>
      <c r="M6" s="5" t="s">
        <v>131</v>
      </c>
      <c r="N6" s="5" t="s">
        <v>132</v>
      </c>
      <c r="O6" s="7" t="s">
        <f>HYPERLINK(M6,N6)</f>
        <v>133</v>
      </c>
      <c r="P6" s="5"/>
      <c r="Q6" s="5"/>
      <c r="R6" s="5"/>
      <c r="S6" s="8" t="s">
        <f>HYPERLINK("https://outlook.office.com/calendar/0/action/compose?allday=false&amp;location=Promiscuo Del Circuito No. 1 San Vicente De Chucuri&amp;rru=addevent&amp;startdt=2024-09-24T09:00&amp;subject=AUDIENCIA DEL PROCESO: 68689318900120220002100","AGREGAR RECORDATORIO")</f>
        <v>134</v>
      </c>
      <c r="T6" s="5" t="s">
        <v>135</v>
      </c>
      <c r="U6" s="5"/>
    </row>
    <row r="7" spans="1:21" ht="40" customHeight="1">
      <c r="A7" s="5">
        <v>7451478</v>
      </c>
      <c r="B7" s="5" t="s">
        <v>136</v>
      </c>
      <c r="C7" s="5" t="s">
        <v>137</v>
      </c>
      <c r="D7" s="5" t="s">
        <v>138</v>
      </c>
      <c r="E7" s="5" t="s">
        <v>139</v>
      </c>
      <c r="F7" s="5" t="s">
        <v>140</v>
      </c>
      <c r="G7" s="5" t="s">
        <v>141</v>
      </c>
      <c r="H7" s="5">
        <v>36256562</v>
      </c>
      <c r="I7" s="6">
        <v>45531</v>
      </c>
      <c r="J7" s="5" t="s">
        <v>142</v>
      </c>
      <c r="K7" s="6">
        <v>45566</v>
      </c>
      <c r="L7" s="5" t="s">
        <v>143</v>
      </c>
      <c r="M7" s="5" t="s">
        <v>144</v>
      </c>
      <c r="N7" s="5" t="s">
        <v>145</v>
      </c>
      <c r="O7" s="7" t="s">
        <f>HYPERLINK(M7,N7)</f>
        <v>146</v>
      </c>
      <c r="P7" s="5"/>
      <c r="Q7" s="5"/>
      <c r="R7" s="5"/>
      <c r="S7" s="8" t="s">
        <f>HYPERLINK("https://outlook.office.com/calendar/0/action/compose?allday=false&amp;location=Civil Municipal No. 54 Bogota&amp;rru=addevent&amp;startdt=2024-10-01T09:00&amp;subject=AUDIENCIA DEL PROCESO: 11001400305420230100800","AGREGAR RECORDATORIO")</f>
        <v>147</v>
      </c>
      <c r="T7" s="5" t="s">
        <v>148</v>
      </c>
      <c r="U7" s="5"/>
    </row>
    <row r="8" spans="1:21" ht="40" customHeight="1">
      <c r="A8" s="5">
        <v>7451478</v>
      </c>
      <c r="B8" s="5" t="s">
        <v>149</v>
      </c>
      <c r="C8" s="5" t="s">
        <v>150</v>
      </c>
      <c r="D8" s="5" t="s">
        <v>151</v>
      </c>
      <c r="E8" s="5" t="s">
        <v>152</v>
      </c>
      <c r="F8" s="5" t="s">
        <v>153</v>
      </c>
      <c r="G8" s="5" t="s">
        <v>154</v>
      </c>
      <c r="H8" s="5">
        <v>36187079</v>
      </c>
      <c r="I8" s="6">
        <v>45531</v>
      </c>
      <c r="J8" s="5" t="s">
        <v>155</v>
      </c>
      <c r="K8" s="6">
        <v>45566</v>
      </c>
      <c r="L8" s="5" t="s">
        <v>156</v>
      </c>
      <c r="M8" s="5" t="s">
        <v>157</v>
      </c>
      <c r="N8" s="5" t="s">
        <v>158</v>
      </c>
      <c r="O8" s="7" t="s">
        <f>HYPERLINK(M8,N8)</f>
        <v>159</v>
      </c>
      <c r="P8" s="5"/>
      <c r="Q8" s="5"/>
      <c r="R8" s="5"/>
      <c r="S8" s="8" t="s">
        <f>HYPERLINK("https://outlook.office.com/calendar/0/action/compose?allday=false&amp;location=Civil Municipal No. 54 Bogota&amp;rru=addevent&amp;startdt=2024-10-01T09:00&amp;subject=AUDIENCIA DEL PROCESO: 11001400305420230100800","AGREGAR RECORDATORIO")</f>
        <v>160</v>
      </c>
      <c r="T8" s="5" t="s">
        <v>161</v>
      </c>
      <c r="U8" s="5"/>
    </row>
    <row r="9" spans="1:21" ht="40" customHeight="1">
      <c r="A9" s="5">
        <v>7451478</v>
      </c>
      <c r="B9" s="5" t="s">
        <v>162</v>
      </c>
      <c r="C9" s="5" t="s">
        <v>163</v>
      </c>
      <c r="D9" s="5" t="s">
        <v>164</v>
      </c>
      <c r="E9" s="5" t="s">
        <v>165</v>
      </c>
      <c r="F9" s="5" t="s">
        <v>166</v>
      </c>
      <c r="G9" s="5" t="s">
        <v>167</v>
      </c>
      <c r="H9" s="5">
        <v>36174650</v>
      </c>
      <c r="I9" s="6">
        <v>45532</v>
      </c>
      <c r="J9" s="5" t="s">
        <v>168</v>
      </c>
      <c r="K9" s="6">
        <v>45566</v>
      </c>
      <c r="L9" s="5" t="s">
        <v>169</v>
      </c>
      <c r="M9" s="5" t="s">
        <v>170</v>
      </c>
      <c r="N9" s="5" t="s">
        <v>171</v>
      </c>
      <c r="O9" s="7" t="s">
        <f>HYPERLINK(M9,N9)</f>
        <v>172</v>
      </c>
      <c r="P9" s="5"/>
      <c r="Q9" s="5"/>
      <c r="R9" s="5"/>
      <c r="S9" s="8" t="s">
        <f>HYPERLINK("https://outlook.office.com/calendar/0/action/compose?allday=false&amp;location=Civil Municipal No. 54 Bogota&amp;rru=addevent&amp;startdt=2024-10-01T09:00&amp;subject=AUDIENCIA DEL PROCESO: 11001400305420230100800","AGREGAR RECORDATORIO")</f>
        <v>173</v>
      </c>
      <c r="T9" s="5" t="s">
        <v>174</v>
      </c>
      <c r="U9" s="5"/>
    </row>
    <row r="10" spans="1:21" ht="40" customHeight="1">
      <c r="A10" s="5">
        <v>8013171</v>
      </c>
      <c r="B10" s="5" t="s">
        <v>175</v>
      </c>
      <c r="C10" s="5" t="s">
        <v>176</v>
      </c>
      <c r="D10" s="5" t="s">
        <v>177</v>
      </c>
      <c r="E10" s="5" t="s">
        <v>178</v>
      </c>
      <c r="F10" s="5" t="s">
        <v>179</v>
      </c>
      <c r="G10" s="5" t="s">
        <v>180</v>
      </c>
      <c r="H10" s="5">
        <v>35647219</v>
      </c>
      <c r="I10" s="6">
        <v>45485</v>
      </c>
      <c r="J10" s="5" t="s">
        <v>181</v>
      </c>
      <c r="K10" s="6">
        <v>45596</v>
      </c>
      <c r="L10" s="5" t="s">
        <v>182</v>
      </c>
      <c r="M10" s="5" t="s">
        <v>183</v>
      </c>
      <c r="N10" s="5" t="s">
        <v>184</v>
      </c>
      <c r="O10" s="7" t="s">
        <f>HYPERLINK(M10,N10)</f>
        <v>185</v>
      </c>
      <c r="P10" s="5"/>
      <c r="Q10" s="5"/>
      <c r="R10" s="5"/>
      <c r="S10" s="8" t="s">
        <f>HYPERLINK("https://outlook.office.com/calendar/0/action/compose?allday=false&amp;location=Civil Municipal No. 1 Armenia (Quindio)&amp;rru=addevent&amp;startdt=2024-10-31T09:00&amp;subject=AUDIENCIA DEL PROCESO: 63001400300120240028100","AGREGAR RECORDATORIO")</f>
        <v>186</v>
      </c>
      <c r="T10" s="5" t="s">
        <v>187</v>
      </c>
      <c r="U10" s="5"/>
    </row>
    <row r="11" spans="1:21" ht="40" customHeight="1">
      <c r="A11" s="5">
        <v>8013171</v>
      </c>
      <c r="B11" s="5" t="s">
        <v>188</v>
      </c>
      <c r="C11" s="5" t="s">
        <v>189</v>
      </c>
      <c r="D11" s="5" t="s">
        <v>190</v>
      </c>
      <c r="E11" s="5" t="s">
        <v>191</v>
      </c>
      <c r="F11" s="5" t="s">
        <v>192</v>
      </c>
      <c r="G11" s="5" t="s">
        <v>193</v>
      </c>
      <c r="H11" s="5">
        <v>35679317</v>
      </c>
      <c r="I11" s="6">
        <v>45485</v>
      </c>
      <c r="J11" s="5" t="s">
        <v>194</v>
      </c>
      <c r="K11" s="6">
        <v>45596</v>
      </c>
      <c r="L11" s="5" t="s">
        <v>195</v>
      </c>
      <c r="M11" s="5" t="s">
        <v>196</v>
      </c>
      <c r="N11" s="5" t="s">
        <v>197</v>
      </c>
      <c r="O11" s="7" t="s">
        <f>HYPERLINK(M11,N11)</f>
        <v>198</v>
      </c>
      <c r="P11" s="5"/>
      <c r="Q11" s="5"/>
      <c r="R11" s="5"/>
      <c r="S11" s="8" t="s">
        <f>HYPERLINK("https://outlook.office.com/calendar/0/action/compose?allday=false&amp;location=Civil Municipal No. 1 Armenia (Quindio)&amp;rru=addevent&amp;startdt=2024-10-31T09:00&amp;subject=AUDIENCIA DEL PROCESO: 63001400300120240028100","AGREGAR RECORDATORIO")</f>
        <v>199</v>
      </c>
      <c r="T11" s="5" t="s">
        <v>200</v>
      </c>
      <c r="U11" s="5"/>
    </row>
    <row r="12" spans="1:21" ht="40" customHeight="1">
      <c r="A12" s="5">
        <v>8013171</v>
      </c>
      <c r="B12" s="5" t="s">
        <v>201</v>
      </c>
      <c r="C12" s="5" t="s">
        <v>202</v>
      </c>
      <c r="D12" s="5" t="s">
        <v>203</v>
      </c>
      <c r="E12" s="5" t="s">
        <v>204</v>
      </c>
      <c r="F12" s="5" t="s">
        <v>205</v>
      </c>
      <c r="G12" s="5" t="s">
        <v>206</v>
      </c>
      <c r="H12" s="5">
        <v>35635365</v>
      </c>
      <c r="I12" s="6">
        <v>45488</v>
      </c>
      <c r="J12" s="5" t="s">
        <v>207</v>
      </c>
      <c r="K12" s="6">
        <v>45596</v>
      </c>
      <c r="L12" s="5" t="s">
        <v>208</v>
      </c>
      <c r="M12" s="5" t="s">
        <v>209</v>
      </c>
      <c r="N12" s="5" t="s">
        <v>210</v>
      </c>
      <c r="O12" s="7" t="s">
        <f>HYPERLINK(M12,N12)</f>
        <v>211</v>
      </c>
      <c r="P12" s="5"/>
      <c r="Q12" s="5"/>
      <c r="R12" s="5"/>
      <c r="S12" s="8" t="s">
        <f>HYPERLINK("https://outlook.office.com/calendar/0/action/compose?allday=false&amp;location=Civil Municipal No. 1 Armenia (Quindio)&amp;rru=addevent&amp;startdt=2024-10-31T09:00&amp;subject=AUDIENCIA DEL PROCESO: 63001400300120240028100","AGREGAR RECORDATORIO")</f>
        <v>212</v>
      </c>
      <c r="T12" s="5" t="s">
        <v>213</v>
      </c>
      <c r="U12" s="5"/>
    </row>
    <row r="13" spans="1:21" ht="40" customHeight="1">
      <c r="A13" s="5">
        <v>7316634</v>
      </c>
      <c r="B13" s="5" t="s">
        <v>214</v>
      </c>
      <c r="C13" s="5" t="s">
        <v>215</v>
      </c>
      <c r="D13" s="5" t="s">
        <v>216</v>
      </c>
      <c r="E13" s="5" t="s">
        <v>217</v>
      </c>
      <c r="F13" s="5" t="s">
        <v>218</v>
      </c>
      <c r="G13" s="5" t="s">
        <v>219</v>
      </c>
      <c r="H13" s="5">
        <v>35723617</v>
      </c>
      <c r="I13" s="6">
        <v>45495</v>
      </c>
      <c r="J13" s="5" t="s">
        <v>220</v>
      </c>
      <c r="K13" s="6">
        <v>45624</v>
      </c>
      <c r="L13" s="5" t="s">
        <v>221</v>
      </c>
      <c r="M13" s="5" t="s">
        <v>222</v>
      </c>
      <c r="N13" s="5" t="s">
        <v>223</v>
      </c>
      <c r="O13" s="7" t="s">
        <f>HYPERLINK(M13,N13)</f>
        <v>224</v>
      </c>
      <c r="P13" s="5"/>
      <c r="Q13" s="5"/>
      <c r="R13" s="5"/>
      <c r="S13" s="8" t="s">
        <f>HYPERLINK("https://outlook.office.com/calendar/0/action/compose?allday=false&amp;location=Civil Municipal No. 1 Garzon&amp;rru=addevent&amp;startdt=2024-11-28T10:00&amp;subject=AUDIENCIA DEL PROCESO: 41298400300120220040200","AGREGAR RECORDATORIO")</f>
        <v>225</v>
      </c>
      <c r="T13" s="5" t="s">
        <v>226</v>
      </c>
      <c r="U13" s="5" t="s">
        <v>227</v>
      </c>
    </row>
    <row r="14" spans="1:21" ht="40" customHeight="1">
      <c r="A14" s="5">
        <v>6004951</v>
      </c>
      <c r="B14" s="5" t="s">
        <v>228</v>
      </c>
      <c r="C14" s="5" t="s">
        <v>229</v>
      </c>
      <c r="D14" s="5" t="s">
        <v>230</v>
      </c>
      <c r="E14" s="5" t="s">
        <v>231</v>
      </c>
      <c r="F14" s="5" t="s">
        <v>232</v>
      </c>
      <c r="G14" s="5" t="s">
        <v>233</v>
      </c>
      <c r="H14" s="5">
        <v>35792305</v>
      </c>
      <c r="I14" s="6">
        <v>45499</v>
      </c>
      <c r="J14" s="5" t="s">
        <v>234</v>
      </c>
      <c r="K14" s="6">
        <v>45630</v>
      </c>
      <c r="L14" s="5" t="s">
        <v>235</v>
      </c>
      <c r="M14" s="5" t="s">
        <v>236</v>
      </c>
      <c r="N14" s="5" t="s">
        <v>237</v>
      </c>
      <c r="O14" s="7" t="s">
        <f>HYPERLINK(M14,N14)</f>
        <v>238</v>
      </c>
      <c r="P14" s="5"/>
      <c r="Q14" s="5"/>
      <c r="R14" s="5"/>
      <c r="S14" s="8" t="s">
        <f>HYPERLINK("https://outlook.office.com/calendar/0/action/compose?allday=false&amp;location=Juzgado Administrativo Del Circuito No. 28 Medellin&amp;rru=addevent&amp;startdt=2024-12-04&amp;subject=AUDIENCIA DEL PROCESO: 05001333302820190034000","AGREGAR RECORDATORIO")</f>
        <v>239</v>
      </c>
      <c r="T14" s="5" t="s">
        <v>240</v>
      </c>
      <c r="U14" s="5"/>
    </row>
    <row r="15" spans="1:21" ht="40" customHeight="1">
      <c r="A15" s="5">
        <v>6004951</v>
      </c>
      <c r="B15" s="5" t="s">
        <v>241</v>
      </c>
      <c r="C15" s="5" t="s">
        <v>242</v>
      </c>
      <c r="D15" s="5" t="s">
        <v>243</v>
      </c>
      <c r="E15" s="5" t="s">
        <v>244</v>
      </c>
      <c r="F15" s="5" t="s">
        <v>245</v>
      </c>
      <c r="G15" s="5" t="s">
        <v>246</v>
      </c>
      <c r="H15" s="5">
        <v>35804871</v>
      </c>
      <c r="I15" s="6">
        <v>45498</v>
      </c>
      <c r="J15" s="5" t="s">
        <v>247</v>
      </c>
      <c r="K15" s="6">
        <v>45630</v>
      </c>
      <c r="L15" s="5" t="s">
        <v>248</v>
      </c>
      <c r="M15" s="5" t="s">
        <v>249</v>
      </c>
      <c r="N15" s="5" t="s">
        <v>250</v>
      </c>
      <c r="O15" s="7" t="s">
        <f>HYPERLINK(M15,N15)</f>
        <v>251</v>
      </c>
      <c r="P15" s="5"/>
      <c r="Q15" s="5"/>
      <c r="R15" s="5"/>
      <c r="S15" s="8" t="s">
        <f>HYPERLINK("https://outlook.office.com/calendar/0/action/compose?allday=false&amp;location=Juzgado Administrativo Del Circuito No. 28 Medellin&amp;rru=addevent&amp;startdt=2024-12-04T08:30&amp;subject=AUDIENCIA DEL PROCESO: 05001333302820190034000","AGREGAR RECORDATORIO")</f>
        <v>252</v>
      </c>
      <c r="T15" s="5" t="s">
        <v>253</v>
      </c>
      <c r="U15" s="5"/>
    </row>
    <row r="16" spans="1:21" ht="40" customHeight="1">
      <c r="A16" s="5">
        <v>6004951</v>
      </c>
      <c r="B16" s="5" t="s">
        <v>254</v>
      </c>
      <c r="C16" s="5" t="s">
        <v>255</v>
      </c>
      <c r="D16" s="5" t="s">
        <v>256</v>
      </c>
      <c r="E16" s="5" t="s">
        <v>257</v>
      </c>
      <c r="F16" s="5" t="s">
        <v>258</v>
      </c>
      <c r="G16" s="5" t="s">
        <v>259</v>
      </c>
      <c r="H16" s="5">
        <v>35804870</v>
      </c>
      <c r="I16" s="6">
        <v>45498</v>
      </c>
      <c r="J16" s="5" t="s">
        <v>260</v>
      </c>
      <c r="K16" s="6">
        <v>45630</v>
      </c>
      <c r="L16" s="5" t="s">
        <v>261</v>
      </c>
      <c r="M16" s="5" t="s">
        <v>262</v>
      </c>
      <c r="N16" s="5" t="s">
        <v>263</v>
      </c>
      <c r="O16" s="7" t="s">
        <f>HYPERLINK(M16,N16)</f>
        <v>264</v>
      </c>
      <c r="P16" s="5"/>
      <c r="Q16" s="5"/>
      <c r="R16" s="5"/>
      <c r="S16" s="8" t="s">
        <f>HYPERLINK("https://outlook.office.com/calendar/0/action/compose?allday=false&amp;location=Juzgado Administrativo Del Circuito No. 28 Medellin&amp;rru=addevent&amp;startdt=2024-12-04T08:30&amp;subject=AUDIENCIA DEL PROCESO: 05001333302820190034000","AGREGAR RECORDATORIO")</f>
        <v>265</v>
      </c>
      <c r="T16" s="5" t="s">
        <v>266</v>
      </c>
      <c r="U16"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267</v>
      </c>
      <c r="B1" s="9" t="s">
        <v>268</v>
      </c>
      <c r="C1" s="9" t="s">
        <v>269</v>
      </c>
      <c r="D1" s="9" t="s">
        <v>270</v>
      </c>
      <c r="E1" s="9" t="s">
        <v>271</v>
      </c>
      <c r="F1" s="9" t="s">
        <v>272</v>
      </c>
      <c r="G1" s="9" t="s">
        <v>273</v>
      </c>
      <c r="H1" s="9" t="s">
        <v>274</v>
      </c>
      <c r="I1" s="9" t="s">
        <v>275</v>
      </c>
      <c r="J1" s="9" t="s">
        <v>276</v>
      </c>
      <c r="K1" s="9" t="s">
        <v>277</v>
      </c>
      <c r="L1" s="9" t="s">
        <v>278</v>
      </c>
      <c r="M1" s="9" t="s">
        <v>279</v>
      </c>
      <c r="N1" s="9" t="s">
        <v>280</v>
      </c>
      <c r="O1" s="9" t="s">
        <v>281</v>
      </c>
      <c r="P1" s="9" t="s">
        <v>282</v>
      </c>
      <c r="Q1" s="9" t="s">
        <v>283</v>
      </c>
      <c r="R1" s="9" t="s">
        <v>284</v>
      </c>
      <c r="S1" s="9" t="s">
        <v>285</v>
      </c>
      <c r="T1" s="10"/>
      <c r="U1" s="9"/>
      <c r="V1" s="9" t="s">
        <v>286</v>
      </c>
      <c r="W1" s="9" t="s">
        <v>287</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288</v>
      </c>
      <c r="B1" s="9" t="s">
        <v>289</v>
      </c>
      <c r="C1" s="9" t="s">
        <v>290</v>
      </c>
      <c r="D1" s="9" t="s">
        <v>291</v>
      </c>
      <c r="E1" s="9" t="s">
        <v>292</v>
      </c>
      <c r="F1" s="9" t="s">
        <v>293</v>
      </c>
      <c r="G1" s="9" t="s">
        <v>294</v>
      </c>
      <c r="H1" s="9" t="s">
        <v>295</v>
      </c>
      <c r="I1" s="9" t="s">
        <v>296</v>
      </c>
      <c r="J1" s="9" t="s">
        <v>297</v>
      </c>
      <c r="K1" s="9" t="s">
        <v>298</v>
      </c>
      <c r="L1" s="9" t="s">
        <v>299</v>
      </c>
      <c r="M1" s="9" t="s">
        <v>300</v>
      </c>
      <c r="N1" s="9" t="s">
        <v>301</v>
      </c>
      <c r="O1" s="9" t="s">
        <v>302</v>
      </c>
      <c r="P1" s="9" t="s">
        <v>303</v>
      </c>
      <c r="Q1" s="9" t="s">
        <v>304</v>
      </c>
      <c r="R1" s="9" t="s">
        <v>305</v>
      </c>
      <c r="S1" s="9" t="s">
        <v>306</v>
      </c>
      <c r="T1" s="9" t="s">
        <v>307</v>
      </c>
      <c r="U1" s="9" t="s">
        <v>308</v>
      </c>
      <c r="V1" s="9" t="s">
        <v>309</v>
      </c>
      <c r="W1" s="9" t="s">
        <v>310</v>
      </c>
      <c r="X1" s="3"/>
      <c r="Y1" s="3"/>
      <c r="Z1" s="3"/>
      <c r="AA1" s="9" t="s">
        <v>311</v>
      </c>
    </row>
    <row r="2" spans="1:27" ht="30" customHeight="1">
      <c r="A2" s="12">
        <v>1</v>
      </c>
      <c r="B2" s="7" t="s">
        <f>HYPERLINK(P2,Q2)</f>
        <v>312</v>
      </c>
      <c r="C2" s="12">
        <v>6484117</v>
      </c>
      <c r="D2" s="12" t="s">
        <v>313</v>
      </c>
      <c r="E2" s="13">
        <v>45551</v>
      </c>
      <c r="F2" s="12" t="s">
        <v>314</v>
      </c>
      <c r="G2" s="12" t="s">
        <v>315</v>
      </c>
      <c r="H2" s="13">
        <v>45551</v>
      </c>
      <c r="I2" s="12" t="s">
        <v>316</v>
      </c>
      <c r="J2" s="12" t="s">
        <v>317</v>
      </c>
      <c r="K2" s="12" t="s">
        <v>318</v>
      </c>
      <c r="L2" s="12" t="s">
        <v>319</v>
      </c>
      <c r="M2" s="12" t="s">
        <v>320</v>
      </c>
      <c r="N2" s="13">
        <v>45551</v>
      </c>
      <c r="O2" s="12" t="s">
        <v>321</v>
      </c>
      <c r="P2" s="12" t="s">
        <v>322</v>
      </c>
      <c r="Q2" s="12" t="s">
        <v>323</v>
      </c>
      <c r="R2" s="13">
        <v>45552.745266203704</v>
      </c>
      <c r="S2" s="12" t="s">
        <v>324</v>
      </c>
      <c r="T2" s="12">
        <v>26101</v>
      </c>
      <c r="U2" s="12">
        <v>23872413555</v>
      </c>
      <c r="V2" s="12" t="s">
        <v>325</v>
      </c>
      <c r="W2" s="12"/>
      <c r="X2" s="5"/>
      <c r="Y2" s="5"/>
      <c r="Z2" s="5"/>
      <c r="AA2" s="5"/>
    </row>
    <row r="3" spans="1:27" ht="30" customHeight="1">
      <c r="A3" s="12">
        <v>2</v>
      </c>
      <c r="B3" s="7" t="s">
        <f>HYPERLINK(P3,Q3)</f>
        <v>326</v>
      </c>
      <c r="C3" s="12">
        <v>6484117</v>
      </c>
      <c r="D3" s="12" t="s">
        <v>327</v>
      </c>
      <c r="E3" s="13">
        <v>45551</v>
      </c>
      <c r="F3" s="12" t="s">
        <v>328</v>
      </c>
      <c r="G3" s="12" t="s">
        <v>329</v>
      </c>
      <c r="H3" s="13">
        <v>45551</v>
      </c>
      <c r="I3" s="12" t="s">
        <v>330</v>
      </c>
      <c r="J3" s="12" t="s">
        <v>331</v>
      </c>
      <c r="K3" s="12" t="s">
        <v>332</v>
      </c>
      <c r="L3" s="12" t="s">
        <v>333</v>
      </c>
      <c r="M3" s="12" t="s">
        <v>334</v>
      </c>
      <c r="N3" s="13">
        <v>45551</v>
      </c>
      <c r="O3" s="12" t="s">
        <v>335</v>
      </c>
      <c r="P3" s="12" t="s">
        <v>336</v>
      </c>
      <c r="Q3" s="12" t="s">
        <v>337</v>
      </c>
      <c r="R3" s="13">
        <v>45552.745266203704</v>
      </c>
      <c r="S3" s="12" t="s">
        <v>338</v>
      </c>
      <c r="T3" s="12">
        <v>26101</v>
      </c>
      <c r="U3" s="12">
        <v>23872413555</v>
      </c>
      <c r="V3" s="12" t="s">
        <v>339</v>
      </c>
      <c r="W3" s="12"/>
      <c r="X3" s="5"/>
      <c r="Y3" s="5"/>
      <c r="Z3" s="5"/>
      <c r="AA3" s="5"/>
    </row>
    <row r="4" spans="1:27" ht="30" customHeight="1">
      <c r="A4" s="12">
        <v>3</v>
      </c>
      <c r="B4" s="7" t="s">
        <f>HYPERLINK(P4,Q4)</f>
        <v>340</v>
      </c>
      <c r="C4" s="12">
        <v>6484117</v>
      </c>
      <c r="D4" s="12" t="s">
        <v>341</v>
      </c>
      <c r="E4" s="13">
        <v>45552</v>
      </c>
      <c r="F4" s="12" t="s">
        <v>342</v>
      </c>
      <c r="G4" s="12" t="s">
        <v>343</v>
      </c>
      <c r="H4" s="13">
        <v>45551</v>
      </c>
      <c r="I4" s="12" t="s">
        <v>344</v>
      </c>
      <c r="J4" s="12" t="s">
        <v>345</v>
      </c>
      <c r="K4" s="12" t="s">
        <v>346</v>
      </c>
      <c r="L4" s="12" t="s">
        <v>347</v>
      </c>
      <c r="M4" s="12" t="s">
        <v>348</v>
      </c>
      <c r="N4" s="13">
        <v>45552</v>
      </c>
      <c r="O4" s="12" t="s">
        <v>349</v>
      </c>
      <c r="P4" s="12" t="s">
        <v>350</v>
      </c>
      <c r="Q4" s="12" t="s">
        <v>351</v>
      </c>
      <c r="R4" s="13">
        <v>45552.745266203704</v>
      </c>
      <c r="S4" s="12" t="s">
        <v>352</v>
      </c>
      <c r="T4" s="12">
        <v>26101</v>
      </c>
      <c r="U4" s="12">
        <v>23872413148</v>
      </c>
      <c r="V4" s="12" t="s">
        <v>353</v>
      </c>
      <c r="W4" s="12"/>
      <c r="X4" s="5"/>
      <c r="Y4" s="5"/>
      <c r="Z4" s="5"/>
      <c r="AA4" s="5"/>
    </row>
    <row r="5" spans="1:27" ht="30" customHeight="1">
      <c r="A5" s="12">
        <v>4</v>
      </c>
      <c r="B5" s="7" t="s">
        <f>HYPERLINK(P5,Q5)</f>
        <v>354</v>
      </c>
      <c r="C5" s="12">
        <v>6484117</v>
      </c>
      <c r="D5" s="12" t="s">
        <v>355</v>
      </c>
      <c r="E5" s="13">
        <v>45552</v>
      </c>
      <c r="F5" s="12" t="s">
        <v>356</v>
      </c>
      <c r="G5" s="12" t="s">
        <v>357</v>
      </c>
      <c r="H5" s="13">
        <v>45551</v>
      </c>
      <c r="I5" s="12" t="s">
        <v>358</v>
      </c>
      <c r="J5" s="12" t="s">
        <v>359</v>
      </c>
      <c r="K5" s="12" t="s">
        <v>360</v>
      </c>
      <c r="L5" s="12" t="s">
        <v>361</v>
      </c>
      <c r="M5" s="12" t="s">
        <v>362</v>
      </c>
      <c r="N5" s="13">
        <v>45552</v>
      </c>
      <c r="O5" s="12" t="s">
        <v>363</v>
      </c>
      <c r="P5" s="12" t="s">
        <v>364</v>
      </c>
      <c r="Q5" s="12" t="s">
        <v>365</v>
      </c>
      <c r="R5" s="13">
        <v>45552.745266203704</v>
      </c>
      <c r="S5" s="12" t="s">
        <v>366</v>
      </c>
      <c r="T5" s="12">
        <v>26101</v>
      </c>
      <c r="U5" s="12">
        <v>23872413148</v>
      </c>
      <c r="V5" s="12" t="s">
        <v>367</v>
      </c>
      <c r="W5" s="12"/>
      <c r="X5" s="5"/>
      <c r="Y5" s="5"/>
      <c r="Z5" s="5"/>
      <c r="AA5" s="5"/>
    </row>
    <row r="6" spans="1:27" ht="30" customHeight="1">
      <c r="A6" s="12">
        <v>5</v>
      </c>
      <c r="B6" s="7" t="s">
        <f>HYPERLINK(P6,Q6)</f>
        <v>368</v>
      </c>
      <c r="C6" s="12">
        <v>7570916</v>
      </c>
      <c r="D6" s="12" t="s">
        <v>369</v>
      </c>
      <c r="E6" s="13">
        <v>45547</v>
      </c>
      <c r="F6" s="12" t="s">
        <v>370</v>
      </c>
      <c r="G6" s="12" t="s">
        <v>371</v>
      </c>
      <c r="H6" s="13">
        <v>45547</v>
      </c>
      <c r="I6" s="12" t="s">
        <v>372</v>
      </c>
      <c r="J6" s="12" t="s">
        <v>373</v>
      </c>
      <c r="K6" s="12" t="s">
        <v>374</v>
      </c>
      <c r="L6" s="12" t="s">
        <v>375</v>
      </c>
      <c r="M6" s="12" t="s">
        <v>376</v>
      </c>
      <c r="N6" s="13">
        <v>45547</v>
      </c>
      <c r="O6" s="12" t="s">
        <v>377</v>
      </c>
      <c r="P6" s="12" t="s">
        <v>378</v>
      </c>
      <c r="Q6" s="12" t="s">
        <v>379</v>
      </c>
      <c r="R6" s="13">
        <v>45552.732048611111</v>
      </c>
      <c r="S6" s="12" t="s">
        <v>380</v>
      </c>
      <c r="T6" s="12">
        <v>26101</v>
      </c>
      <c r="U6" s="12">
        <v>23871770081</v>
      </c>
      <c r="V6" s="12" t="s">
        <v>381</v>
      </c>
      <c r="W6" s="12"/>
      <c r="X6" s="5"/>
      <c r="Y6" s="5"/>
      <c r="Z6" s="5"/>
      <c r="AA6" s="5"/>
    </row>
    <row r="7" spans="1:27" ht="30" customHeight="1">
      <c r="A7" s="12">
        <v>6</v>
      </c>
      <c r="B7" s="7" t="s">
        <f>HYPERLINK(P7,Q7)</f>
        <v>382</v>
      </c>
      <c r="C7" s="12">
        <v>7570916</v>
      </c>
      <c r="D7" s="12" t="s">
        <v>383</v>
      </c>
      <c r="E7" s="13">
        <v>45547</v>
      </c>
      <c r="F7" s="12" t="s">
        <v>384</v>
      </c>
      <c r="G7" s="12" t="s">
        <v>385</v>
      </c>
      <c r="H7" s="13">
        <v>45547</v>
      </c>
      <c r="I7" s="12" t="s">
        <v>386</v>
      </c>
      <c r="J7" s="12" t="s">
        <v>387</v>
      </c>
      <c r="K7" s="12" t="s">
        <v>388</v>
      </c>
      <c r="L7" s="12" t="s">
        <v>389</v>
      </c>
      <c r="M7" s="12" t="s">
        <v>390</v>
      </c>
      <c r="N7" s="13">
        <v>45547</v>
      </c>
      <c r="O7" s="12" t="s">
        <v>391</v>
      </c>
      <c r="P7" s="12" t="s">
        <v>392</v>
      </c>
      <c r="Q7" s="12" t="s">
        <v>393</v>
      </c>
      <c r="R7" s="13">
        <v>45552.732048611111</v>
      </c>
      <c r="S7" s="12" t="s">
        <v>394</v>
      </c>
      <c r="T7" s="12">
        <v>26101</v>
      </c>
      <c r="U7" s="12">
        <v>23871770080</v>
      </c>
      <c r="V7" s="12" t="s">
        <v>395</v>
      </c>
      <c r="W7" s="12"/>
      <c r="X7" s="5"/>
      <c r="Y7" s="5"/>
      <c r="Z7" s="5"/>
      <c r="AA7" s="5"/>
    </row>
    <row r="8" spans="1:27" ht="30" customHeight="1">
      <c r="A8" s="12">
        <v>7</v>
      </c>
      <c r="B8" s="7" t="s">
        <f>HYPERLINK(P8,Q8)</f>
        <v>396</v>
      </c>
      <c r="C8" s="12">
        <v>8073922</v>
      </c>
      <c r="D8" s="12" t="s">
        <v>397</v>
      </c>
      <c r="E8" s="13">
        <v>45552</v>
      </c>
      <c r="F8" s="12" t="s">
        <v>398</v>
      </c>
      <c r="G8" s="12" t="s">
        <v>399</v>
      </c>
      <c r="H8" s="13">
        <v>45552</v>
      </c>
      <c r="I8" s="12" t="s">
        <v>400</v>
      </c>
      <c r="J8" s="12" t="s">
        <v>401</v>
      </c>
      <c r="K8" s="12" t="s">
        <v>402</v>
      </c>
      <c r="L8" s="12" t="s">
        <v>403</v>
      </c>
      <c r="M8" s="12" t="s">
        <v>404</v>
      </c>
      <c r="N8" s="13">
        <v>45552</v>
      </c>
      <c r="O8" s="12" t="s">
        <v>405</v>
      </c>
      <c r="P8" s="12" t="s">
        <v>406</v>
      </c>
      <c r="Q8" s="12" t="s">
        <v>407</v>
      </c>
      <c r="R8" s="13">
        <v>45552.725613425926</v>
      </c>
      <c r="S8" s="12" t="s">
        <v>408</v>
      </c>
      <c r="T8" s="12">
        <v>26101</v>
      </c>
      <c r="U8" s="12">
        <v>23871003287</v>
      </c>
      <c r="V8" s="12" t="s">
        <v>409</v>
      </c>
      <c r="W8" s="12"/>
      <c r="X8" s="5"/>
      <c r="Y8" s="5"/>
      <c r="Z8" s="5"/>
      <c r="AA8" s="5"/>
    </row>
    <row r="9" spans="1:27" ht="30" customHeight="1">
      <c r="A9" s="12">
        <v>8</v>
      </c>
      <c r="B9" s="7" t="s">
        <f>HYPERLINK(P9,Q9)</f>
        <v>410</v>
      </c>
      <c r="C9" s="12">
        <v>8073922</v>
      </c>
      <c r="D9" s="12" t="s">
        <v>411</v>
      </c>
      <c r="E9" s="13">
        <v>45553</v>
      </c>
      <c r="F9" s="12" t="s">
        <v>412</v>
      </c>
      <c r="G9" s="12" t="s">
        <v>413</v>
      </c>
      <c r="H9" s="13">
        <v>45552</v>
      </c>
      <c r="I9" s="12" t="s">
        <v>414</v>
      </c>
      <c r="J9" s="12" t="s">
        <v>415</v>
      </c>
      <c r="K9" s="12" t="s">
        <v>416</v>
      </c>
      <c r="L9" s="12" t="s">
        <v>417</v>
      </c>
      <c r="M9" s="12" t="s">
        <v>418</v>
      </c>
      <c r="N9" s="13">
        <v>45553</v>
      </c>
      <c r="O9" s="12" t="s">
        <v>419</v>
      </c>
      <c r="P9" s="12" t="s">
        <v>420</v>
      </c>
      <c r="Q9" s="12" t="s">
        <v>421</v>
      </c>
      <c r="R9" s="13">
        <v>45552.725613425926</v>
      </c>
      <c r="S9" s="12" t="s">
        <v>422</v>
      </c>
      <c r="T9" s="12">
        <v>26101</v>
      </c>
      <c r="U9" s="12">
        <v>23871011117</v>
      </c>
      <c r="V9" s="12" t="s">
        <v>423</v>
      </c>
      <c r="W9" s="12"/>
      <c r="X9" s="5"/>
      <c r="Y9" s="5"/>
      <c r="Z9" s="5"/>
      <c r="AA9" s="5"/>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2024-09-17T19:19:39-05:00</dcterms:created>
  <dcterms:modified xsi:type="dcterms:W3CDTF">2024-09-17T19:19:39-05:00</dcterms:modified>
</cp:coreProperties>
</file>