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4310"/>
  </bookViews>
  <sheets>
    <sheet name="ACTUACIONES_DIARIAS" sheetId="1" r:id="rId1"/>
    <sheet name="PROXIMAS_AUDIENCIAS" sheetId="2" r:id="rId2"/>
    <sheet name="AUTOS_CARGADOS" sheetId="3" r:id="rId3"/>
    <sheet name="MOVIMIENTOS_RAMA" sheetId="4" r:id="rId4"/>
  </sheets>
  <calcPr calcId="124519"/>
</workbook>
</file>

<file path=xl/sharedStrings.xml><?xml version="1.0" encoding="utf-8"?>
<sst xmlns="http://schemas.openxmlformats.org/spreadsheetml/2006/main" count="378" uniqueCount="378">
  <si>
    <t xml:space="preserve">IDENTIFICADOR</t>
  </si>
  <si>
    <t xml:space="preserve">TIPO_NOTIFICACION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</si>
  <si>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</si>
  <si>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</si>
  <si>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</si>
  <si>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</si>
  <si>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</si>
  <si>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RADICACION</t>
  </si>
  <si>
    <t xml:space="preserve">SECUENCIA</t>
  </si>
  <si>
    <t xml:space="preserve">FECHA_NOTIFICACION</t>
  </si>
  <si>
    <t xml:space="preserve">RESUELVE</t>
  </si>
  <si>
    <t xml:space="preserve">RUTA_HV</t>
  </si>
  <si>
    <t xml:space="preserve">HOJAVIDA</t>
  </si>
  <si>
    <t xml:space="preserve">LINK_HV</t>
  </si>
  <si>
    <t xml:space="preserve">RUTA_AUTO</t>
  </si>
  <si>
    <t xml:space="preserve">DESCARGAR_AUTO</t>
  </si>
  <si>
    <t xml:space="preserve">LINK_AUTO</t>
  </si>
  <si>
    <t xml:space="preserve">CEDULA</t>
  </si>
  <si>
    <t xml:space="preserve">6934199</t>
  </si>
  <si>
    <t xml:space="preserve">TRASLADOS</t>
  </si>
  <si>
    <t xml:space="preserve">CUCUTA</t>
  </si>
  <si>
    <t xml:space="preserve">CIVIL CIRCUITO No. 1</t>
  </si>
  <si>
    <t xml:space="preserve">EJECUTIVO</t>
  </si>
  <si>
    <t xml:space="preserve">EXTRARAPIDO LOS MOTILONES SA</t>
  </si>
  <si>
    <t xml:space="preserve">EMPRESA ASEGURADORA SOLIDARIA DE COLOMBIA LTDA</t>
  </si>
  <si>
    <t xml:space="preserve">54001315300120220004500</t>
  </si>
  <si>
    <t xml:space="preserve">36566423</t>
  </si>
  <si>
    <t xml:space="preserve">TRASLADO REPOSICION</t>
  </si>
  <si>
    <t xml:space="preserve">https://www.litigando.com/Liti/Clientes/hoja_vida_proceso.jsp?identificador=6934199</t>
  </si>
  <si>
    <t xml:space="preserve">HOJAVIDA</t>
  </si>
  <si>
    <t xml:space="preserve">link</t>
  </si>
  <si>
    <t xml:space="preserve">SIN AUTO</t>
  </si>
  <si>
    <t xml:space="preserve">SIN AUTO</t>
  </si>
  <si>
    <t xml:space="preserve">link</t>
  </si>
  <si>
    <t xml:space="preserve">860.524.654-6</t>
  </si>
  <si>
    <t xml:space="preserve">7570916</t>
  </si>
  <si>
    <t xml:space="preserve">ESTADO</t>
  </si>
  <si>
    <t xml:space="preserve">IBAGUE</t>
  </si>
  <si>
    <t xml:space="preserve">CIVIL MUNICIPAL No. 6</t>
  </si>
  <si>
    <t xml:space="preserve">EJECUTIVO SINGULAR</t>
  </si>
  <si>
    <t xml:space="preserve">ARMANDO MARTINEZ PARRA</t>
  </si>
  <si>
    <t xml:space="preserve">ASEGURADORA SOLIDARIA DE COLOMBIA</t>
  </si>
  <si>
    <t xml:space="preserve">73001400300620230036000</t>
  </si>
  <si>
    <t xml:space="preserve">36567829</t>
  </si>
  <si>
    <t xml:space="preserve">TERMINA</t>
  </si>
  <si>
    <t xml:space="preserve">https://www.litigando.com/Liti/Clientes/hoja_vida_proceso.jsp?identificador=7570916</t>
  </si>
  <si>
    <t xml:space="preserve">HOJAVIDA</t>
  </si>
  <si>
    <t xml:space="preserve">link</t>
  </si>
  <si>
    <t xml:space="preserve">https://www.litigando.com/Liti/jspResources/verDocumento.jsp?archivo=12589890</t>
  </si>
  <si>
    <t xml:space="preserve">DESCARGAR_AUTO</t>
  </si>
  <si>
    <t xml:space="preserve">link</t>
  </si>
  <si>
    <t xml:space="preserve">7875985</t>
  </si>
  <si>
    <t xml:space="preserve">TRASLADOS</t>
  </si>
  <si>
    <t xml:space="preserve">BOGOTA</t>
  </si>
  <si>
    <t xml:space="preserve">CIVIL MUNICIPAL No. 50</t>
  </si>
  <si>
    <t xml:space="preserve">VERBAL</t>
  </si>
  <si>
    <t xml:space="preserve">AVISTA COLOMBIA S A S</t>
  </si>
  <si>
    <t xml:space="preserve">ASEGURADORA SOLIDARIA DE COLOMBIA ENTIDAD COOPERATIVA</t>
  </si>
  <si>
    <t xml:space="preserve">11001400305020230041600</t>
  </si>
  <si>
    <t xml:space="preserve">36566818</t>
  </si>
  <si>
    <t xml:space="preserve">TRASLADO RECURSO REPOSICION ART. 319 C.G.P.</t>
  </si>
  <si>
    <t xml:space="preserve">https://www.litigando.com/Liti/Clientes/hoja_vida_proceso.jsp?identificador=7875985</t>
  </si>
  <si>
    <t xml:space="preserve">HOJAVIDA</t>
  </si>
  <si>
    <t xml:space="preserve">link</t>
  </si>
  <si>
    <t xml:space="preserve">https://www.litigando.com/Liti/jspResources/verDocumento.jsp?archivo=12593458</t>
  </si>
  <si>
    <t xml:space="preserve">DESCARGAR_AUTO</t>
  </si>
  <si>
    <t xml:space="preserve">link</t>
  </si>
  <si>
    <t xml:space="preserve">7967492</t>
  </si>
  <si>
    <t xml:space="preserve">RAMA JUDICIAL</t>
  </si>
  <si>
    <t xml:space="preserve">MEDELLIN</t>
  </si>
  <si>
    <t xml:space="preserve">CIVIL CIRCUITO No. 17</t>
  </si>
  <si>
    <t xml:space="preserve">EJECUTIVO</t>
  </si>
  <si>
    <t xml:space="preserve">JOSE LUIS LOPEZ RIVERO</t>
  </si>
  <si>
    <t xml:space="preserve">ASEGURADORA SOLIDARIA DE COLOMBIA</t>
  </si>
  <si>
    <t xml:space="preserve">05001310301720240011800</t>
  </si>
  <si>
    <t xml:space="preserve">36568670</t>
  </si>
  <si>
    <t xml:space="preserve">CONSTANCIA SECRETARIAL - C SE REALIZA DEVOLUCIÓN DEL EXPEDIENTE DIGITAL AL JUZGADO DE ORIGEN&lt;br&gt; Actuación notificada en el despacho: 017 CIRCUITO - CIVIL</t>
  </si>
  <si>
    <t xml:space="preserve">https://www.litigando.com/Liti/Clientes/hoja_vida_proceso.jsp?identificador=7967492</t>
  </si>
  <si>
    <t xml:space="preserve">HOJAVIDA</t>
  </si>
  <si>
    <t xml:space="preserve">link</t>
  </si>
  <si>
    <t xml:space="preserve">SIN AUTO</t>
  </si>
  <si>
    <t xml:space="preserve">SIN AUTO</t>
  </si>
  <si>
    <t xml:space="preserve">link</t>
  </si>
  <si>
    <t xml:space="preserve">8244689</t>
  </si>
  <si>
    <t xml:space="preserve">ESTADO</t>
  </si>
  <si>
    <t xml:space="preserve">HONDA</t>
  </si>
  <si>
    <t xml:space="preserve">CIVIL MUNICIPAL No. 2</t>
  </si>
  <si>
    <t xml:space="preserve">EJECUTIVO</t>
  </si>
  <si>
    <t xml:space="preserve">HOSPITAL SAN JUAN DE DIOS DE HONDA ESE</t>
  </si>
  <si>
    <t xml:space="preserve">SOLIDARIA DE COLOMBIA ENTIDAD COOPERATIVA</t>
  </si>
  <si>
    <t xml:space="preserve">73349400300220240021000</t>
  </si>
  <si>
    <t xml:space="preserve">36570794</t>
  </si>
  <si>
    <t xml:space="preserve">LIBRA MANDAMIENTO DE PAGO</t>
  </si>
  <si>
    <t xml:space="preserve">https://www.litigando.com/Liti/Clientes/hoja_vida_proceso.jsp?identificador=8244689</t>
  </si>
  <si>
    <t xml:space="preserve">HOJAVIDA</t>
  </si>
  <si>
    <t xml:space="preserve">link</t>
  </si>
  <si>
    <t xml:space="preserve">https://www.litigando.com/Liti/jspResources/verDocumento.jsp?archivo=12593820</t>
  </si>
  <si>
    <t xml:space="preserve">DESCARGAR_AUTO</t>
  </si>
  <si>
    <t xml:space="preserve">link</t>
  </si>
  <si>
    <t xml:space="preserve">8244689</t>
  </si>
  <si>
    <t xml:space="preserve">ESTADO</t>
  </si>
  <si>
    <t xml:space="preserve">HONDA</t>
  </si>
  <si>
    <t xml:space="preserve">CIVIL MUNICIPAL No. 2</t>
  </si>
  <si>
    <t xml:space="preserve">EJECUTIVO</t>
  </si>
  <si>
    <t xml:space="preserve">HOSPITAL SAN JUAN DE DIOS DE HONDA ESE</t>
  </si>
  <si>
    <t xml:space="preserve">SOLIDARIA DE COLOMBIA ENTIDAD COOPERATIVA</t>
  </si>
  <si>
    <t xml:space="preserve">73349400300220240021000</t>
  </si>
  <si>
    <t xml:space="preserve">36570942</t>
  </si>
  <si>
    <t xml:space="preserve">DECRETA MEDIDA CAUTELAR DE 2024 A LAS OCHO (8.00) DE LA MAÑANA.</t>
  </si>
  <si>
    <t xml:space="preserve">https://www.litigando.com/Liti/Clientes/hoja_vida_proceso.jsp?identificador=8244689</t>
  </si>
  <si>
    <t xml:space="preserve">HOJAVIDA</t>
  </si>
  <si>
    <t xml:space="preserve">link</t>
  </si>
  <si>
    <t xml:space="preserve">SIN AUTO</t>
  </si>
  <si>
    <t xml:space="preserve">SIN AUTO</t>
  </si>
  <si>
    <t xml:space="preserve">link</t>
  </si>
  <si>
    <t xml:space="preserve">ID_LITI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</si>
  <si>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</si>
  <si>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</si>
  <si>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</si>
  <si>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</si>
  <si>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</si>
  <si>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RADICADO</t>
  </si>
  <si>
    <t xml:space="preserve">SECUENCIA</t>
  </si>
  <si>
    <t xml:space="preserve">ACTUACION_FECHA</t>
  </si>
  <si>
    <t xml:space="preserve">RESUELVE</t>
  </si>
  <si>
    <t xml:space="preserve">FECHA_DILIGENCIA</t>
  </si>
  <si>
    <t xml:space="preserve">HORA</t>
  </si>
  <si>
    <t xml:space="preserve">RUTA_HV</t>
  </si>
  <si>
    <t xml:space="preserve">HOJAVIDA</t>
  </si>
  <si>
    <t xml:space="preserve">LINK_HV</t>
  </si>
  <si>
    <t xml:space="preserve">SINCRONIZAR_AUDIENCIA</t>
  </si>
  <si>
    <t xml:space="preserve">TIPO_NOTIFICACION</t>
  </si>
  <si>
    <t xml:space="preserve">CEDULA</t>
  </si>
  <si>
    <t xml:space="preserve">Bogota</t>
  </si>
  <si>
    <t xml:space="preserve">Civil Municipal No. 54</t>
  </si>
  <si>
    <t xml:space="preserve">Verbal</t>
  </si>
  <si>
    <t xml:space="preserve">AVISTA COLOMBIA S AS  AVISTA COLOMBIA SAS</t>
  </si>
  <si>
    <t xml:space="preserve">ASEGURADORA SOLIDARIA DE COLOMBIA LTDA</t>
  </si>
  <si>
    <t xml:space="preserve">11001400305420230100800</t>
  </si>
  <si>
    <t xml:space="preserve">AUTO FIJA FECHA AUDIENCIA Y O DILIGENCIA -  FIJACION ESTADO - ACTUACIÓN REGISTRADA EL 27 08 2024 A LAS 164016&lt;br&gt; Actuación notificada en RAMA UNIFICADA para el despacho: JUZGADO 054 CIVIL MUNICIPAL DE BOGOTÁ - BOGOTÁ</t>
  </si>
  <si>
    <t xml:space="preserve">09:00:00 AM</t>
  </si>
  <si>
    <t xml:space="preserve">https://www.litigando.com/Liti/Clientes/hoja_vida_proceso.jsp?identificador=7451478</t>
  </si>
  <si>
    <t xml:space="preserve">HOJAVIDA</t>
  </si>
  <si>
    <t xml:space="preserve">link</t>
  </si>
  <si>
    <t xml:space="preserve">link</t>
  </si>
  <si>
    <t xml:space="preserve">RAMA JUDICIAL</t>
  </si>
  <si>
    <t xml:space="preserve">Bogota</t>
  </si>
  <si>
    <t xml:space="preserve">Civil Municipal No. 54</t>
  </si>
  <si>
    <t xml:space="preserve">Verbal</t>
  </si>
  <si>
    <t xml:space="preserve">AVISTA COLOMBIA S AS  AVISTA COLOMBIA SAS</t>
  </si>
  <si>
    <t xml:space="preserve">ASEGURADORA SOLIDARIA DE COLOMBIA LTDA</t>
  </si>
  <si>
    <t xml:space="preserve">11001400305420230100800</t>
  </si>
  <si>
    <t xml:space="preserve">AUTO FIJA FECHA AUDIENCIA Y O DILIGENCIA -  FIJACION ESTADO - ACTUACIÓN REGISTRADA EL 27 08 2024 A LAS 164016&lt;br&gt; Actuación notificada en RAMA UNIFICADA para el despacho: JUZGADO 054 CIVIL MUNICIPAL DE BOGOTÁ - BOGOTÁ</t>
  </si>
  <si>
    <t xml:space="preserve">09:00:00 AM</t>
  </si>
  <si>
    <t xml:space="preserve">https://www.litigando.com/Liti/Clientes/hoja_vida_proceso.jsp?identificador=7451478</t>
  </si>
  <si>
    <t xml:space="preserve">HOJAVIDA</t>
  </si>
  <si>
    <t xml:space="preserve">link</t>
  </si>
  <si>
    <t xml:space="preserve">link</t>
  </si>
  <si>
    <t xml:space="preserve">RAMA JUDICIAL</t>
  </si>
  <si>
    <t xml:space="preserve">Bogota</t>
  </si>
  <si>
    <t xml:space="preserve">Civil Municipal No. 54</t>
  </si>
  <si>
    <t xml:space="preserve">Verbal</t>
  </si>
  <si>
    <t xml:space="preserve">AVISTA COLOMBIA S AS  AVISTA COLOMBIA SAS</t>
  </si>
  <si>
    <t xml:space="preserve">ASEGURADORA SOLIDARIA DE COLOMBIA LTDA</t>
  </si>
  <si>
    <t xml:space="preserve">11001400305420230100800</t>
  </si>
  <si>
    <t xml:space="preserve">AUTO FIJA FECHA AUDIENCIA Y/O DILIGENCIA</t>
  </si>
  <si>
    <t xml:space="preserve">09:00:00 AM</t>
  </si>
  <si>
    <t xml:space="preserve">https://www.litigando.com/Liti/Clientes/hoja_vida_proceso.jsp?identificador=7451478</t>
  </si>
  <si>
    <t xml:space="preserve">HOJAVIDA</t>
  </si>
  <si>
    <t xml:space="preserve">link</t>
  </si>
  <si>
    <t xml:space="preserve">link</t>
  </si>
  <si>
    <t xml:space="preserve">ESTADO</t>
  </si>
  <si>
    <t xml:space="preserve">Armenia (Quindio)</t>
  </si>
  <si>
    <t xml:space="preserve">Civil Municipal No. 1</t>
  </si>
  <si>
    <t xml:space="preserve">Ejecutivo</t>
  </si>
  <si>
    <t xml:space="preserve">ZANARTE PLUS SAS</t>
  </si>
  <si>
    <t xml:space="preserve">ASEGURADORA SOLIDARIA DE COLOMBIA ENTIDAD COOPERATIVA</t>
  </si>
  <si>
    <t xml:space="preserve">63001400300120240028100</t>
  </si>
  <si>
    <t xml:space="preserve">AUTO FIJA FECHA AUDIENCIA Y/O DILIGENCIA PARA EL 31 DE OCTUBRE DE 2024 A LAS 9:00 A.M.</t>
  </si>
  <si>
    <t xml:space="preserve">09:00:00 AM</t>
  </si>
  <si>
    <t xml:space="preserve">https://www.litigando.com/Liti/Clientes/hoja_vida_proceso.jsp?identificador=8013171</t>
  </si>
  <si>
    <t xml:space="preserve">HOJAVIDA</t>
  </si>
  <si>
    <t xml:space="preserve">link</t>
  </si>
  <si>
    <t xml:space="preserve">link</t>
  </si>
  <si>
    <t xml:space="preserve">ESTADO</t>
  </si>
  <si>
    <t xml:space="preserve">Armenia (Quindio)</t>
  </si>
  <si>
    <t xml:space="preserve">Civil Municipal No. 1</t>
  </si>
  <si>
    <t xml:space="preserve">Ejecutivo</t>
  </si>
  <si>
    <t xml:space="preserve">ZANARTE PLUS SAS</t>
  </si>
  <si>
    <t xml:space="preserve">ASEGURADORA SOLIDARIA DE COLOMBIA ENTIDAD COOPERATIVA</t>
  </si>
  <si>
    <t xml:space="preserve">63001400300120240028100</t>
  </si>
  <si>
    <t xml:space="preserve">AUTO FIJA FECHA AUDIENCIA Y O DILIGENCIA - PARA EL 31 DE OCTUBRE DE 2024 A LAS 900 AM FIJACIÓN ESTADO - ACTUACIÓN REGISTRADA EL 12 07 2024 A LAS 073915&lt;br&gt; Actuación notificada en RAMA UNIFICADA para el despacho: JUZGADO 001 CIVIL MUNICIPAL DE ARMENIA - QUINDÍO</t>
  </si>
  <si>
    <t xml:space="preserve">09:00:00 AM</t>
  </si>
  <si>
    <t xml:space="preserve">https://www.litigando.com/Liti/Clientes/hoja_vida_proceso.jsp?identificador=8013171</t>
  </si>
  <si>
    <t xml:space="preserve">HOJAVIDA</t>
  </si>
  <si>
    <t xml:space="preserve">link</t>
  </si>
  <si>
    <t xml:space="preserve">link</t>
  </si>
  <si>
    <t xml:space="preserve">RAMA JUDICIAL</t>
  </si>
  <si>
    <t xml:space="preserve">Armenia (Quindio)</t>
  </si>
  <si>
    <t xml:space="preserve">Civil Municipal No. 1</t>
  </si>
  <si>
    <t xml:space="preserve">Ejecutivo</t>
  </si>
  <si>
    <t xml:space="preserve">ZANARTE PLUS SAS</t>
  </si>
  <si>
    <t xml:space="preserve">ASEGURADORA SOLIDARIA DE COLOMBIA ENTIDAD COOPERATIVA</t>
  </si>
  <si>
    <t xml:space="preserve">63001400300120240028100</t>
  </si>
  <si>
    <t xml:space="preserve">AUTO FIJA FECHA AUDIENCIA Y O DILIGENCIA - PARA EL 31 DE OCTUBRE DE 2024 A LAS 900 AM FIJACIÓN ESTADO - ACTUACIÓN REGISTRADA EL 12 07 2024 A LAS 073915&lt;br&gt; Actuación notificada en RAMA UNIFICADA para el despacho: JUZGADO 001 CIVIL MUNICIPAL DE ARMENIA - QUINDÍO</t>
  </si>
  <si>
    <t xml:space="preserve">09:00:00 AM</t>
  </si>
  <si>
    <t xml:space="preserve">https://www.litigando.com/Liti/Clientes/hoja_vida_proceso.jsp?identificador=8013171</t>
  </si>
  <si>
    <t xml:space="preserve">HOJAVIDA</t>
  </si>
  <si>
    <t xml:space="preserve">link</t>
  </si>
  <si>
    <t xml:space="preserve">link</t>
  </si>
  <si>
    <t xml:space="preserve">RAMA JUDICIAL</t>
  </si>
  <si>
    <t xml:space="preserve">Cali</t>
  </si>
  <si>
    <t xml:space="preserve">Administrativo Del Circuito No. 10</t>
  </si>
  <si>
    <t xml:space="preserve">Reparacion Directa</t>
  </si>
  <si>
    <t xml:space="preserve">SANDRA PATRICIA ESPINOSA MOSQUERA Y OTROS</t>
  </si>
  <si>
    <t xml:space="preserve">MUNICPIO DE CALI ASEGURADORA  SOLIDARIA</t>
  </si>
  <si>
    <t xml:space="preserve">76001333301020200032200</t>
  </si>
  <si>
    <t xml:space="preserve">SE FIJA FECHA AUDIENCIA</t>
  </si>
  <si>
    <t xml:space="preserve">09:30:00 AM</t>
  </si>
  <si>
    <t xml:space="preserve">https://www.litigando.com/Liti/Clientes/hoja_vida_proceso.jsp?identificador=6546974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</si>
  <si>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</si>
  <si>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</si>
  <si>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</si>
  <si>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</si>
  <si>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Garzon</t>
  </si>
  <si>
    <t xml:space="preserve">Civil Municipal No. 1</t>
  </si>
  <si>
    <t xml:space="preserve">Ejecutivo</t>
  </si>
  <si>
    <t xml:space="preserve">ESE HOSPITAL DEPARTAMENTAL SAN VICENTE DE PAUL DE GARZON</t>
  </si>
  <si>
    <t xml:space="preserve">ASEGURADORA SOLIDARIA DE COLOMBIA ENTIDAD COOPERATIVA</t>
  </si>
  <si>
    <t xml:space="preserve">41298400300120220040200</t>
  </si>
  <si>
    <t xml:space="preserve">AUDIENCIA REALIZDA EN LA CUAL SE FIJARÁ FECHA Y HORA PARA CONTINUAR CON LA PRESENTE VISTA  PÚBLICA PARA EL PRÓXIMO 28 DE NOVIEMBRE DE 2024 A LAS 10:00 A.M. PARA EFECTO DE LA CONTINUACIÓN DE LA AUDIENCIA DEL ARTICULO 373 DEL CÓDIGO GENERAL DEL PROCESO.</t>
  </si>
  <si>
    <t xml:space="preserve">10:00:00 AM</t>
  </si>
  <si>
    <t xml:space="preserve">https://www.litigando.com/Liti/Clientes/hoja_vida_proceso.jsp?identificador=7316634</t>
  </si>
  <si>
    <t xml:space="preserve">HOJAVIDA</t>
  </si>
  <si>
    <t xml:space="preserve">link</t>
  </si>
  <si>
    <t xml:space="preserve">link</t>
  </si>
  <si>
    <t xml:space="preserve">NOTIFICACION POR ESTRADO</t>
  </si>
  <si>
    <t xml:space="preserve">8605246546</t>
  </si>
  <si>
    <t xml:space="preserve">Medellin</t>
  </si>
  <si>
    <t xml:space="preserve">Juzgado Administrativo Del Circuito No. 28</t>
  </si>
  <si>
    <t xml:space="preserve">Reparacion Directa</t>
  </si>
  <si>
    <t xml:space="preserve">LINA MARCELA BLANDON VARGAS</t>
  </si>
  <si>
    <t xml:space="preserve">ASEGURADORA SOLIDARIA DE COLOMBIA LTDA</t>
  </si>
  <si>
    <t xml:space="preserve">05001333302820190034000</t>
  </si>
  <si>
    <t xml:space="preserve">AUTO FIJA FECHA AUDIENCIA Y O DILIGENCIA - LCFPRUEBAS PARA EL DÍA CUATRO 4 DE DICIEMBRE DE DOS MIL VEINTICUATRO 2024  A LAS 830 830 AM&lt;br&gt; Actuación notificada en RAMA UNIFICADA para el despacho: JUZGADO 028 ADMINISTRATIVO DE MEDELLÍN - ANTIOQUIA</t>
  </si>
  <si>
    <t xml:space="preserve">08:30:00 AM</t>
  </si>
  <si>
    <t xml:space="preserve">https://www.litigando.com/Liti/Clientes/hoja_vida_proceso.jsp?identificador=6004951</t>
  </si>
  <si>
    <t xml:space="preserve">HOJAVIDA</t>
  </si>
  <si>
    <t xml:space="preserve">link</t>
  </si>
  <si>
    <t xml:space="preserve">link</t>
  </si>
  <si>
    <t xml:space="preserve">RAMA JUDICIAL</t>
  </si>
  <si>
    <t xml:space="preserve">Medellin</t>
  </si>
  <si>
    <t xml:space="preserve">Juzgado Administrativo Del Circuito No. 28</t>
  </si>
  <si>
    <t xml:space="preserve">Reparacion Directa</t>
  </si>
  <si>
    <t xml:space="preserve">LINA MARCELA BLANDON VARGAS</t>
  </si>
  <si>
    <t xml:space="preserve">ASEGURADORA SOLIDARIA DE COLOMBIA LTDA</t>
  </si>
  <si>
    <t xml:space="preserve">05001333302820190034000</t>
  </si>
  <si>
    <t xml:space="preserve">AUTO FIJA FECHA AUDIENCIA Y/O DILIGENCIA LCF-PRUEBAS PARA EL DIA CUATRO 4 DE DICIEMBRE DE DOS MIL VEINTICUATRO 2024  A LAS 8:30 8:30 A.M.</t>
  </si>
  <si>
    <t xml:space="preserve">08:30:00 a. m.</t>
  </si>
  <si>
    <t xml:space="preserve">https://www.litigando.com/Liti/Clientes/hoja_vida_proceso.jsp?identificador=6004951</t>
  </si>
  <si>
    <t xml:space="preserve">HOJAVIDA</t>
  </si>
  <si>
    <t xml:space="preserve">link</t>
  </si>
  <si>
    <t xml:space="preserve">link</t>
  </si>
  <si>
    <t xml:space="preserve">ESTADO ADMINISTRATIVO</t>
  </si>
  <si>
    <t xml:space="preserve">Medellin</t>
  </si>
  <si>
    <t xml:space="preserve">Juzgado Administrativo Del Circuito No. 28</t>
  </si>
  <si>
    <t xml:space="preserve">Reparacion Directa</t>
  </si>
  <si>
    <t xml:space="preserve">LINA MARCELA BLANDON VARGAS</t>
  </si>
  <si>
    <t xml:space="preserve">ASEGURADORA SOLIDARIA DE COLOMBIA LTDA</t>
  </si>
  <si>
    <t xml:space="preserve">05001333302820190034000</t>
  </si>
  <si>
    <t xml:space="preserve">AUTO FIJA FECHA AUDIENCIA Y O DILIGENCIA - LCFPRUEBAS PARA EL DÍA CUATRO 4 DE DICIEMBRE DE DOS MIL VEINTICUATRO 2024  A LAS 830 830 AM&lt;br&gt; Actuación notificada en RAMA UNIFICADA para el despacho: JUZGADO 028 ADMINISTRATIVO DE MEDELLÍN - ANTIOQUIA</t>
  </si>
  <si>
    <t xml:space="preserve">08:30:00 AM</t>
  </si>
  <si>
    <t xml:space="preserve">https://www.litigando.com/Liti/Clientes/hoja_vida_proceso.jsp?identificador=6004951</t>
  </si>
  <si>
    <t xml:space="preserve">HOJAVIDA</t>
  </si>
  <si>
    <t xml:space="preserve">link</t>
  </si>
  <si>
    <t xml:space="preserve">link</t>
  </si>
  <si>
    <t xml:space="preserve">RAMA JUDICIAL</t>
  </si>
  <si>
    <t xml:space="preserve">CLIENTE_ID</t>
  </si>
  <si>
    <t xml:space="preserve">COPIAS</t>
  </si>
  <si>
    <t xml:space="preserve">RUTA_AUTO</t>
  </si>
  <si>
    <t xml:space="preserve">FECHA_CARGA</t>
  </si>
  <si>
    <t xml:space="preserve">FECHA_NOTIFICACION</t>
  </si>
  <si>
    <t xml:space="preserve">PROCESO_ID</t>
  </si>
  <si>
    <t xml:space="preserve">CIUDAD</t>
  </si>
  <si>
    <t xml:space="preserve">DESPACHO_NOMBRE</t>
  </si>
  <si>
    <t xml:space="preserve">TIPO_PROCESO</t>
  </si>
  <si>
    <t xml:space="preserve">RADICACION</t>
  </si>
  <si>
    <t xml:space="preserve">DEMANDANTE</t>
  </si>
  <si>
    <t xml:space="preserve">DEMANDADO</t>
  </si>
  <si>
    <t xml:space="preserve">ACTUACION_PROCESAL_ID</t>
  </si>
  <si>
    <t xml:space="preserve">ACTUACION_FECHA</t>
  </si>
  <si>
    <t xml:space="preserve">ACTUACION_FECHA_CARGA</t>
  </si>
  <si>
    <t xml:space="preserve">ETAPA_NOMBRE</t>
  </si>
  <si>
    <t xml:space="preserve">ACTUACION_NOMBRE</t>
  </si>
  <si>
    <t xml:space="preserve">NOTIFICACION_NOMBRE</t>
  </si>
  <si>
    <t xml:space="preserve">LINK_AUTO</t>
  </si>
  <si>
    <t xml:space="preserve">TIPO_NOTIFICACION</t>
  </si>
  <si>
    <t xml:space="preserve">CEDULA</t>
  </si>
  <si>
    <t xml:space="preserve">ROWNUM</t>
  </si>
  <si>
    <t xml:space="preserve">LINK_HV</t>
  </si>
  <si>
    <t xml:space="preserve">PROCESO_ID</t>
  </si>
  <si>
    <t xml:space="preserve">RADICACION</t>
  </si>
  <si>
    <t xml:space="preserve">FECHA_ACTUACION</t>
  </si>
  <si>
    <t xml:space="preserve">ACTUACION_RAMA</t>
  </si>
  <si>
    <t xml:space="preserve">ANOTACION_RAMA</t>
  </si>
  <si>
    <t xml:space="preserve">FECHA_REGISTRO</t>
  </si>
  <si>
    <t xml:space="preserve">DEMANDANTE</t>
  </si>
  <si>
    <t xml:space="preserve">DEMANDADO</t>
  </si>
  <si>
    <t xml:space="preserve">DESPACHO</t>
  </si>
  <si>
    <t xml:space="preserve">CIUDAD</t>
  </si>
  <si>
    <t xml:space="preserve">CLASE_PROCESO</t>
  </si>
  <si>
    <t xml:space="preserve">FECHA_ACTUACION_RAMA</t>
  </si>
  <si>
    <t xml:space="preserve">RESUELVE</t>
  </si>
  <si>
    <t xml:space="preserve">RUTA_HV</t>
  </si>
  <si>
    <t xml:space="preserve">HOJAVIDA</t>
  </si>
  <si>
    <t xml:space="preserve">FECHA_DESCARGA_RAMA</t>
  </si>
  <si>
    <t xml:space="preserve">ORIGEN_DATOS</t>
  </si>
  <si>
    <t xml:space="preserve">CLIENTE_ID</t>
  </si>
  <si>
    <t xml:space="preserve">SECUENCIA</t>
  </si>
  <si>
    <t xml:space="preserve">COORDINADOR</t>
  </si>
  <si>
    <t xml:space="preserve">CLIENTE_INTERNO</t>
  </si>
  <si>
    <t xml:space="preserve">CEDULA</t>
  </si>
  <si>
    <t xml:space="preserve">HOJAVIDA</t>
  </si>
  <si>
    <t xml:space="preserve">05837333300120200032400</t>
  </si>
  <si>
    <t xml:space="preserve">RECIBE MEMORIALES ONLINE</t>
  </si>
  <si>
    <t xml:space="preserve">SOLICITUD EMPLAZAMIENTO DEMANDANTE</t>
  </si>
  <si>
    <t xml:space="preserve">MARTA SOYDI BETANCUR VARELA Y OTROS</t>
  </si>
  <si>
    <t xml:space="preserve">EMPRESA PRESTADORA DE SERVICIOS PUBLICOS DOMICILIARIOS DE ASEO ESP MUNICIPIO DE CHIGORODO PEDRO OVIDIO RAMIREZ ARANGO Y ASEGURADORA SOLIDARIA DE COLOMBIA</t>
  </si>
  <si>
    <t xml:space="preserve">JUZGADO 005 ADMINISTRATIVO DE TURBO - ANTIOQUIA</t>
  </si>
  <si>
    <t xml:space="preserve">TURBO</t>
  </si>
  <si>
    <t xml:space="preserve">REPARACION DIRECTA</t>
  </si>
  <si>
    <t xml:space="preserve">SOLICITUD EMPLAZAMIENTO DEMANDANTE</t>
  </si>
  <si>
    <t xml:space="preserve">https://www.litigando.com/Liti/Clientes/hoja_vida_proceso.jsp?identificador=6519800</t>
  </si>
  <si>
    <t xml:space="preserve">HOJAVIDA</t>
  </si>
  <si>
    <t xml:space="preserve">RAMA_UNIFICADA</t>
  </si>
  <si>
    <t xml:space="preserve">ASEGURADORA SOLIDARIA DE COLOMBIA ENTIDAD COOPERATIVA - BASE</t>
  </si>
  <si>
    <t xml:space="preserve">HOJAVIDA</t>
  </si>
  <si>
    <t xml:space="preserve">20011310300120210006100</t>
  </si>
  <si>
    <t xml:space="preserve">GENERALES</t>
  </si>
  <si>
    <t xml:space="preserve">AL DESPACHO</t>
  </si>
  <si>
    <t xml:space="preserve">ELVA MARIA GARCIA Y OTROS</t>
  </si>
  <si>
    <t xml:space="preserve">ASEGURADORA SOLIDARIA DE COLOMBIA ENTIDAD COOPERATIVA OSMEL MIZAC OLIVEROS</t>
  </si>
  <si>
    <t xml:space="preserve">JUZGADO DE CIRCUITO - CIVIL 001 AGUACHICA-CESAR</t>
  </si>
  <si>
    <t xml:space="preserve">AGUACHICA</t>
  </si>
  <si>
    <t xml:space="preserve">VERBAL</t>
  </si>
  <si>
    <t xml:space="preserve">AL DESPACHO</t>
  </si>
  <si>
    <t xml:space="preserve">https://www.litigando.com/Liti/Clientes/hoja_vida_proceso.jsp?identificador=6547122</t>
  </si>
  <si>
    <t xml:space="preserve">HOJAVIDA</t>
  </si>
  <si>
    <t xml:space="preserve">TYBA</t>
  </si>
  <si>
    <t xml:space="preserve">ASEGURADORA SOLIDARIA DE COLOMBIA ENTIDAD COOPERATIVA - BASE</t>
  </si>
  <si>
    <t xml:space="preserve">HOJAVIDA</t>
  </si>
  <si>
    <t xml:space="preserve">20011310300120210006101</t>
  </si>
  <si>
    <t xml:space="preserve">GENERALES</t>
  </si>
  <si>
    <t xml:space="preserve">AL DESPACHO</t>
  </si>
  <si>
    <t xml:space="preserve">ELVA MARIA GARCIA Y OTROS</t>
  </si>
  <si>
    <t xml:space="preserve">ASEGURADORA SOLIDARIA DE COLOMBIA ENTIDAD COOPERATIVA OSMEL MIZAC OLIVEROS</t>
  </si>
  <si>
    <t xml:space="preserve">JUZGADO DE CIRCUITO - CIVIL 001 AGUACHICA-CESAR</t>
  </si>
  <si>
    <t xml:space="preserve">VALLEDUPAR</t>
  </si>
  <si>
    <t xml:space="preserve">VERBAL</t>
  </si>
  <si>
    <t xml:space="preserve">AL DESPACHO</t>
  </si>
  <si>
    <t xml:space="preserve">https://www.litigando.com/Liti/Clientes/hoja_vida_proceso.jsp?identificador=6547122</t>
  </si>
  <si>
    <t xml:space="preserve">HOJAVIDA</t>
  </si>
  <si>
    <t xml:space="preserve">TYBA</t>
  </si>
  <si>
    <t xml:space="preserve">ASEGURADORA SOLIDARIA DE COLOMBIA ENTIDAD COOPERATIVA - BASE</t>
  </si>
  <si>
    <t xml:space="preserve">HOJAVIDA</t>
  </si>
  <si>
    <t xml:space="preserve">13001310300920210030700</t>
  </si>
  <si>
    <t xml:space="preserve">GENERALES</t>
  </si>
  <si>
    <t xml:space="preserve">AL DESPACHO POR REPARTO</t>
  </si>
  <si>
    <t xml:space="preserve">MARINA CECILIA MANJARREZ MENDOZA</t>
  </si>
  <si>
    <t xml:space="preserve">TRANSPORTES PEMAPE SA ASEGURADORA SOLIDARIA DE COLOMBIA ENTIDAD COOPERATIVA Y RONILD GUERRERO LOPEZ</t>
  </si>
  <si>
    <t xml:space="preserve">JUZGADO DE CIRCUITO - CIVIL ESCRITURAL 009 CARTAGENA-BOLIVAR</t>
  </si>
  <si>
    <t xml:space="preserve">CARTAGENA</t>
  </si>
  <si>
    <t xml:space="preserve">EJECUTIVO</t>
  </si>
  <si>
    <t xml:space="preserve">AL DESPACHO POR REPARTO</t>
  </si>
  <si>
    <t xml:space="preserve">https://www.litigando.com/Liti/Clientes/hoja_vida_proceso.jsp?identificador=6789177</t>
  </si>
  <si>
    <t xml:space="preserve">HOJAVIDA</t>
  </si>
  <si>
    <t xml:space="preserve">TYBA</t>
  </si>
  <si>
    <t xml:space="preserve">ASEGURADORA SOLIDARIA DE COLOMBIA ENTIDAD COOPERATIVA - BASE</t>
  </si>
  <si>
    <t xml:space="preserve">30894802</t>
  </si>
</sst>
</file>

<file path=xl/styles.xml><?xml version="1.0" encoding="utf-8"?>
<styleSheet xmlns="http://schemas.openxmlformats.org/spreadsheetml/2006/main">
  <fonts count="5">
    <font>
      <sz val="10"/>
      <name val="Calibri"/>
    </font>
    <font>
      <b/>
      <color rgb="FBFCFC"/>
      <sz val="10"/>
      <name val="Calibri"/>
    </font>
    <font>
      <u/>
      <color rgb="0000FF"/>
      <sz val="10"/>
      <name val="Calibri"/>
    </font>
    <font>
      <color rgb="0000FF"/>
      <sz val="10"/>
      <name val="Calibri"/>
    </font>
    <font>
      <sz val="8"/>
      <name val="Century Gothic"/>
    </font>
    <font>
      <b/>
      <color rgb="FBFCFC"/>
      <sz val="8"/>
      <name val="Century Gothic"/>
    </font>
  </fonts>
  <fills count="4">
    <fill>
      <patternFill patternType="none"/>
    </fill>
    <fill>
      <patternFill patternType="gray125"/>
    </fill>
    <fill>
      <patternFill patternType="solid">
        <fgColor rgb="0A355E"/>
        <bgColor indexed="64"/>
      </patternFill>
    </fill>
    <fill>
      <patternFill patternType="solid">
        <fgColor rgb="46CB18"/>
        <bgColor indexed="64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22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tabSelected="1" workbookViewId="0">
      <selection activeCell="A1" sqref="A1"/>
    </sheetView>
  </sheetViews>
  <sheetFormatPr defaultRowHeight="15"/>
  <cols>
    <col min="14" max="14" width="20" hidden="1" bestFit="1" customWidth="1"/>
    <col min="15" max="15" width="20" hidden="1" bestFit="1" customWidth="1"/>
    <col min="17" max="17" width="20" hidden="1" bestFit="1" customWidth="1"/>
    <col min="18" max="18" width="20" hidden="1" bestFit="1" customWidth="1"/>
    <col min="1" max="1" width="15" hidden="0" bestFit="1" customWidth="1"/>
    <col min="2" max="2" width="23" hidden="0" bestFit="1" customWidth="1"/>
    <col min="3" max="3" width="20" hidden="1" bestFit="1" customWidth="1"/>
    <col min="4" max="4" width="30" hidden="1" bestFit="1" customWidth="1"/>
    <col min="5" max="5" width="20" hidden="0" bestFit="1" customWidth="1"/>
    <col min="6" max="6" width="30" hidden="0" bestFit="1" customWidth="1"/>
    <col min="7" max="7" width="20" hidden="0" bestFit="1" customWidth="1"/>
    <col min="8" max="8" width="20" hidden="0" bestFit="1" customWidth="1"/>
    <col min="9" max="9" width="20" hidden="0" bestFit="1" customWidth="1"/>
    <col min="10" max="10" width="25" hidden="0" bestFit="1" customWidth="1"/>
    <col min="11" max="11" width="20" hidden="0" bestFit="1" customWidth="1"/>
    <col min="12" max="12" width="20" hidden="0" bestFit="1" customWidth="1"/>
    <col min="13" max="13" width="38" hidden="0" bestFit="1" customWidth="1"/>
    <col min="16" max="16" width="20" hidden="0" bestFit="1" customWidth="1"/>
    <col min="19" max="19" width="20" hidden="0" bestFit="1" customWidth="1"/>
    <col min="20" max="20" width="30" hidden="1" bestFit="1" customWidth="1"/>
    <col min="21" max="21" width="30" hidden="0" bestFit="1" customWidth="1"/>
  </cols>
  <sheetData>
    <row r="1" spans="1:21" ht="40" customHeight="1">
      <c r="A1" s="1" t="s">
        <v>0</v>
      </c>
      <c r="B1" s="2" t="s">
        <v>1</v>
      </c>
      <c r="C1" s="3"/>
      <c r="D1" s="3"/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/>
      <c r="U1" s="3" t="s">
        <v>17</v>
      </c>
    </row>
    <row r="2" spans="1:21" ht="40" customHeight="1">
      <c r="A2" s="5" t="s">
        <v>18</v>
      </c>
      <c r="B2" s="5" t="s">
        <v>19</v>
      </c>
      <c r="C2" s="5"/>
      <c r="D2" s="5"/>
      <c r="E2" s="5" t="s">
        <v>20</v>
      </c>
      <c r="F2" s="5" t="s">
        <v>21</v>
      </c>
      <c r="G2" s="5" t="s">
        <v>22</v>
      </c>
      <c r="H2" s="5" t="s">
        <v>23</v>
      </c>
      <c r="I2" s="5" t="s">
        <v>24</v>
      </c>
      <c r="J2" s="5" t="s">
        <v>25</v>
      </c>
      <c r="K2" s="5" t="s">
        <v>26</v>
      </c>
      <c r="L2" s="6">
        <v>45561</v>
      </c>
      <c r="M2" s="5" t="s">
        <v>27</v>
      </c>
      <c r="N2" s="5" t="s">
        <v>28</v>
      </c>
      <c r="O2" s="5" t="s">
        <v>29</v>
      </c>
      <c r="P2" s="7" t="s">
        <f>HYPERLINK(N2,O2)</f>
        <v>30</v>
      </c>
      <c r="Q2" s="5" t="s">
        <v>31</v>
      </c>
      <c r="R2" s="5" t="s">
        <v>32</v>
      </c>
      <c r="S2" s="7" t="s">
        <f>HYPERLINK(Q2,R2)</f>
        <v>33</v>
      </c>
      <c r="T2" s="5"/>
      <c r="U2" s="5" t="s">
        <v>34</v>
      </c>
    </row>
    <row r="3" spans="1:21" ht="40" customHeight="1">
      <c r="A3" s="5" t="s">
        <v>35</v>
      </c>
      <c r="B3" s="5" t="s">
        <v>36</v>
      </c>
      <c r="C3" s="5"/>
      <c r="D3" s="5"/>
      <c r="E3" s="5" t="s">
        <v>37</v>
      </c>
      <c r="F3" s="5" t="s">
        <v>38</v>
      </c>
      <c r="G3" s="5" t="s">
        <v>39</v>
      </c>
      <c r="H3" s="5" t="s">
        <v>40</v>
      </c>
      <c r="I3" s="5" t="s">
        <v>41</v>
      </c>
      <c r="J3" s="5" t="s">
        <v>42</v>
      </c>
      <c r="K3" s="5" t="s">
        <v>43</v>
      </c>
      <c r="L3" s="6">
        <v>45562</v>
      </c>
      <c r="M3" s="5" t="s">
        <v>44</v>
      </c>
      <c r="N3" s="5" t="s">
        <v>45</v>
      </c>
      <c r="O3" s="5" t="s">
        <v>46</v>
      </c>
      <c r="P3" s="7" t="s">
        <f>HYPERLINK(N3,O3)</f>
        <v>47</v>
      </c>
      <c r="Q3" s="5" t="s">
        <v>48</v>
      </c>
      <c r="R3" s="5" t="s">
        <v>49</v>
      </c>
      <c r="S3" s="7" t="s">
        <f>HYPERLINK(Q3,R3)</f>
        <v>50</v>
      </c>
      <c r="T3" s="5"/>
      <c r="U3" s="5"/>
    </row>
    <row r="4" spans="1:21" ht="40" customHeight="1">
      <c r="A4" s="5" t="s">
        <v>51</v>
      </c>
      <c r="B4" s="5" t="s">
        <v>52</v>
      </c>
      <c r="C4" s="5"/>
      <c r="D4" s="5"/>
      <c r="E4" s="5" t="s">
        <v>53</v>
      </c>
      <c r="F4" s="5" t="s">
        <v>54</v>
      </c>
      <c r="G4" s="5" t="s">
        <v>55</v>
      </c>
      <c r="H4" s="5" t="s">
        <v>56</v>
      </c>
      <c r="I4" s="5" t="s">
        <v>57</v>
      </c>
      <c r="J4" s="5" t="s">
        <v>58</v>
      </c>
      <c r="K4" s="5" t="s">
        <v>59</v>
      </c>
      <c r="L4" s="6">
        <v>45562</v>
      </c>
      <c r="M4" s="5" t="s">
        <v>60</v>
      </c>
      <c r="N4" s="5" t="s">
        <v>61</v>
      </c>
      <c r="O4" s="5" t="s">
        <v>62</v>
      </c>
      <c r="P4" s="7" t="s">
        <f>HYPERLINK(N4,O4)</f>
        <v>63</v>
      </c>
      <c r="Q4" s="5" t="s">
        <v>64</v>
      </c>
      <c r="R4" s="5" t="s">
        <v>65</v>
      </c>
      <c r="S4" s="7" t="s">
        <f>HYPERLINK(Q4,R4)</f>
        <v>66</v>
      </c>
      <c r="T4" s="5"/>
      <c r="U4" s="5"/>
    </row>
    <row r="5" spans="1:21" ht="40" customHeight="1">
      <c r="A5" s="5" t="s">
        <v>67</v>
      </c>
      <c r="B5" s="5" t="s">
        <v>68</v>
      </c>
      <c r="C5" s="5"/>
      <c r="D5" s="5"/>
      <c r="E5" s="5" t="s">
        <v>69</v>
      </c>
      <c r="F5" s="5" t="s">
        <v>70</v>
      </c>
      <c r="G5" s="5" t="s">
        <v>71</v>
      </c>
      <c r="H5" s="5" t="s">
        <v>72</v>
      </c>
      <c r="I5" s="5" t="s">
        <v>73</v>
      </c>
      <c r="J5" s="5" t="s">
        <v>74</v>
      </c>
      <c r="K5" s="5" t="s">
        <v>75</v>
      </c>
      <c r="L5" s="6">
        <v>45561</v>
      </c>
      <c r="M5" s="5" t="s">
        <v>76</v>
      </c>
      <c r="N5" s="5" t="s">
        <v>77</v>
      </c>
      <c r="O5" s="5" t="s">
        <v>78</v>
      </c>
      <c r="P5" s="7" t="s">
        <f>HYPERLINK(N5,O5)</f>
        <v>79</v>
      </c>
      <c r="Q5" s="5" t="s">
        <v>80</v>
      </c>
      <c r="R5" s="5" t="s">
        <v>81</v>
      </c>
      <c r="S5" s="7" t="s">
        <f>HYPERLINK(Q5,R5)</f>
        <v>82</v>
      </c>
      <c r="T5" s="5"/>
      <c r="U5" s="5"/>
    </row>
    <row r="6" spans="1:21" ht="40" customHeight="1">
      <c r="A6" s="5" t="s">
        <v>83</v>
      </c>
      <c r="B6" s="5" t="s">
        <v>84</v>
      </c>
      <c r="C6" s="5"/>
      <c r="D6" s="5"/>
      <c r="E6" s="5" t="s">
        <v>85</v>
      </c>
      <c r="F6" s="5" t="s">
        <v>86</v>
      </c>
      <c r="G6" s="5" t="s">
        <v>87</v>
      </c>
      <c r="H6" s="5" t="s">
        <v>88</v>
      </c>
      <c r="I6" s="5" t="s">
        <v>89</v>
      </c>
      <c r="J6" s="5" t="s">
        <v>90</v>
      </c>
      <c r="K6" s="5" t="s">
        <v>91</v>
      </c>
      <c r="L6" s="6">
        <v>45562</v>
      </c>
      <c r="M6" s="5" t="s">
        <v>92</v>
      </c>
      <c r="N6" s="5" t="s">
        <v>93</v>
      </c>
      <c r="O6" s="5" t="s">
        <v>94</v>
      </c>
      <c r="P6" s="7" t="s">
        <f>HYPERLINK(N6,O6)</f>
        <v>95</v>
      </c>
      <c r="Q6" s="5" t="s">
        <v>96</v>
      </c>
      <c r="R6" s="5" t="s">
        <v>97</v>
      </c>
      <c r="S6" s="7" t="s">
        <f>HYPERLINK(Q6,R6)</f>
        <v>98</v>
      </c>
      <c r="T6" s="5"/>
      <c r="U6" s="5"/>
    </row>
    <row r="7" spans="1:21" ht="40" customHeight="1">
      <c r="A7" s="5" t="s">
        <v>99</v>
      </c>
      <c r="B7" s="5" t="s">
        <v>100</v>
      </c>
      <c r="C7" s="5"/>
      <c r="D7" s="5"/>
      <c r="E7" s="5" t="s">
        <v>101</v>
      </c>
      <c r="F7" s="5" t="s">
        <v>102</v>
      </c>
      <c r="G7" s="5" t="s">
        <v>103</v>
      </c>
      <c r="H7" s="5" t="s">
        <v>104</v>
      </c>
      <c r="I7" s="5" t="s">
        <v>105</v>
      </c>
      <c r="J7" s="5" t="s">
        <v>106</v>
      </c>
      <c r="K7" s="5" t="s">
        <v>107</v>
      </c>
      <c r="L7" s="6">
        <v>45562</v>
      </c>
      <c r="M7" s="5" t="s">
        <v>108</v>
      </c>
      <c r="N7" s="5" t="s">
        <v>109</v>
      </c>
      <c r="O7" s="5" t="s">
        <v>110</v>
      </c>
      <c r="P7" s="7" t="s">
        <f>HYPERLINK(N7,O7)</f>
        <v>111</v>
      </c>
      <c r="Q7" s="5" t="s">
        <v>112</v>
      </c>
      <c r="R7" s="5" t="s">
        <v>113</v>
      </c>
      <c r="S7" s="7" t="s">
        <f>HYPERLINK(Q7,R7)</f>
        <v>114</v>
      </c>
      <c r="T7" s="5"/>
      <c r="U7" s="5"/>
    </row>
  </sheetData>
  <pageMargins left="0.7" right="0.7" top="0.75" bottom="0.75" header="0.3" footer="0.3"/>
  <pageSetup paperSize="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workbookViewId="0">
      <selection activeCell="A1" sqref="A1"/>
    </sheetView>
  </sheetViews>
  <sheetFormatPr defaultRowHeight="15"/>
  <cols>
    <col min="13" max="13" width="20" hidden="1" bestFit="1" customWidth="1"/>
    <col min="14" max="14" width="20" hidden="1" bestFit="1" customWidth="1"/>
    <col min="1" max="1" width="15" hidden="0" bestFit="1" customWidth="1"/>
    <col min="2" max="2" width="20" hidden="0" bestFit="1" customWidth="1"/>
    <col min="3" max="3" width="20" hidden="0" bestFit="1" customWidth="1"/>
    <col min="4" max="4" width="20" hidden="0" bestFit="1" customWidth="1"/>
    <col min="5" max="5" width="20" hidden="0" bestFit="1" customWidth="1"/>
    <col min="6" max="6" width="20" hidden="0" bestFit="1" customWidth="1"/>
    <col min="7" max="7" width="25" hidden="0" bestFit="1" customWidth="1"/>
    <col min="8" max="8" width="20" hidden="0" bestFit="1" customWidth="1"/>
    <col min="9" max="9" width="20" hidden="0" bestFit="1" customWidth="1"/>
    <col min="10" max="10" width="38" hidden="0" bestFit="1" customWidth="1"/>
    <col min="11" max="11" width="20" hidden="0" bestFit="1" customWidth="1"/>
    <col min="12" max="12" width="20" hidden="0" bestFit="1" customWidth="1"/>
    <col min="15" max="15" width="20" hidden="0" bestFit="1" customWidth="1"/>
    <col min="19" max="19" width="30" hidden="0" bestFit="1" customWidth="1"/>
    <col min="16" max="16" width="" hidden="1" bestFit="1" customWidth="1"/>
    <col min="17" max="17" width="" hidden="1" bestFit="1" customWidth="1"/>
    <col min="18" max="18" width="" hidden="1" bestFit="1" customWidth="1"/>
    <col min="20" max="20" width="30" hidden="0" bestFit="1" customWidth="1"/>
    <col min="21" max="21" width="30" hidden="0" bestFit="1" customWidth="1"/>
  </cols>
  <sheetData>
    <row r="1" spans="1:21" ht="40" customHeight="1">
      <c r="A1" s="1" t="s">
        <v>115</v>
      </c>
      <c r="B1" s="3" t="s">
        <v>116</v>
      </c>
      <c r="C1" s="3" t="s">
        <v>117</v>
      </c>
      <c r="D1" s="3" t="s">
        <v>118</v>
      </c>
      <c r="E1" s="3" t="s">
        <v>119</v>
      </c>
      <c r="F1" s="3" t="s">
        <v>120</v>
      </c>
      <c r="G1" s="3" t="s">
        <v>121</v>
      </c>
      <c r="H1" s="3" t="s">
        <v>122</v>
      </c>
      <c r="I1" s="3" t="s">
        <v>123</v>
      </c>
      <c r="J1" s="3" t="s">
        <v>124</v>
      </c>
      <c r="K1" s="3" t="s">
        <v>125</v>
      </c>
      <c r="L1" s="3" t="s">
        <v>126</v>
      </c>
      <c r="M1" s="3" t="s">
        <v>127</v>
      </c>
      <c r="N1" s="3" t="s">
        <v>128</v>
      </c>
      <c r="O1" s="3" t="s">
        <v>129</v>
      </c>
      <c r="P1" s="3"/>
      <c r="Q1" s="3"/>
      <c r="R1" s="3"/>
      <c r="S1" s="3" t="s">
        <v>130</v>
      </c>
      <c r="T1" s="3" t="s">
        <v>131</v>
      </c>
      <c r="U1" s="3" t="s">
        <v>132</v>
      </c>
    </row>
    <row r="2" spans="1:21" ht="40" customHeight="1">
      <c r="A2" s="5">
        <v>7451478</v>
      </c>
      <c r="B2" s="5" t="s">
        <v>133</v>
      </c>
      <c r="C2" s="5" t="s">
        <v>134</v>
      </c>
      <c r="D2" s="5" t="s">
        <v>135</v>
      </c>
      <c r="E2" s="5" t="s">
        <v>136</v>
      </c>
      <c r="F2" s="5" t="s">
        <v>137</v>
      </c>
      <c r="G2" s="5" t="s">
        <v>138</v>
      </c>
      <c r="H2" s="5">
        <v>36256562</v>
      </c>
      <c r="I2" s="6">
        <v>45531</v>
      </c>
      <c r="J2" s="5" t="s">
        <v>139</v>
      </c>
      <c r="K2" s="6">
        <v>45566</v>
      </c>
      <c r="L2" s="5" t="s">
        <v>140</v>
      </c>
      <c r="M2" s="5" t="s">
        <v>141</v>
      </c>
      <c r="N2" s="5" t="s">
        <v>142</v>
      </c>
      <c r="O2" s="7" t="s">
        <f>HYPERLINK(M2,N2)</f>
        <v>143</v>
      </c>
      <c r="P2" s="5"/>
      <c r="Q2" s="5"/>
      <c r="R2" s="5"/>
      <c r="S2" s="8" t="s">
        <f>HYPERLINK("https://outlook.office.com/calendar/0/action/compose?allday=false&amp;location=Civil Municipal No. 54 Bogota&amp;rru=addevent&amp;startdt=2024-10-01T09:00&amp;subject=AUDIENCIA DEL PROCESO: 11001400305420230100800","AGREGAR RECORDATORIO")</f>
        <v>144</v>
      </c>
      <c r="T2" s="5" t="s">
        <v>145</v>
      </c>
      <c r="U2" s="5"/>
    </row>
    <row r="3" spans="1:21" ht="40" customHeight="1">
      <c r="A3" s="5">
        <v>7451478</v>
      </c>
      <c r="B3" s="5" t="s">
        <v>146</v>
      </c>
      <c r="C3" s="5" t="s">
        <v>147</v>
      </c>
      <c r="D3" s="5" t="s">
        <v>148</v>
      </c>
      <c r="E3" s="5" t="s">
        <v>149</v>
      </c>
      <c r="F3" s="5" t="s">
        <v>150</v>
      </c>
      <c r="G3" s="5" t="s">
        <v>151</v>
      </c>
      <c r="H3" s="5">
        <v>36187079</v>
      </c>
      <c r="I3" s="6">
        <v>45531</v>
      </c>
      <c r="J3" s="5" t="s">
        <v>152</v>
      </c>
      <c r="K3" s="6">
        <v>45566</v>
      </c>
      <c r="L3" s="5" t="s">
        <v>153</v>
      </c>
      <c r="M3" s="5" t="s">
        <v>154</v>
      </c>
      <c r="N3" s="5" t="s">
        <v>155</v>
      </c>
      <c r="O3" s="7" t="s">
        <f>HYPERLINK(M3,N3)</f>
        <v>156</v>
      </c>
      <c r="P3" s="5"/>
      <c r="Q3" s="5"/>
      <c r="R3" s="5"/>
      <c r="S3" s="8" t="s">
        <f>HYPERLINK("https://outlook.office.com/calendar/0/action/compose?allday=false&amp;location=Civil Municipal No. 54 Bogota&amp;rru=addevent&amp;startdt=2024-10-01T09:00&amp;subject=AUDIENCIA DEL PROCESO: 11001400305420230100800","AGREGAR RECORDATORIO")</f>
        <v>157</v>
      </c>
      <c r="T3" s="5" t="s">
        <v>158</v>
      </c>
      <c r="U3" s="5"/>
    </row>
    <row r="4" spans="1:21" ht="40" customHeight="1">
      <c r="A4" s="5">
        <v>7451478</v>
      </c>
      <c r="B4" s="5" t="s">
        <v>159</v>
      </c>
      <c r="C4" s="5" t="s">
        <v>160</v>
      </c>
      <c r="D4" s="5" t="s">
        <v>161</v>
      </c>
      <c r="E4" s="5" t="s">
        <v>162</v>
      </c>
      <c r="F4" s="5" t="s">
        <v>163</v>
      </c>
      <c r="G4" s="5" t="s">
        <v>164</v>
      </c>
      <c r="H4" s="5">
        <v>36174650</v>
      </c>
      <c r="I4" s="6">
        <v>45532</v>
      </c>
      <c r="J4" s="5" t="s">
        <v>165</v>
      </c>
      <c r="K4" s="6">
        <v>45566</v>
      </c>
      <c r="L4" s="5" t="s">
        <v>166</v>
      </c>
      <c r="M4" s="5" t="s">
        <v>167</v>
      </c>
      <c r="N4" s="5" t="s">
        <v>168</v>
      </c>
      <c r="O4" s="7" t="s">
        <f>HYPERLINK(M4,N4)</f>
        <v>169</v>
      </c>
      <c r="P4" s="5"/>
      <c r="Q4" s="5"/>
      <c r="R4" s="5"/>
      <c r="S4" s="8" t="s">
        <f>HYPERLINK("https://outlook.office.com/calendar/0/action/compose?allday=false&amp;location=Civil Municipal No. 54 Bogota&amp;rru=addevent&amp;startdt=2024-10-01T09:00&amp;subject=AUDIENCIA DEL PROCESO: 11001400305420230100800","AGREGAR RECORDATORIO")</f>
        <v>170</v>
      </c>
      <c r="T4" s="5" t="s">
        <v>171</v>
      </c>
      <c r="U4" s="5"/>
    </row>
    <row r="5" spans="1:21" ht="40" customHeight="1">
      <c r="A5" s="5">
        <v>8013171</v>
      </c>
      <c r="B5" s="5" t="s">
        <v>172</v>
      </c>
      <c r="C5" s="5" t="s">
        <v>173</v>
      </c>
      <c r="D5" s="5" t="s">
        <v>174</v>
      </c>
      <c r="E5" s="5" t="s">
        <v>175</v>
      </c>
      <c r="F5" s="5" t="s">
        <v>176</v>
      </c>
      <c r="G5" s="5" t="s">
        <v>177</v>
      </c>
      <c r="H5" s="5">
        <v>35635365</v>
      </c>
      <c r="I5" s="6">
        <v>45488</v>
      </c>
      <c r="J5" s="5" t="s">
        <v>178</v>
      </c>
      <c r="K5" s="6">
        <v>45596</v>
      </c>
      <c r="L5" s="5" t="s">
        <v>179</v>
      </c>
      <c r="M5" s="5" t="s">
        <v>180</v>
      </c>
      <c r="N5" s="5" t="s">
        <v>181</v>
      </c>
      <c r="O5" s="7" t="s">
        <f>HYPERLINK(M5,N5)</f>
        <v>182</v>
      </c>
      <c r="P5" s="5"/>
      <c r="Q5" s="5"/>
      <c r="R5" s="5"/>
      <c r="S5" s="8" t="s">
        <f>HYPERLINK("https://outlook.office.com/calendar/0/action/compose?allday=false&amp;location=Civil Municipal No. 1 Armenia (Quindio)&amp;rru=addevent&amp;startdt=2024-10-31T09:00&amp;subject=AUDIENCIA DEL PROCESO: 63001400300120240028100","AGREGAR RECORDATORIO")</f>
        <v>183</v>
      </c>
      <c r="T5" s="5" t="s">
        <v>184</v>
      </c>
      <c r="U5" s="5"/>
    </row>
    <row r="6" spans="1:21" ht="40" customHeight="1">
      <c r="A6" s="5">
        <v>8013171</v>
      </c>
      <c r="B6" s="5" t="s">
        <v>185</v>
      </c>
      <c r="C6" s="5" t="s">
        <v>186</v>
      </c>
      <c r="D6" s="5" t="s">
        <v>187</v>
      </c>
      <c r="E6" s="5" t="s">
        <v>188</v>
      </c>
      <c r="F6" s="5" t="s">
        <v>189</v>
      </c>
      <c r="G6" s="5" t="s">
        <v>190</v>
      </c>
      <c r="H6" s="5">
        <v>35647219</v>
      </c>
      <c r="I6" s="6">
        <v>45485</v>
      </c>
      <c r="J6" s="5" t="s">
        <v>191</v>
      </c>
      <c r="K6" s="6">
        <v>45596</v>
      </c>
      <c r="L6" s="5" t="s">
        <v>192</v>
      </c>
      <c r="M6" s="5" t="s">
        <v>193</v>
      </c>
      <c r="N6" s="5" t="s">
        <v>194</v>
      </c>
      <c r="O6" s="7" t="s">
        <f>HYPERLINK(M6,N6)</f>
        <v>195</v>
      </c>
      <c r="P6" s="5"/>
      <c r="Q6" s="5"/>
      <c r="R6" s="5"/>
      <c r="S6" s="8" t="s">
        <f>HYPERLINK("https://outlook.office.com/calendar/0/action/compose?allday=false&amp;location=Civil Municipal No. 1 Armenia (Quindio)&amp;rru=addevent&amp;startdt=2024-10-31T09:00&amp;subject=AUDIENCIA DEL PROCESO: 63001400300120240028100","AGREGAR RECORDATORIO")</f>
        <v>196</v>
      </c>
      <c r="T6" s="5" t="s">
        <v>197</v>
      </c>
      <c r="U6" s="5"/>
    </row>
    <row r="7" spans="1:21" ht="40" customHeight="1">
      <c r="A7" s="5">
        <v>8013171</v>
      </c>
      <c r="B7" s="5" t="s">
        <v>198</v>
      </c>
      <c r="C7" s="5" t="s">
        <v>199</v>
      </c>
      <c r="D7" s="5" t="s">
        <v>200</v>
      </c>
      <c r="E7" s="5" t="s">
        <v>201</v>
      </c>
      <c r="F7" s="5" t="s">
        <v>202</v>
      </c>
      <c r="G7" s="5" t="s">
        <v>203</v>
      </c>
      <c r="H7" s="5">
        <v>35679317</v>
      </c>
      <c r="I7" s="6">
        <v>45485</v>
      </c>
      <c r="J7" s="5" t="s">
        <v>204</v>
      </c>
      <c r="K7" s="6">
        <v>45596</v>
      </c>
      <c r="L7" s="5" t="s">
        <v>205</v>
      </c>
      <c r="M7" s="5" t="s">
        <v>206</v>
      </c>
      <c r="N7" s="5" t="s">
        <v>207</v>
      </c>
      <c r="O7" s="7" t="s">
        <f>HYPERLINK(M7,N7)</f>
        <v>208</v>
      </c>
      <c r="P7" s="5"/>
      <c r="Q7" s="5"/>
      <c r="R7" s="5"/>
      <c r="S7" s="8" t="s">
        <f>HYPERLINK("https://outlook.office.com/calendar/0/action/compose?allday=false&amp;location=Civil Municipal No. 1 Armenia (Quindio)&amp;rru=addevent&amp;startdt=2024-10-31T09:00&amp;subject=AUDIENCIA DEL PROCESO: 63001400300120240028100","AGREGAR RECORDATORIO")</f>
        <v>209</v>
      </c>
      <c r="T7" s="5" t="s">
        <v>210</v>
      </c>
      <c r="U7" s="5"/>
    </row>
    <row r="8" spans="1:21" ht="40" customHeight="1">
      <c r="A8" s="5">
        <v>6546974</v>
      </c>
      <c r="B8" s="5" t="s">
        <v>211</v>
      </c>
      <c r="C8" s="5" t="s">
        <v>212</v>
      </c>
      <c r="D8" s="5" t="s">
        <v>213</v>
      </c>
      <c r="E8" s="5" t="s">
        <v>214</v>
      </c>
      <c r="F8" s="5" t="s">
        <v>215</v>
      </c>
      <c r="G8" s="5" t="s">
        <v>216</v>
      </c>
      <c r="H8" s="5">
        <v>36395474</v>
      </c>
      <c r="I8" s="6">
        <v>45551</v>
      </c>
      <c r="J8" s="5" t="s">
        <v>217</v>
      </c>
      <c r="K8" s="6">
        <v>45603</v>
      </c>
      <c r="L8" s="5" t="s">
        <v>218</v>
      </c>
      <c r="M8" s="5" t="s">
        <v>219</v>
      </c>
      <c r="N8" s="5" t="s">
        <v>220</v>
      </c>
      <c r="O8" s="7" t="s">
        <f>HYPERLINK(M8,N8)</f>
        <v>221</v>
      </c>
      <c r="P8" s="5"/>
      <c r="Q8" s="5"/>
      <c r="R8" s="5"/>
      <c r="S8" s="8" t="s">
        <f>HYPERLINK("https://outlook.office.com/calendar/0/action/compose?allday=false&amp;location=Administrativo Del Circuito No. 10 Cali&amp;rru=addevent&amp;startdt=2024-11-07T09:30&amp;subject=AUDIENCIA DEL PROCESO: 76001333301020200032200","AGREGAR RECORDATORIO")</f>
        <v>222</v>
      </c>
      <c r="T8" s="5" t="s">
        <v>223</v>
      </c>
      <c r="U8" s="5"/>
    </row>
    <row r="9" spans="1:21" ht="40" customHeight="1">
      <c r="A9" s="5">
        <v>7316634</v>
      </c>
      <c r="B9" s="5" t="s">
        <v>224</v>
      </c>
      <c r="C9" s="5" t="s">
        <v>225</v>
      </c>
      <c r="D9" s="5" t="s">
        <v>226</v>
      </c>
      <c r="E9" s="5" t="s">
        <v>227</v>
      </c>
      <c r="F9" s="5" t="s">
        <v>228</v>
      </c>
      <c r="G9" s="5" t="s">
        <v>229</v>
      </c>
      <c r="H9" s="5">
        <v>35723617</v>
      </c>
      <c r="I9" s="6">
        <v>45495</v>
      </c>
      <c r="J9" s="5" t="s">
        <v>230</v>
      </c>
      <c r="K9" s="6">
        <v>45624</v>
      </c>
      <c r="L9" s="5" t="s">
        <v>231</v>
      </c>
      <c r="M9" s="5" t="s">
        <v>232</v>
      </c>
      <c r="N9" s="5" t="s">
        <v>233</v>
      </c>
      <c r="O9" s="7" t="s">
        <f>HYPERLINK(M9,N9)</f>
        <v>234</v>
      </c>
      <c r="P9" s="5"/>
      <c r="Q9" s="5"/>
      <c r="R9" s="5"/>
      <c r="S9" s="8" t="s">
        <f>HYPERLINK("https://outlook.office.com/calendar/0/action/compose?allday=false&amp;location=Civil Municipal No. 1 Garzon&amp;rru=addevent&amp;startdt=2024-11-28T10:00&amp;subject=AUDIENCIA DEL PROCESO: 41298400300120220040200","AGREGAR RECORDATORIO")</f>
        <v>235</v>
      </c>
      <c r="T9" s="5" t="s">
        <v>236</v>
      </c>
      <c r="U9" s="5" t="s">
        <v>237</v>
      </c>
    </row>
    <row r="10" spans="1:21" ht="40" customHeight="1">
      <c r="A10" s="5">
        <v>6004951</v>
      </c>
      <c r="B10" s="5" t="s">
        <v>238</v>
      </c>
      <c r="C10" s="5" t="s">
        <v>239</v>
      </c>
      <c r="D10" s="5" t="s">
        <v>240</v>
      </c>
      <c r="E10" s="5" t="s">
        <v>241</v>
      </c>
      <c r="F10" s="5" t="s">
        <v>242</v>
      </c>
      <c r="G10" s="5" t="s">
        <v>243</v>
      </c>
      <c r="H10" s="5">
        <v>35804871</v>
      </c>
      <c r="I10" s="6">
        <v>45498</v>
      </c>
      <c r="J10" s="5" t="s">
        <v>244</v>
      </c>
      <c r="K10" s="6">
        <v>45630</v>
      </c>
      <c r="L10" s="5" t="s">
        <v>245</v>
      </c>
      <c r="M10" s="5" t="s">
        <v>246</v>
      </c>
      <c r="N10" s="5" t="s">
        <v>247</v>
      </c>
      <c r="O10" s="7" t="s">
        <f>HYPERLINK(M10,N10)</f>
        <v>248</v>
      </c>
      <c r="P10" s="5"/>
      <c r="Q10" s="5"/>
      <c r="R10" s="5"/>
      <c r="S10" s="8" t="s">
        <f>HYPERLINK("https://outlook.office.com/calendar/0/action/compose?allday=false&amp;location=Juzgado Administrativo Del Circuito No. 28 Medellin&amp;rru=addevent&amp;startdt=2024-12-04T08:30&amp;subject=AUDIENCIA DEL PROCESO: 05001333302820190034000","AGREGAR RECORDATORIO")</f>
        <v>249</v>
      </c>
      <c r="T10" s="5" t="s">
        <v>250</v>
      </c>
      <c r="U10" s="5"/>
    </row>
    <row r="11" spans="1:21" ht="40" customHeight="1">
      <c r="A11" s="5">
        <v>6004951</v>
      </c>
      <c r="B11" s="5" t="s">
        <v>251</v>
      </c>
      <c r="C11" s="5" t="s">
        <v>252</v>
      </c>
      <c r="D11" s="5" t="s">
        <v>253</v>
      </c>
      <c r="E11" s="5" t="s">
        <v>254</v>
      </c>
      <c r="F11" s="5" t="s">
        <v>255</v>
      </c>
      <c r="G11" s="5" t="s">
        <v>256</v>
      </c>
      <c r="H11" s="5">
        <v>35792305</v>
      </c>
      <c r="I11" s="6">
        <v>45499</v>
      </c>
      <c r="J11" s="5" t="s">
        <v>257</v>
      </c>
      <c r="K11" s="6">
        <v>45630</v>
      </c>
      <c r="L11" s="5" t="s">
        <v>258</v>
      </c>
      <c r="M11" s="5" t="s">
        <v>259</v>
      </c>
      <c r="N11" s="5" t="s">
        <v>260</v>
      </c>
      <c r="O11" s="7" t="s">
        <f>HYPERLINK(M11,N11)</f>
        <v>261</v>
      </c>
      <c r="P11" s="5"/>
      <c r="Q11" s="5"/>
      <c r="R11" s="5"/>
      <c r="S11" s="8" t="s">
        <f>HYPERLINK("https://outlook.office.com/calendar/0/action/compose?allday=false&amp;location=Juzgado Administrativo Del Circuito No. 28 Medellin&amp;rru=addevent&amp;startdt=2024-12-04&amp;subject=AUDIENCIA DEL PROCESO: 05001333302820190034000","AGREGAR RECORDATORIO")</f>
        <v>262</v>
      </c>
      <c r="T11" s="5" t="s">
        <v>263</v>
      </c>
      <c r="U11" s="5"/>
    </row>
    <row r="12" spans="1:21" ht="40" customHeight="1">
      <c r="A12" s="5">
        <v>6004951</v>
      </c>
      <c r="B12" s="5" t="s">
        <v>264</v>
      </c>
      <c r="C12" s="5" t="s">
        <v>265</v>
      </c>
      <c r="D12" s="5" t="s">
        <v>266</v>
      </c>
      <c r="E12" s="5" t="s">
        <v>267</v>
      </c>
      <c r="F12" s="5" t="s">
        <v>268</v>
      </c>
      <c r="G12" s="5" t="s">
        <v>269</v>
      </c>
      <c r="H12" s="5">
        <v>35804870</v>
      </c>
      <c r="I12" s="6">
        <v>45498</v>
      </c>
      <c r="J12" s="5" t="s">
        <v>270</v>
      </c>
      <c r="K12" s="6">
        <v>45630</v>
      </c>
      <c r="L12" s="5" t="s">
        <v>271</v>
      </c>
      <c r="M12" s="5" t="s">
        <v>272</v>
      </c>
      <c r="N12" s="5" t="s">
        <v>273</v>
      </c>
      <c r="O12" s="7" t="s">
        <f>HYPERLINK(M12,N12)</f>
        <v>274</v>
      </c>
      <c r="P12" s="5"/>
      <c r="Q12" s="5"/>
      <c r="R12" s="5"/>
      <c r="S12" s="8" t="s">
        <f>HYPERLINK("https://outlook.office.com/calendar/0/action/compose?allday=false&amp;location=Juzgado Administrativo Del Circuito No. 28 Medellin&amp;rru=addevent&amp;startdt=2024-12-04T08:30&amp;subject=AUDIENCIA DEL PROCESO: 05001333302820190034000","AGREGAR RECORDATORIO")</f>
        <v>275</v>
      </c>
      <c r="T12" s="5" t="s">
        <v>276</v>
      </c>
      <c r="U12" s="5"/>
    </row>
  </sheetData>
  <pageMargins left="0.7" right="0.7" top="0.75" bottom="0.75" header="0.3" footer="0.3"/>
  <pageSetup paperSize="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"/>
  <sheetViews>
    <sheetView workbookViewId="0">
      <selection activeCell="A1" sqref="A1"/>
    </sheetView>
  </sheetViews>
  <sheetFormatPr defaultRowHeight="15"/>
  <cols>
    <col min="3" max="3" width="30" hidden="1" bestFit="1" customWidth="1"/>
    <col min="1" max="1" width="30" hidden="0" bestFit="1" customWidth="1"/>
    <col min="2" max="2" width="30" hidden="0" bestFit="1" customWidth="1"/>
    <col min="4" max="4" width="30" hidden="0" bestFit="1" customWidth="1"/>
    <col min="5" max="5" width="30" hidden="0" bestFit="1" customWidth="1"/>
    <col min="6" max="6" width="30" hidden="0" bestFit="1" customWidth="1"/>
    <col min="7" max="7" width="30" hidden="0" bestFit="1" customWidth="1"/>
    <col min="8" max="8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4" max="14" width="30" hidden="0" bestFit="1" customWidth="1"/>
    <col min="15" max="15" width="30" hidden="0" bestFit="1" customWidth="1"/>
    <col min="16" max="16" width="30" hidden="0" bestFit="1" customWidth="1"/>
    <col min="17" max="17" width="30" hidden="0" bestFit="1" customWidth="1"/>
    <col min="18" max="18" width="30" hidden="0" bestFit="1" customWidth="1"/>
    <col min="19" max="19" width="30" hidden="0" bestFit="1" customWidth="1"/>
    <col min="20" max="20" width="30" hidden="1" bestFit="1" customWidth="1"/>
    <col min="21" max="21" width="30" hidden="1" bestFit="1" customWidth="1"/>
    <col min="22" max="22" width="30" hidden="0" bestFit="1" customWidth="1"/>
    <col min="23" max="23" width="30" hidden="0" bestFit="1" customWidth="1"/>
  </cols>
  <sheetData>
    <row r="1" spans="1:23" ht="30" customHeight="1">
      <c r="A1" s="9" t="s">
        <v>277</v>
      </c>
      <c r="B1" s="9" t="s">
        <v>278</v>
      </c>
      <c r="C1" s="9" t="s">
        <v>279</v>
      </c>
      <c r="D1" s="9" t="s">
        <v>280</v>
      </c>
      <c r="E1" s="9" t="s">
        <v>281</v>
      </c>
      <c r="F1" s="9" t="s">
        <v>282</v>
      </c>
      <c r="G1" s="9" t="s">
        <v>283</v>
      </c>
      <c r="H1" s="9" t="s">
        <v>284</v>
      </c>
      <c r="I1" s="9" t="s">
        <v>285</v>
      </c>
      <c r="J1" s="9" t="s">
        <v>286</v>
      </c>
      <c r="K1" s="9" t="s">
        <v>287</v>
      </c>
      <c r="L1" s="9" t="s">
        <v>288</v>
      </c>
      <c r="M1" s="9" t="s">
        <v>289</v>
      </c>
      <c r="N1" s="9" t="s">
        <v>290</v>
      </c>
      <c r="O1" s="9" t="s">
        <v>291</v>
      </c>
      <c r="P1" s="9" t="s">
        <v>292</v>
      </c>
      <c r="Q1" s="9" t="s">
        <v>293</v>
      </c>
      <c r="R1" s="9" t="s">
        <v>294</v>
      </c>
      <c r="S1" s="9" t="s">
        <v>295</v>
      </c>
      <c r="T1" s="10"/>
      <c r="U1" s="9"/>
      <c r="V1" s="9" t="s">
        <v>296</v>
      </c>
      <c r="W1" s="9" t="s">
        <v>297</v>
      </c>
    </row>
  </sheetData>
  <pageMargins left="0.7" right="0.7" top="0.75" bottom="0.75" header="0.3" footer="0.3"/>
  <pageSetup paperSize="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"/>
  <sheetViews>
    <sheetView workbookViewId="0">
      <selection activeCell="A1" sqref="A1"/>
    </sheetView>
  </sheetViews>
  <sheetFormatPr defaultRowHeight="15"/>
  <cols>
    <col min="1" max="1" width="30" hidden="1" bestFit="1" customWidth="1"/>
    <col min="17" max="17" width="30" hidden="1" bestFit="1" customWidth="1"/>
    <col min="8" max="8" width="30" hidden="1" bestFit="1" customWidth="1"/>
    <col min="14" max="14" width="30" hidden="1" bestFit="1" customWidth="1"/>
    <col min="24" max="24" width="30" hidden="1" bestFit="1" customWidth="1"/>
    <col min="25" max="25" width="30" hidden="1" bestFit="1" customWidth="1"/>
    <col min="26" max="26" width="30" hidden="1" bestFit="1" customWidth="1"/>
    <col min="22" max="22" width="30" hidden="1" bestFit="1" customWidth="1"/>
    <col min="23" max="23" width="30" hidden="1" bestFit="1" customWidth="1"/>
    <col min="2" max="2" width="30" hidden="0" bestFit="1" customWidth="1"/>
    <col min="3" max="3" width="30" hidden="0" bestFit="1" customWidth="1"/>
    <col min="4" max="4" width="30" hidden="0" bestFit="1" customWidth="1"/>
    <col min="5" max="5" width="30" hidden="0" bestFit="1" customWidth="1"/>
    <col min="6" max="6" width="30" hidden="0" bestFit="1" customWidth="1"/>
    <col min="7" max="7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5" max="15" width="30" hidden="0" bestFit="1" customWidth="1"/>
    <col min="16" max="16" width="30" hidden="0" bestFit="1" customWidth="1"/>
    <col min="18" max="18" width="30" hidden="0" bestFit="1" customWidth="1"/>
    <col min="19" max="19" width="30" hidden="0" bestFit="1" customWidth="1"/>
    <col min="20" max="20" width="30" hidden="0" bestFit="1" customWidth="1"/>
    <col min="21" max="21" width="30" hidden="0" bestFit="1" customWidth="1"/>
    <col min="27" max="27" width="30" hidden="0" bestFit="1" customWidth="1"/>
  </cols>
  <sheetData>
    <row r="1" spans="1:27" ht="40" customHeight="1">
      <c r="A1" s="9" t="s">
        <v>298</v>
      </c>
      <c r="B1" s="9" t="s">
        <v>299</v>
      </c>
      <c r="C1" s="9" t="s">
        <v>300</v>
      </c>
      <c r="D1" s="9" t="s">
        <v>301</v>
      </c>
      <c r="E1" s="9" t="s">
        <v>302</v>
      </c>
      <c r="F1" s="9" t="s">
        <v>303</v>
      </c>
      <c r="G1" s="9" t="s">
        <v>304</v>
      </c>
      <c r="H1" s="9" t="s">
        <v>305</v>
      </c>
      <c r="I1" s="9" t="s">
        <v>306</v>
      </c>
      <c r="J1" s="9" t="s">
        <v>307</v>
      </c>
      <c r="K1" s="9" t="s">
        <v>308</v>
      </c>
      <c r="L1" s="9" t="s">
        <v>309</v>
      </c>
      <c r="M1" s="9" t="s">
        <v>310</v>
      </c>
      <c r="N1" s="9" t="s">
        <v>311</v>
      </c>
      <c r="O1" s="9" t="s">
        <v>312</v>
      </c>
      <c r="P1" s="9" t="s">
        <v>313</v>
      </c>
      <c r="Q1" s="9" t="s">
        <v>314</v>
      </c>
      <c r="R1" s="9" t="s">
        <v>315</v>
      </c>
      <c r="S1" s="9" t="s">
        <v>316</v>
      </c>
      <c r="T1" s="9" t="s">
        <v>317</v>
      </c>
      <c r="U1" s="9" t="s">
        <v>318</v>
      </c>
      <c r="V1" s="9" t="s">
        <v>319</v>
      </c>
      <c r="W1" s="9" t="s">
        <v>320</v>
      </c>
      <c r="X1" s="3"/>
      <c r="Y1" s="3"/>
      <c r="Z1" s="3"/>
      <c r="AA1" s="9" t="s">
        <v>321</v>
      </c>
    </row>
    <row r="2" spans="1:27" ht="30" customHeight="1">
      <c r="A2" s="12">
        <v>1</v>
      </c>
      <c r="B2" s="7" t="s">
        <f>HYPERLINK(P2,Q2)</f>
        <v>322</v>
      </c>
      <c r="C2" s="12">
        <v>6519800</v>
      </c>
      <c r="D2" s="12" t="s">
        <v>323</v>
      </c>
      <c r="E2" s="13">
        <v>45561</v>
      </c>
      <c r="F2" s="12" t="s">
        <v>324</v>
      </c>
      <c r="G2" s="12" t="s">
        <v>325</v>
      </c>
      <c r="H2" s="13">
        <v>45561</v>
      </c>
      <c r="I2" s="12" t="s">
        <v>326</v>
      </c>
      <c r="J2" s="12" t="s">
        <v>327</v>
      </c>
      <c r="K2" s="12" t="s">
        <v>328</v>
      </c>
      <c r="L2" s="12" t="s">
        <v>329</v>
      </c>
      <c r="M2" s="12" t="s">
        <v>330</v>
      </c>
      <c r="N2" s="13">
        <v>45561</v>
      </c>
      <c r="O2" s="12" t="s">
        <v>331</v>
      </c>
      <c r="P2" s="12" t="s">
        <v>332</v>
      </c>
      <c r="Q2" s="12" t="s">
        <v>333</v>
      </c>
      <c r="R2" s="13">
        <v>45562.632604166667</v>
      </c>
      <c r="S2" s="12" t="s">
        <v>334</v>
      </c>
      <c r="T2" s="12">
        <v>26101</v>
      </c>
      <c r="U2" s="12">
        <v>23921662919</v>
      </c>
      <c r="V2" s="12" t="s">
        <v>335</v>
      </c>
      <c r="W2" s="12"/>
      <c r="X2" s="5"/>
      <c r="Y2" s="5"/>
      <c r="Z2" s="5"/>
      <c r="AA2" s="5"/>
    </row>
    <row r="3" spans="1:27" ht="30" customHeight="1">
      <c r="A3" s="12">
        <v>2</v>
      </c>
      <c r="B3" s="7" t="s">
        <f>HYPERLINK(P3,Q3)</f>
        <v>336</v>
      </c>
      <c r="C3" s="12">
        <v>6547122</v>
      </c>
      <c r="D3" s="12" t="s">
        <v>337</v>
      </c>
      <c r="E3" s="13">
        <v>45561</v>
      </c>
      <c r="F3" s="12" t="s">
        <v>338</v>
      </c>
      <c r="G3" s="12" t="s">
        <v>339</v>
      </c>
      <c r="H3" s="13">
        <v>45561</v>
      </c>
      <c r="I3" s="12" t="s">
        <v>340</v>
      </c>
      <c r="J3" s="12" t="s">
        <v>341</v>
      </c>
      <c r="K3" s="12" t="s">
        <v>342</v>
      </c>
      <c r="L3" s="12" t="s">
        <v>343</v>
      </c>
      <c r="M3" s="12" t="s">
        <v>344</v>
      </c>
      <c r="N3" s="13">
        <v>45561</v>
      </c>
      <c r="O3" s="12" t="s">
        <v>345</v>
      </c>
      <c r="P3" s="12" t="s">
        <v>346</v>
      </c>
      <c r="Q3" s="12" t="s">
        <v>347</v>
      </c>
      <c r="R3" s="13">
        <v>45562.654178240741</v>
      </c>
      <c r="S3" s="12" t="s">
        <v>348</v>
      </c>
      <c r="T3" s="12">
        <v>26101</v>
      </c>
      <c r="U3" s="12">
        <v>23922034856</v>
      </c>
      <c r="V3" s="12" t="s">
        <v>349</v>
      </c>
      <c r="W3" s="12"/>
      <c r="X3" s="5"/>
      <c r="Y3" s="5"/>
      <c r="Z3" s="5"/>
      <c r="AA3" s="5"/>
    </row>
    <row r="4" spans="1:27" ht="30" customHeight="1">
      <c r="A4" s="12">
        <v>3</v>
      </c>
      <c r="B4" s="7" t="s">
        <f>HYPERLINK(P4,Q4)</f>
        <v>350</v>
      </c>
      <c r="C4" s="12">
        <v>6547122</v>
      </c>
      <c r="D4" s="12" t="s">
        <v>351</v>
      </c>
      <c r="E4" s="13">
        <v>45561</v>
      </c>
      <c r="F4" s="12" t="s">
        <v>352</v>
      </c>
      <c r="G4" s="12" t="s">
        <v>353</v>
      </c>
      <c r="H4" s="13">
        <v>45561</v>
      </c>
      <c r="I4" s="12" t="s">
        <v>354</v>
      </c>
      <c r="J4" s="12" t="s">
        <v>355</v>
      </c>
      <c r="K4" s="12" t="s">
        <v>356</v>
      </c>
      <c r="L4" s="12" t="s">
        <v>357</v>
      </c>
      <c r="M4" s="12" t="s">
        <v>358</v>
      </c>
      <c r="N4" s="13">
        <v>45561</v>
      </c>
      <c r="O4" s="12" t="s">
        <v>359</v>
      </c>
      <c r="P4" s="12" t="s">
        <v>360</v>
      </c>
      <c r="Q4" s="12" t="s">
        <v>361</v>
      </c>
      <c r="R4" s="13">
        <v>45562.654178240741</v>
      </c>
      <c r="S4" s="12" t="s">
        <v>362</v>
      </c>
      <c r="T4" s="12">
        <v>26101</v>
      </c>
      <c r="U4" s="12">
        <v>23922034856</v>
      </c>
      <c r="V4" s="12" t="s">
        <v>363</v>
      </c>
      <c r="W4" s="12"/>
      <c r="X4" s="5"/>
      <c r="Y4" s="5"/>
      <c r="Z4" s="5"/>
      <c r="AA4" s="5"/>
    </row>
    <row r="5" spans="1:27" ht="30" customHeight="1">
      <c r="A5" s="12">
        <v>4</v>
      </c>
      <c r="B5" s="7" t="s">
        <f>HYPERLINK(P5,Q5)</f>
        <v>364</v>
      </c>
      <c r="C5" s="12">
        <v>6789177</v>
      </c>
      <c r="D5" s="12" t="s">
        <v>365</v>
      </c>
      <c r="E5" s="13">
        <v>45561</v>
      </c>
      <c r="F5" s="12" t="s">
        <v>366</v>
      </c>
      <c r="G5" s="12" t="s">
        <v>367</v>
      </c>
      <c r="H5" s="13">
        <v>45561</v>
      </c>
      <c r="I5" s="12" t="s">
        <v>368</v>
      </c>
      <c r="J5" s="12" t="s">
        <v>369</v>
      </c>
      <c r="K5" s="12" t="s">
        <v>370</v>
      </c>
      <c r="L5" s="12" t="s">
        <v>371</v>
      </c>
      <c r="M5" s="12" t="s">
        <v>372</v>
      </c>
      <c r="N5" s="13">
        <v>45561</v>
      </c>
      <c r="O5" s="12" t="s">
        <v>373</v>
      </c>
      <c r="P5" s="12" t="s">
        <v>374</v>
      </c>
      <c r="Q5" s="12" t="s">
        <v>375</v>
      </c>
      <c r="R5" s="13">
        <v>45562.654178240741</v>
      </c>
      <c r="S5" s="12" t="s">
        <v>376</v>
      </c>
      <c r="T5" s="12">
        <v>26101</v>
      </c>
      <c r="U5" s="12">
        <v>23922035737</v>
      </c>
      <c r="V5" s="12" t="s">
        <v>377</v>
      </c>
      <c r="W5" s="12"/>
      <c r="X5" s="5"/>
      <c r="Y5" s="5"/>
      <c r="Z5" s="5"/>
      <c r="AA5" s="5" t="s">
        <v>378</v>
      </c>
    </row>
  </sheetData>
  <pageMargins left="0.7" right="0.7" top="0.75" bottom="0.75" header="0.3" footer="0.3"/>
  <pageSetup paperSize="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ACTUACIONES_DIARIAS</vt:lpstr>
      <vt:lpstr>PROXIMAS_AUDIENCIAS</vt:lpstr>
      <vt:lpstr>AUTOS_CARGADOS</vt:lpstr>
      <vt:lpstr>MOVIMIENTOS_RAMA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www.oraexcel.com</dc:creator>
  <cp:lastModifiedBy>www.oraexcel.com</cp:lastModifiedBy>
  <dcterms:created xsi:type="dcterms:W3CDTF">2024-09-27T19:26:23-05:00</dcterms:created>
  <dcterms:modified xsi:type="dcterms:W3CDTF">2024-09-27T19:26:23-05:00</dcterms:modified>
</cp:coreProperties>
</file>