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429"/>
  <workbookPr filterPrivacy="1" defaultThemeVersion="124226"/>
  <xr:revisionPtr revIDLastSave="0" documentId="13_ncr:1_{DEFB202F-8E5D-4DF1-B1B5-FD2DB41071A5}" xr6:coauthVersionLast="47" xr6:coauthVersionMax="47" xr10:uidLastSave="{00000000-0000-0000-0000-000000000000}"/>
  <bookViews>
    <workbookView xWindow="-120" yWindow="-120" windowWidth="24240" windowHeight="13020" tabRatio="669" xr2:uid="{00000000-000D-0000-FFFF-FFFF00000000}"/>
  </bookViews>
  <sheets>
    <sheet name="1. ABOGADO EXTERNO" sheetId="1" r:id="rId1"/>
    <sheet name="2. ABOGADO INTERNO " sheetId="2" r:id="rId2"/>
    <sheet name="REPORTE S.F.C." sheetId="3" r:id="rId3"/>
    <sheet name="Hoja1" sheetId="4" state="hidden"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 i="2" l="1"/>
  <c r="AA3" i="3" l="1"/>
  <c r="Z3" i="3" l="1"/>
  <c r="Y3" i="3"/>
  <c r="X3" i="3"/>
  <c r="W3" i="3"/>
  <c r="R3" i="3"/>
  <c r="P3" i="3"/>
  <c r="J3" i="3"/>
  <c r="K3" i="3"/>
  <c r="I3" i="3"/>
  <c r="H3" i="3"/>
  <c r="G3" i="3"/>
  <c r="F3" i="3"/>
  <c r="E3" i="3"/>
  <c r="D3" i="3"/>
  <c r="B3" i="3"/>
  <c r="C3" i="3"/>
</calcChain>
</file>

<file path=xl/sharedStrings.xml><?xml version="1.0" encoding="utf-8"?>
<sst xmlns="http://schemas.openxmlformats.org/spreadsheetml/2006/main" count="167" uniqueCount="141">
  <si>
    <t>REPORTE DE CONTINGENCIAS - INFORME JURIDICO</t>
  </si>
  <si>
    <t>FECHA DEL INFORME</t>
  </si>
  <si>
    <t>CLASE DE PROCESO</t>
  </si>
  <si>
    <t>INSTANCIA</t>
  </si>
  <si>
    <t>FECHA DE PROCESO</t>
  </si>
  <si>
    <t>ESTADO</t>
  </si>
  <si>
    <t>DEMANDANTE</t>
  </si>
  <si>
    <t>DEMANDADO</t>
  </si>
  <si>
    <t>ASEGURADO</t>
  </si>
  <si>
    <t>PRETENSIONES</t>
  </si>
  <si>
    <t>VALORACIÓN</t>
  </si>
  <si>
    <t>RESUMEN DE LA CONTINGENCIA</t>
  </si>
  <si>
    <t>CLASIFICACIÓN MOTIVOS</t>
  </si>
  <si>
    <t>CALIFICACIÓN</t>
  </si>
  <si>
    <t>RESERVA SUGERIDA</t>
  </si>
  <si>
    <t>ABOGADO EXTERNO</t>
  </si>
  <si>
    <t>DESPACHO JUDICIAL</t>
  </si>
  <si>
    <t>No. DE RADICADO</t>
  </si>
  <si>
    <t>SINIESTRO No.</t>
  </si>
  <si>
    <t>PÓLIZA No.</t>
  </si>
  <si>
    <t>NOMBRE POLIZA</t>
  </si>
  <si>
    <t>LÍNEA DE NEGOCIO</t>
  </si>
  <si>
    <t>FECHA DEL SINIESTRO</t>
  </si>
  <si>
    <t>FECHA RECLA. AL ASEGURADO</t>
  </si>
  <si>
    <t>CUANTIFICACIÓN DE LA PÉRDIDA</t>
  </si>
  <si>
    <t>(Se debe incluir el cálculo racionalizado de las pretensiones atendiendo los criterios de la jurisprudencia y las circunstancias fácticas del proceso)</t>
  </si>
  <si>
    <t>ESTADO ACTUAL DEL PROCESO</t>
  </si>
  <si>
    <t>HOJA DE CONTROL INTERNO PROCESOS JURÍDICOS - AJUSTES RESERVAS</t>
  </si>
  <si>
    <t>No. DE PROCESO</t>
  </si>
  <si>
    <t>DESPACHO</t>
  </si>
  <si>
    <t>NUMERO DE POLIZA</t>
  </si>
  <si>
    <t>VIGENCIA</t>
  </si>
  <si>
    <t>PROBABILIDAD</t>
  </si>
  <si>
    <t>AMPARO AFECTADO</t>
  </si>
  <si>
    <t>VALOR ASEGURADO</t>
  </si>
  <si>
    <t>DEDUCIBLE</t>
  </si>
  <si>
    <t>No. DE SINIESTRO</t>
  </si>
  <si>
    <t>NOMBRE DE POLIZA</t>
  </si>
  <si>
    <t>MODALIDAD</t>
  </si>
  <si>
    <t>BROKER DE REASEGURO</t>
  </si>
  <si>
    <t>TIPO DE CONTRATO</t>
  </si>
  <si>
    <t>% CEDIDO</t>
  </si>
  <si>
    <t>FECHA AVISO AL BROKER</t>
  </si>
  <si>
    <t>% RETENIDO</t>
  </si>
  <si>
    <t>FECHA DE LOS HECHOS</t>
  </si>
  <si>
    <t>HECHOS</t>
  </si>
  <si>
    <t xml:space="preserve"> ANALISIS Y CUANTIFICACIÓN DE LA PÉRDIDA</t>
  </si>
  <si>
    <t>RESERVA HONORARIOS</t>
  </si>
  <si>
    <t>RESERVA INDEMNIZACIÓN</t>
  </si>
  <si>
    <t>FECHA AJUSTE</t>
  </si>
  <si>
    <t>VALOR</t>
  </si>
  <si>
    <t>N° ORDEN</t>
  </si>
  <si>
    <t>INSTANCIA DEL PROCESO</t>
  </si>
  <si>
    <t>ACTOR</t>
  </si>
  <si>
    <t>PARTE PASIVA</t>
  </si>
  <si>
    <t xml:space="preserve">VALORACIÓN </t>
  </si>
  <si>
    <t>CALIFICACIÓN DE MOTIVOS</t>
  </si>
  <si>
    <t>CLASE DE CONTINGENCIA</t>
  </si>
  <si>
    <t>VALOR INDEMNIZACION</t>
  </si>
  <si>
    <t>VALOR HONORARIOS</t>
  </si>
  <si>
    <t>MONTO - PROVISION TOTAL</t>
  </si>
  <si>
    <t>TIPO DE MONEDA</t>
  </si>
  <si>
    <t>NOMBRE DE LA COMPAÑÍA</t>
  </si>
  <si>
    <t xml:space="preserve">REGIONAL </t>
  </si>
  <si>
    <t>POLIZA A AFECTAR</t>
  </si>
  <si>
    <t>NOMBRE ASEGURADO</t>
  </si>
  <si>
    <t>NÚMERO DE SINIESTRO</t>
  </si>
  <si>
    <t>RADICADO</t>
  </si>
  <si>
    <t>VIGENTE - TERMINADO</t>
  </si>
  <si>
    <t>ESTADO ACTUAL</t>
  </si>
  <si>
    <t>OBSERVACION</t>
  </si>
  <si>
    <r>
      <t>Se registra el número consecutivo de cada uno de los procesos judiciales, pronunciamiento judicial o administrativo, etc.; siempre debe comenzar en 1.</t>
    </r>
    <r>
      <rPr>
        <sz val="10"/>
        <color rgb="FFFF0000"/>
        <rFont val="Calibri"/>
        <family val="2"/>
        <scheme val="minor"/>
      </rPr>
      <t xml:space="preserve">
(INFORMACION LA DILIGENCIA EL ABOGADO EXTERNO)</t>
    </r>
  </si>
  <si>
    <r>
      <t xml:space="preserve">1. Civil Ordinario
2. Ejecutivo
3. Laboral
4. Parte Civil en Proceso Penal
5.  Administrativo en Vía Gubernativa
6. Administrativo en Etapa Contenciosa
7. Arbitramento
8. Reclamación
9. Otros.
</t>
    </r>
    <r>
      <rPr>
        <sz val="10"/>
        <color rgb="FFFF0000"/>
        <rFont val="Calibri"/>
        <family val="2"/>
        <scheme val="minor"/>
      </rPr>
      <t>(INFORMACION LA DILIGENCIA EL ABOGADO EXTERNO)</t>
    </r>
  </si>
  <si>
    <r>
      <t xml:space="preserve">1. Primera Instancia
2. Segunda Instancia
3. Casación
4. Única (para procesos judiciales y reclamaciones).
</t>
    </r>
    <r>
      <rPr>
        <sz val="10"/>
        <color rgb="FFFF0000"/>
        <rFont val="Calibri"/>
        <family val="2"/>
        <scheme val="minor"/>
      </rPr>
      <t>(INFORMACION LA DILIGENCIA EL ABOGADO EXTERNO)</t>
    </r>
  </si>
  <si>
    <r>
      <t xml:space="preserve">Fecha de vinculación de MAPFRE al proceso bajo el formato día mes y año (cuatro dígitos). Ej. 15-06-2012
</t>
    </r>
    <r>
      <rPr>
        <sz val="10"/>
        <color rgb="FFFF0000"/>
        <rFont val="Calibri"/>
        <family val="2"/>
        <scheme val="minor"/>
      </rPr>
      <t>(INFORMACION LA DILIGENCIA EL ABOGADO EXTERNO)</t>
    </r>
  </si>
  <si>
    <r>
      <t xml:space="preserve">Se debe indicar el nombre de quien inicia la accion judicial,
</t>
    </r>
    <r>
      <rPr>
        <sz val="10"/>
        <color rgb="FFFF0000"/>
        <rFont val="Calibri"/>
        <family val="2"/>
        <scheme val="minor"/>
      </rPr>
      <t>(INFORMACION LA DILIGENCIA EL ABOGADO EXTERNO)</t>
    </r>
  </si>
  <si>
    <t>Se debe indicar el nombre en contra de quien se inicia la accion</t>
  </si>
  <si>
    <r>
      <t xml:space="preserve">Se relaciona una síntesis de las pretensiones del actor, mencionando el fundamento normativo de las mismas.  Para el caso de las multas impuestas por las autoridades administrativas se deberá indicar el origen de la sanción mencionando su fundamento normativo.
</t>
    </r>
    <r>
      <rPr>
        <sz val="10"/>
        <color rgb="FFFF0000"/>
        <rFont val="Calibri"/>
        <family val="2"/>
        <scheme val="minor"/>
      </rPr>
      <t>(INFORMACION LA DILIGENCIA EL ABOGADO EXTERNO)</t>
    </r>
  </si>
  <si>
    <r>
      <t xml:space="preserve">Se debe indicar en millones de pesos el valor estimado de la contingencia.   valor total en millones de pesos. Ej. $12,500,000
</t>
    </r>
    <r>
      <rPr>
        <sz val="10"/>
        <color rgb="FFFF0000"/>
        <rFont val="Calibri"/>
        <family val="2"/>
        <scheme val="minor"/>
      </rPr>
      <t>(INFORMACION LA DILIGENCIA EL ABOGADO EXTERNO)</t>
    </r>
  </si>
  <si>
    <r>
      <t xml:space="preserve">Se hace una síntesis de los argumentos de derecho y de hecho  más importantes que dieron origen a la contingencia; los factores que inciden a favor y en contra de la entidad,  y la sustentación del concepto del abogado.
</t>
    </r>
    <r>
      <rPr>
        <sz val="10"/>
        <color rgb="FFFF0000"/>
        <rFont val="Calibri"/>
        <family val="2"/>
        <scheme val="minor"/>
      </rPr>
      <t>(INFORMACION LA DILIGENCIA EL ABOGADO EXTERNO)</t>
    </r>
  </si>
  <si>
    <r>
      <t xml:space="preserve">Si no ha habido pronunciamiento en una instancia previa, se relacionan las razones de índole fáctico, probatorio, jurisprudencial, etc., por las cuales se clasifica la contingencia como probable, eventual o remota
</t>
    </r>
    <r>
      <rPr>
        <sz val="10"/>
        <color rgb="FFFF0000"/>
        <rFont val="Calibri"/>
        <family val="2"/>
        <scheme val="minor"/>
      </rPr>
      <t>(INFORMACION LA DILIGENCIA EL ABOGADO EXTERNO)</t>
    </r>
  </si>
  <si>
    <r>
      <t xml:space="preserve">1 -Probable
2 -Eventual
3 -Remota.
</t>
    </r>
    <r>
      <rPr>
        <sz val="10"/>
        <color rgb="FFFF0000"/>
        <rFont val="Calibri"/>
        <family val="2"/>
        <scheme val="minor"/>
      </rPr>
      <t>(INFORMACION LA DILIGENCIA EL ABOGADO EXTERNO)</t>
    </r>
  </si>
  <si>
    <t>VALOR DE LA RESERVA CONSTITUIDA SOLO POR INDEMNIZACION</t>
  </si>
  <si>
    <t>VALOR DE LA RESERVA CONSTITUIDA SOLO POR HONORARIOS</t>
  </si>
  <si>
    <r>
      <t xml:space="preserve">Valor de la reserva constituida por MAPFRE de acuerdo a la probabilidad de extio estimada por el abogado externo
</t>
    </r>
    <r>
      <rPr>
        <sz val="10"/>
        <color rgb="FFFF0000"/>
        <rFont val="Calibri"/>
        <family val="2"/>
        <scheme val="minor"/>
      </rPr>
      <t>(INFORMACION LA DILIGENCIA EL ABOGADO EXTERNO)</t>
    </r>
  </si>
  <si>
    <r>
      <t xml:space="preserve">1. PESO
2. DÓLAR
</t>
    </r>
    <r>
      <rPr>
        <sz val="10"/>
        <color rgb="FFFF0000"/>
        <rFont val="Calibri"/>
        <family val="2"/>
        <scheme val="minor"/>
      </rPr>
      <t>(INFORMACION LA DILIGENCIA MAPFRE)</t>
    </r>
  </si>
  <si>
    <r>
      <t xml:space="preserve">VALOR ASEGURADO ESTA  CELDA LA DILIGENCIA MAPFRE
</t>
    </r>
    <r>
      <rPr>
        <sz val="10"/>
        <color rgb="FFFF0000"/>
        <rFont val="Calibri"/>
        <family val="2"/>
        <scheme val="minor"/>
      </rPr>
      <t>(INFORMACION LA DILIGENCIA MAPFRE)</t>
    </r>
  </si>
  <si>
    <r>
      <t xml:space="preserve">ABOGADO ESTA CELDA LA DILIGENCIA EL ABOGADO
</t>
    </r>
    <r>
      <rPr>
        <sz val="10"/>
        <color rgb="FFFF0000"/>
        <rFont val="Calibri"/>
        <family val="2"/>
        <scheme val="minor"/>
      </rPr>
      <t xml:space="preserve">(INFORMACION LA DILIGENCIA MAPFRE) </t>
    </r>
  </si>
  <si>
    <r>
      <t xml:space="preserve">LÍNEA DE NEGOCIO Esta cela la diligencia Mapfre 
</t>
    </r>
    <r>
      <rPr>
        <sz val="10"/>
        <color rgb="FFFF0000"/>
        <rFont val="Calibri"/>
        <family val="2"/>
        <scheme val="minor"/>
      </rPr>
      <t>(INFORMACION LA DILIGENCIA MAPFRE)</t>
    </r>
  </si>
  <si>
    <r>
      <t xml:space="preserve">MAPFRE SEGUROS GENERALES O MAPFRE COLOMBIA VIDA SEGUROS
</t>
    </r>
    <r>
      <rPr>
        <sz val="10"/>
        <color rgb="FFFF0000"/>
        <rFont val="Calibri"/>
        <family val="2"/>
        <scheme val="minor"/>
      </rPr>
      <t>(INFORMACION LA DILIGENCIA MAPFRE)</t>
    </r>
  </si>
  <si>
    <r>
      <t xml:space="preserve">NOMBRE DE LA REGIONAL DONDE ESTA EL PROCESO
</t>
    </r>
    <r>
      <rPr>
        <sz val="10"/>
        <color rgb="FFFF0000"/>
        <rFont val="Calibri"/>
        <family val="2"/>
        <scheme val="minor"/>
      </rPr>
      <t>(INFORMACION LA DILIGENCIA MAPFRE)</t>
    </r>
  </si>
  <si>
    <r>
      <t xml:space="preserve"> Numero de poliza que se pretende afectar
</t>
    </r>
    <r>
      <rPr>
        <sz val="10"/>
        <color rgb="FFFF0000"/>
        <rFont val="Calibri"/>
        <family val="2"/>
        <scheme val="minor"/>
      </rPr>
      <t>(INFORMACION LA DILIGENCIA MAPFRE)</t>
    </r>
  </si>
  <si>
    <r>
      <t xml:space="preserve">Nombre del Asegurado </t>
    </r>
    <r>
      <rPr>
        <sz val="10"/>
        <color rgb="FFFF0000"/>
        <rFont val="Calibri"/>
        <family val="2"/>
        <scheme val="minor"/>
      </rPr>
      <t>(INFORMACION LA DILIGENCIA MAPFRE)</t>
    </r>
  </si>
  <si>
    <r>
      <t xml:space="preserve">NUMERO DE SINIESTRO
</t>
    </r>
    <r>
      <rPr>
        <sz val="10"/>
        <color rgb="FFFF0000"/>
        <rFont val="Calibri"/>
        <family val="2"/>
        <scheme val="minor"/>
      </rPr>
      <t>(INFORMACION LA DILIGENCIA MAPFRE)</t>
    </r>
  </si>
  <si>
    <r>
      <t xml:space="preserve">Nombre del despacho judicial en el que se adelanta el procedimiento
</t>
    </r>
    <r>
      <rPr>
        <sz val="10"/>
        <color rgb="FFFF0000"/>
        <rFont val="Calibri"/>
        <family val="2"/>
        <scheme val="minor"/>
      </rPr>
      <t>(INFORMACION LA DILIGENCIA EL ABOGADO EXTERNO)</t>
    </r>
  </si>
  <si>
    <r>
      <t xml:space="preserve">Radicado con el que se identifica el proceso en el despacho judicial o en la entidad oficial
</t>
    </r>
    <r>
      <rPr>
        <sz val="10"/>
        <color rgb="FFFF0000"/>
        <rFont val="Calibri"/>
        <family val="2"/>
        <scheme val="minor"/>
      </rPr>
      <t>(INFORMACION LA DILIGENCIA EL ABOGADO EXTERNO)</t>
    </r>
  </si>
  <si>
    <r>
      <t xml:space="preserve">Indicar si el proceso a la fecha se encuentra vigente o terminado. En caso de estar terminado favor indicar su fecha de culminación y si la decisión fue favorable o desfavorable para MAPFRE
</t>
    </r>
    <r>
      <rPr>
        <sz val="10"/>
        <color rgb="FFFF0000"/>
        <rFont val="Calibri"/>
        <family val="2"/>
        <scheme val="minor"/>
      </rPr>
      <t>(INFORMACION LA DILIGENCIA EL ABOGADO EXTERNO)</t>
    </r>
  </si>
  <si>
    <r>
      <t xml:space="preserve">Estado del proceso y ultima actuaciones
</t>
    </r>
    <r>
      <rPr>
        <sz val="10"/>
        <color rgb="FFFF0000"/>
        <rFont val="Calibri"/>
        <family val="2"/>
        <scheme val="minor"/>
      </rPr>
      <t>(INFORMACION LA DILIGENCIA EL ABOGADO EXTERNO)</t>
    </r>
  </si>
  <si>
    <t xml:space="preserve"> </t>
  </si>
  <si>
    <t>LINEA DE NEGOCIO</t>
  </si>
  <si>
    <t>1. Civil Ordinario</t>
  </si>
  <si>
    <t>1. Primera Instancia</t>
  </si>
  <si>
    <t>1 Probable (100% en contra de la Compañia)</t>
  </si>
  <si>
    <t xml:space="preserve">VIGENTE </t>
  </si>
  <si>
    <t>AUTOS</t>
  </si>
  <si>
    <t>AUTOMATICO</t>
  </si>
  <si>
    <t>2. Ejecutivo</t>
  </si>
  <si>
    <t>2. Segunda Instancia</t>
  </si>
  <si>
    <t>2 Eventual (50% en contra y 50% a favor )</t>
  </si>
  <si>
    <t>TERMINADO</t>
  </si>
  <si>
    <t>RC MEDICA</t>
  </si>
  <si>
    <t>FACULTATIVO</t>
  </si>
  <si>
    <t>3. Laboral</t>
  </si>
  <si>
    <t>3. Casación</t>
  </si>
  <si>
    <t xml:space="preserve">3 Remoto (100% a favor de la Compañia). </t>
  </si>
  <si>
    <t>GENERALES</t>
  </si>
  <si>
    <t>4. Parte Civil en Proceso Penal</t>
  </si>
  <si>
    <t>4. Única (Para reclamaciones).</t>
  </si>
  <si>
    <t>R.C.E.</t>
  </si>
  <si>
    <t>5.  Administrativo en Vía Gubernativa</t>
  </si>
  <si>
    <t>PREVISIONALES</t>
  </si>
  <si>
    <t>6. Administrativo en Etapa Contenciosa</t>
  </si>
  <si>
    <t>RENTAS VITALICIAS</t>
  </si>
  <si>
    <t>7. Arbitramento</t>
  </si>
  <si>
    <t>VIDA</t>
  </si>
  <si>
    <t>8. Reclamación</t>
  </si>
  <si>
    <t>A.R.L</t>
  </si>
  <si>
    <t>9. Otros.</t>
  </si>
  <si>
    <t>CUMPLIMIENTO</t>
  </si>
  <si>
    <t>RESPONSABILIDAD FISCAL</t>
  </si>
  <si>
    <t>Distrito de Santiago de Cali</t>
  </si>
  <si>
    <t>Responsabilidad Civil Extracontractual</t>
  </si>
  <si>
    <t>Se elaboró la contestación de la demanda y el llamiento en garantía, y se presentó dentro del término oportuno. En este punto se está a la espera de la fijación de fecha para audiencia inicial del artículo 180 del CPACA.</t>
  </si>
  <si>
    <t>Luis Fernando Tello</t>
  </si>
  <si>
    <t xml:space="preserve">Perjuicios materiales en la modalidad de daño emergente: $2.163.050
Perjuicios materiales en la modalidad de lucro cesante: $11.335.619
Perjuicios inmateriales a título de perjuicios morales: $14.235.000 </t>
  </si>
  <si>
    <t>Según el relato de la demanda, el 23 de Mayo de 2022 alrededor de las 8:16PM el señor LUIS FERNANDO TELLO se movilizaba en la motocicleta de placas UWK49E, por el sector de la Calle 73 con Carrera 11 de la ciudad de Cali cuando debido al mal estado de la vía no le fue posible visibilizar oportunamente un hueco en el que cayó la motocicleta causándole trauma en hombros, codos y antebrazos bilaterales, trauma en rodilla derecha con dolor y limitación, traumatismo de tendón del manguito rotatorio del hombro, traumatismos múltiples no especificados, ruptura completa sin retracción del extremo proximal de supraespinoso, tendinosis del infraespinoso y pequeño foco de ruptura parcial, bursitis subacromial y tendinosis del subescapular, lesiones en el hombro, fractura no desplazada del borde más superior de la tuberosidad mayor; ruptura extremo proximal del pequeño foco de ruptura supraespinoso; tendinosis del infraespinoso y parcial; bursitis subacromial y tendinosis del subescapular, con quirúrgico. Adicionalmente, las lesiones dejaron graves secuelas que han impedido que el señor LUIS FERNANDO TELLO, pueda continuar con normalidad sus labores diarias y su vida cotidiana, habida cuenta que su movilidad quedo reducida impidiéndole trabajar normalmente y con ello afectado su estabilidad económica, estando incapacitado desde la fecha del accidente hasta el mes de enero del año 2023, es decir por más de ocho (8) meses y quedando con restricciones medicas para realizar su actividad laboral en miras de establecer una pérdida de capacidad laboral, debido a las graves lesiones sufridas en su hombro.</t>
  </si>
  <si>
    <t xml:space="preserve">Se califica como REMOTA, Toda vez que en la demanda no se aporta material probatorio que dé fe de la existencia de una falla en el servicio en cuanto al mantenimiento de la vía que se pueda relacionar directamente con el daño alegado. De igual manera no existe IPAT que pueda apoyar la tesis del demandante, así como tampoco existe en el plenario dictamen de pérdida de capacidad laboral que permita determinar el alcance del presunto daño. Lo primero que se debe decir es que la póliza de responsabilidad civil extracontractual 1507222001226 anexo 0 cuyo tomador es el Distrito Especial de Santiago de Cali, presta cobertura material y temporal de conformidad con los hechos y pretensiones expuestos en el líbelo de la demanda. Frente a la cobertura temporal debe decirse que su modalidad es de ocurrencia la cual ampara la responsabilidad derivada de daños causados durante la vigencia de la póliza. En consecuencia, dicho fundamento fáctico se da en el caso pues el siniestro ocurrió el 23 de mayo de 2022 y la vigencia de la póliza (anexo 0) corrió desde el 30 de abril de 2022 hasta el 01 de diciembre 2022 y por tanto, aquel se encuentra dentro de la delimitación temporal de la póliza en mención. Aunado a ello la póliza presta cobertura material por amparar la responsabilidad civil extracontractual respecto de predios, labores y operaciones.
Por otro lado, frente a la responsabilidad del asegurado debe decirse que en el caso no existe IPAT que pueda usarse por la parte actora para establecer la real ocurrencia de los hechos y las condiciones en que ellos se dieron, y si bien es cierto se aportan algunas fotografías, las mismas no corroboran que que el siniestro se presentó por causa exclusiva del estado de la vía, pues incluso del material fotografico surge la duda acerca del sitio exacto del hecho así como de si existe o no una malformación en la vía, debido a una contradicción en las direcciones indicadas como lugar de los hechos. En igual sentido no existe dictamen de pérdida de capacidad laboral que permita determinar la gravedad de los presuntos daños, generando con ello que la contingencia respecto del caso sea REMOTA.	</t>
  </si>
  <si>
    <t>Gustavo Alberto Herrera Ávila</t>
  </si>
  <si>
    <t>JUZGADO DIECISÉIS ADMINISTRATIVO DEL CIRCUITO DE CALI</t>
  </si>
  <si>
    <t>76001-33-33-016-2023-00195-00</t>
  </si>
  <si>
    <t>Total: $2.986.650. A este valor se llegó tomando el reconocimiento de 10 SMMLV por daño moral, lo cual arroja un resultado de $14.235.000 (liquidado con el SMMLV de 2025). A este valor se debe restar el deducible pactado (5% de la pérdida o mínimo 3 SMMLV), en este caso se toman los 3 SMMLV ($4.279.500), lo cual arroja un total de $9.955.500, valor del cual se debe calcular el porcentaje de coaseguro asumido por MAPFRE Seguros, que en este caso es del 30%, lo que arroja un total de $2.986.650. 
Dichos valores reconocidos se detallan de la siguiente manera: Lucro cesante: 0 SMMLV. Toda vez que no se aporta certificación de laboral que refleje la cantidad de ingresos que percibía la víctima al momento de la lesión, así como tampoco si tenía un vínculo laboral estable y duradero en el tiempo el cual perdió a causa del accidente. Daño emergente: $0. Toda vez que, al proceso no se allegó prueba alguna de los gastos efectivamente incurridos y pagados por el demandante a causa del accidente. Perjuicio moral: 10 SMMLV ($14.235.000 en SMMLV de 2025). Correspondientes al valor mínimo de indemnización por este tipo de daño según el consejo de estado para el nivel 1 (víctima), toda vez que, al no existir dictamen de pérdida de capacidad laboral, no es posible reconocer suma superior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</si>
</sst>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quot;$&quot;\ * #,##0.00_);_(&quot;$&quot;\ * \(#,##0.00\);_(&quot;$&quot;\ * &quot;-&quot;??_);_(@_)"/>
    <numFmt numFmtId="165" formatCode="&quot;$&quot;\ #,##0"/>
    <numFmt numFmtId="166" formatCode="_(&quot;$&quot;\ * #,##0_);_(&quot;$&quot;\ * \(#,##0\);_(&quot;$&quot;\ * &quot;-&quot;??_);_(@_)"/>
    <numFmt numFmtId="167" formatCode="&quot;$&quot;\ #,##0.00"/>
  </numFmts>
  <fonts count="11" x14ac:knownFonts="1">
    <font>
      <sz val="11"/>
      <color theme="1"/>
      <name val="Calibri"/>
      <family val="2"/>
      <scheme val="minor"/>
    </font>
    <font>
      <sz val="11"/>
      <color theme="1"/>
      <name val="Calibri"/>
      <family val="2"/>
      <scheme val="minor"/>
    </font>
    <font>
      <b/>
      <sz val="11"/>
      <color theme="1"/>
      <name val="Calibri"/>
      <family val="2"/>
      <scheme val="minor"/>
    </font>
    <font>
      <b/>
      <sz val="16"/>
      <color theme="1"/>
      <name val="Calibri"/>
      <family val="2"/>
      <scheme val="minor"/>
    </font>
    <font>
      <b/>
      <sz val="11"/>
      <name val="Calibri"/>
      <family val="2"/>
      <scheme val="minor"/>
    </font>
    <font>
      <sz val="11"/>
      <name val="Calibri"/>
      <family val="2"/>
      <scheme val="minor"/>
    </font>
    <font>
      <b/>
      <sz val="10"/>
      <name val="Calibri"/>
      <family val="2"/>
      <scheme val="minor"/>
    </font>
    <font>
      <sz val="10"/>
      <color theme="1"/>
      <name val="Calibri"/>
      <family val="2"/>
      <scheme val="minor"/>
    </font>
    <font>
      <sz val="10"/>
      <color rgb="FFFF0000"/>
      <name val="Calibri"/>
      <family val="2"/>
      <scheme val="minor"/>
    </font>
    <font>
      <b/>
      <sz val="10"/>
      <color theme="1"/>
      <name val="Calibri"/>
      <family val="2"/>
      <scheme val="minor"/>
    </font>
    <font>
      <sz val="10"/>
      <name val="Calibri"/>
      <family val="2"/>
      <scheme val="minor"/>
    </font>
  </fonts>
  <fills count="5">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8"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9" fontId="1" fillId="0" borderId="0" applyFont="0" applyFill="0" applyBorder="0" applyAlignment="0" applyProtection="0"/>
  </cellStyleXfs>
  <cellXfs count="70">
    <xf numFmtId="0" fontId="0" fillId="0" borderId="0" xfId="0"/>
    <xf numFmtId="0" fontId="0" fillId="0" borderId="1" xfId="0" applyBorder="1" applyAlignment="1">
      <alignment horizontal="center" vertical="center"/>
    </xf>
    <xf numFmtId="0" fontId="2" fillId="2" borderId="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1" fontId="0" fillId="0" borderId="1" xfId="0" applyNumberFormat="1" applyBorder="1" applyAlignment="1">
      <alignment horizontal="center" vertical="center"/>
    </xf>
    <xf numFmtId="14" fontId="0" fillId="0" borderId="1" xfId="0" applyNumberFormat="1" applyBorder="1" applyAlignment="1">
      <alignment horizontal="center" vertical="center"/>
    </xf>
    <xf numFmtId="1" fontId="6" fillId="4" borderId="1" xfId="0" applyNumberFormat="1" applyFont="1" applyFill="1" applyBorder="1" applyAlignment="1">
      <alignment horizontal="center" vertical="center" wrapText="1"/>
    </xf>
    <xf numFmtId="14" fontId="6" fillId="4" borderId="1" xfId="0" applyNumberFormat="1" applyFont="1" applyFill="1" applyBorder="1" applyAlignment="1">
      <alignment horizontal="center" vertical="center" wrapText="1"/>
    </xf>
    <xf numFmtId="0" fontId="6" fillId="4" borderId="1" xfId="0" applyFont="1" applyFill="1" applyBorder="1" applyAlignment="1">
      <alignment horizontal="center" vertical="center" wrapText="1"/>
    </xf>
    <xf numFmtId="0" fontId="6" fillId="0" borderId="1" xfId="0" applyFont="1" applyBorder="1" applyAlignment="1">
      <alignment horizontal="center" vertical="center" wrapText="1"/>
    </xf>
    <xf numFmtId="167" fontId="6" fillId="4" borderId="1" xfId="0" applyNumberFormat="1" applyFont="1" applyFill="1" applyBorder="1" applyAlignment="1">
      <alignment horizontal="center" vertical="center" wrapText="1"/>
    </xf>
    <xf numFmtId="166" fontId="6" fillId="4" borderId="1" xfId="1" applyNumberFormat="1" applyFont="1" applyFill="1" applyBorder="1" applyAlignment="1">
      <alignment horizontal="center" vertical="center" wrapText="1"/>
    </xf>
    <xf numFmtId="1" fontId="6"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0" fontId="7" fillId="0" borderId="1" xfId="0" applyFont="1" applyBorder="1" applyAlignment="1">
      <alignment vertical="top" wrapText="1"/>
    </xf>
    <xf numFmtId="0" fontId="0" fillId="0" borderId="1" xfId="0" applyBorder="1"/>
    <xf numFmtId="0" fontId="0" fillId="0" borderId="1" xfId="0" applyBorder="1" applyAlignment="1">
      <alignment vertical="center"/>
    </xf>
    <xf numFmtId="164" fontId="0" fillId="0" borderId="1" xfId="1" applyFont="1" applyFill="1" applyBorder="1" applyAlignment="1">
      <alignment vertical="center"/>
    </xf>
    <xf numFmtId="1" fontId="0" fillId="0" borderId="1" xfId="1" applyNumberFormat="1" applyFont="1" applyFill="1" applyBorder="1" applyAlignment="1">
      <alignment horizontal="center" vertical="center"/>
    </xf>
    <xf numFmtId="1" fontId="0" fillId="0" borderId="1" xfId="0" applyNumberFormat="1" applyBorder="1" applyAlignment="1">
      <alignment horizontal="center" vertical="center" wrapText="1"/>
    </xf>
    <xf numFmtId="1" fontId="5" fillId="0" borderId="1" xfId="0" applyNumberFormat="1" applyFont="1" applyBorder="1" applyAlignment="1">
      <alignment horizontal="center" vertical="center"/>
    </xf>
    <xf numFmtId="0" fontId="0" fillId="0" borderId="1" xfId="0" applyBorder="1" applyAlignment="1">
      <alignment horizontal="left" vertical="center"/>
    </xf>
    <xf numFmtId="0" fontId="4" fillId="0" borderId="0" xfId="0" applyFont="1" applyAlignment="1">
      <alignment horizontal="left"/>
    </xf>
    <xf numFmtId="0" fontId="4" fillId="0" borderId="0" xfId="0" applyFont="1" applyAlignment="1">
      <alignment horizontal="center"/>
    </xf>
    <xf numFmtId="0" fontId="5" fillId="0" borderId="0" xfId="0" applyFont="1" applyAlignment="1">
      <alignment horizontal="left" vertical="top"/>
    </xf>
    <xf numFmtId="0" fontId="5" fillId="0" borderId="0" xfId="0" applyFont="1" applyAlignment="1">
      <alignment horizontal="left" vertical="center"/>
    </xf>
    <xf numFmtId="0" fontId="5" fillId="0" borderId="0" xfId="0" applyFont="1"/>
    <xf numFmtId="0" fontId="5" fillId="0" borderId="0" xfId="0" applyFont="1" applyAlignment="1">
      <alignment horizontal="center" vertical="center"/>
    </xf>
    <xf numFmtId="0" fontId="2" fillId="0" borderId="0" xfId="0" applyFont="1" applyAlignment="1">
      <alignment horizontal="center" vertical="center"/>
    </xf>
    <xf numFmtId="164" fontId="0" fillId="0" borderId="1" xfId="1" applyFont="1" applyFill="1" applyBorder="1" applyAlignment="1">
      <alignment horizontal="center" vertical="center"/>
    </xf>
    <xf numFmtId="0" fontId="0" fillId="0" borderId="0" xfId="0" applyAlignment="1">
      <alignment vertical="center"/>
    </xf>
    <xf numFmtId="1" fontId="0" fillId="0" borderId="1" xfId="0" applyNumberFormat="1" applyBorder="1" applyAlignment="1" applyProtection="1">
      <alignment horizontal="center" vertical="center" wrapText="1"/>
      <protection locked="0"/>
    </xf>
    <xf numFmtId="166" fontId="0" fillId="0" borderId="1" xfId="1" applyNumberFormat="1" applyFont="1" applyBorder="1" applyAlignment="1" applyProtection="1">
      <alignment horizontal="center" vertical="center" wrapText="1"/>
      <protection locked="0"/>
    </xf>
    <xf numFmtId="0" fontId="0" fillId="0" borderId="1" xfId="0" applyBorder="1" applyAlignment="1" applyProtection="1">
      <alignment horizontal="center" vertical="center" wrapText="1"/>
      <protection locked="0"/>
    </xf>
    <xf numFmtId="1" fontId="0" fillId="0" borderId="1" xfId="0" applyNumberFormat="1" applyBorder="1" applyAlignment="1" applyProtection="1">
      <alignment horizontal="center" vertical="center"/>
      <protection locked="0"/>
    </xf>
    <xf numFmtId="0" fontId="0" fillId="0" borderId="1" xfId="0" applyBorder="1" applyAlignment="1" applyProtection="1">
      <alignment horizontal="center" vertical="center"/>
      <protection locked="0"/>
    </xf>
    <xf numFmtId="14" fontId="0" fillId="0" borderId="1" xfId="1" applyNumberFormat="1" applyFont="1" applyBorder="1" applyAlignment="1" applyProtection="1">
      <alignment horizontal="center" vertical="center"/>
      <protection locked="0"/>
    </xf>
    <xf numFmtId="164" fontId="0" fillId="0" borderId="1" xfId="1" applyFont="1" applyBorder="1" applyAlignment="1" applyProtection="1">
      <alignment horizontal="center" vertical="center"/>
      <protection locked="0"/>
    </xf>
    <xf numFmtId="0" fontId="0" fillId="0" borderId="1" xfId="0" applyBorder="1" applyAlignment="1" applyProtection="1">
      <alignment vertical="center"/>
      <protection locked="0"/>
    </xf>
    <xf numFmtId="0" fontId="9" fillId="2" borderId="1" xfId="0" applyFont="1" applyFill="1" applyBorder="1" applyAlignment="1">
      <alignment horizontal="center" vertical="center" wrapText="1"/>
    </xf>
    <xf numFmtId="0" fontId="7" fillId="0" borderId="1" xfId="0" applyFont="1" applyBorder="1" applyAlignment="1" applyProtection="1">
      <alignment horizontal="center" vertical="center" wrapText="1"/>
      <protection locked="0"/>
    </xf>
    <xf numFmtId="165" fontId="7" fillId="0" borderId="1" xfId="2" applyNumberFormat="1" applyFont="1" applyFill="1" applyBorder="1" applyAlignment="1" applyProtection="1">
      <alignment horizontal="center" vertical="center"/>
      <protection locked="0"/>
    </xf>
    <xf numFmtId="0" fontId="9" fillId="2" borderId="1" xfId="0" applyFont="1" applyFill="1" applyBorder="1" applyAlignment="1">
      <alignment horizontal="center" wrapText="1"/>
    </xf>
    <xf numFmtId="1" fontId="7" fillId="0" borderId="1" xfId="0" applyNumberFormat="1" applyFont="1" applyBorder="1" applyAlignment="1" applyProtection="1">
      <alignment horizontal="center" vertical="center"/>
      <protection locked="0"/>
    </xf>
    <xf numFmtId="0" fontId="6" fillId="2" borderId="1" xfId="0" applyFont="1" applyFill="1" applyBorder="1" applyAlignment="1">
      <alignment horizontal="center" vertical="center" wrapText="1"/>
    </xf>
    <xf numFmtId="14" fontId="7" fillId="0" borderId="1" xfId="0" applyNumberFormat="1" applyFont="1" applyBorder="1" applyAlignment="1" applyProtection="1">
      <alignment horizontal="left" vertical="top" wrapText="1"/>
      <protection locked="0"/>
    </xf>
    <xf numFmtId="0" fontId="7" fillId="0" borderId="1" xfId="0" applyFont="1" applyBorder="1" applyAlignment="1" applyProtection="1">
      <alignment horizontal="left" vertical="top" wrapText="1"/>
      <protection locked="0"/>
    </xf>
    <xf numFmtId="0" fontId="7" fillId="0" borderId="1" xfId="0" applyFont="1" applyBorder="1" applyAlignment="1" applyProtection="1">
      <alignment horizontal="center" vertical="center" wrapText="1"/>
      <protection locked="0"/>
    </xf>
    <xf numFmtId="0" fontId="9" fillId="0" borderId="1" xfId="0" applyFont="1" applyBorder="1" applyAlignment="1">
      <alignment horizontal="center" vertical="center"/>
    </xf>
    <xf numFmtId="0" fontId="8" fillId="0" borderId="1" xfId="0" applyFont="1" applyBorder="1" applyAlignment="1">
      <alignment horizontal="center" vertical="center" wrapText="1"/>
    </xf>
    <xf numFmtId="14" fontId="7" fillId="0" borderId="1" xfId="0" applyNumberFormat="1" applyFont="1" applyBorder="1" applyAlignment="1" applyProtection="1">
      <alignment horizontal="center" vertical="center"/>
      <protection locked="0"/>
    </xf>
    <xf numFmtId="0" fontId="7" fillId="0" borderId="1" xfId="0" applyFont="1" applyBorder="1" applyAlignment="1" applyProtection="1">
      <alignment horizontal="center" vertical="center"/>
      <protection locked="0"/>
    </xf>
    <xf numFmtId="0" fontId="10" fillId="0" borderId="3"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2" xfId="0" applyFont="1" applyBorder="1" applyAlignment="1" applyProtection="1">
      <alignment horizontal="center" vertical="center" wrapText="1"/>
      <protection locked="0"/>
    </xf>
    <xf numFmtId="0" fontId="9" fillId="2" borderId="1" xfId="0" applyFont="1" applyFill="1" applyBorder="1" applyAlignment="1">
      <alignment horizontal="center" vertical="center" wrapText="1"/>
    </xf>
    <xf numFmtId="0" fontId="3" fillId="2" borderId="1" xfId="0" applyFont="1" applyFill="1" applyBorder="1" applyAlignment="1">
      <alignment horizontal="center" vertical="center"/>
    </xf>
    <xf numFmtId="165" fontId="7" fillId="0" borderId="1" xfId="0" applyNumberFormat="1" applyFont="1" applyBorder="1" applyAlignment="1" applyProtection="1">
      <alignment horizontal="center" vertical="center" wrapText="1"/>
      <protection locked="0"/>
    </xf>
    <xf numFmtId="0" fontId="7" fillId="0" borderId="1" xfId="1" applyNumberFormat="1" applyFont="1" applyFill="1" applyBorder="1" applyAlignment="1" applyProtection="1">
      <alignment horizontal="left" vertical="top"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2" xfId="0" applyFont="1" applyBorder="1" applyAlignment="1" applyProtection="1">
      <alignment horizontal="center" vertical="center" wrapText="1"/>
      <protection locked="0"/>
    </xf>
    <xf numFmtId="0" fontId="2" fillId="2" borderId="1" xfId="0" applyFont="1" applyFill="1" applyBorder="1" applyAlignment="1">
      <alignment horizontal="center" vertical="center" wrapText="1"/>
    </xf>
    <xf numFmtId="0" fontId="0" fillId="0" borderId="1" xfId="0" applyBorder="1" applyAlignment="1" applyProtection="1">
      <alignment horizontal="center" vertical="center"/>
      <protection locked="0"/>
    </xf>
    <xf numFmtId="0" fontId="0" fillId="0" borderId="1" xfId="0" applyBorder="1" applyAlignment="1" applyProtection="1">
      <alignment horizontal="center" vertical="center" wrapText="1"/>
      <protection locked="0"/>
    </xf>
    <xf numFmtId="0" fontId="0" fillId="0" borderId="1" xfId="0" applyBorder="1" applyAlignment="1">
      <alignment horizontal="center" vertical="center" wrapText="1"/>
    </xf>
    <xf numFmtId="0" fontId="0" fillId="3" borderId="1" xfId="0" applyFill="1" applyBorder="1" applyAlignment="1" applyProtection="1">
      <alignment horizontal="center" vertical="center"/>
      <protection locked="0"/>
    </xf>
    <xf numFmtId="0" fontId="2" fillId="3" borderId="1" xfId="0" applyFont="1" applyFill="1" applyBorder="1" applyAlignment="1">
      <alignment horizontal="center" vertical="center" wrapText="1"/>
    </xf>
    <xf numFmtId="14" fontId="7" fillId="0" borderId="1" xfId="0" applyNumberFormat="1" applyFont="1" applyFill="1" applyBorder="1" applyAlignment="1" applyProtection="1">
      <alignment horizontal="center" vertical="center"/>
      <protection locked="0"/>
    </xf>
  </cellXfs>
  <cellStyles count="3">
    <cellStyle name="Moneda" xfId="1" builtinId="4"/>
    <cellStyle name="Normal" xfId="0" builtinId="0"/>
    <cellStyle name="Porcentaje"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T22"/>
  <sheetViews>
    <sheetView tabSelected="1" zoomScale="80" zoomScaleNormal="80" workbookViewId="0">
      <selection activeCell="D3" sqref="D3:H3"/>
    </sheetView>
  </sheetViews>
  <sheetFormatPr baseColWidth="10" defaultColWidth="11.42578125" defaultRowHeight="15" x14ac:dyDescent="0.25"/>
  <cols>
    <col min="1" max="1" width="20.42578125" customWidth="1"/>
    <col min="2" max="2" width="23.5703125" customWidth="1"/>
    <col min="3" max="3" width="13.42578125" customWidth="1"/>
    <col min="4" max="4" width="22.140625" customWidth="1"/>
    <col min="5" max="5" width="14.140625" customWidth="1"/>
    <col min="8" max="8" width="4.140625" customWidth="1"/>
    <col min="15" max="15" width="36.42578125" style="27" bestFit="1" customWidth="1"/>
    <col min="16" max="16" width="28" style="27" bestFit="1" customWidth="1"/>
    <col min="17" max="17" width="38.42578125" style="27" bestFit="1" customWidth="1"/>
    <col min="18" max="18" width="15.85546875" style="27" customWidth="1"/>
    <col min="19" max="19" width="27.42578125" style="27" bestFit="1" customWidth="1"/>
    <col min="20" max="20" width="11.42578125" style="27"/>
  </cols>
  <sheetData>
    <row r="2" spans="1:19" ht="21" x14ac:dyDescent="0.25">
      <c r="A2" s="57" t="s">
        <v>0</v>
      </c>
      <c r="B2" s="57"/>
      <c r="C2" s="57"/>
      <c r="D2" s="57"/>
      <c r="E2" s="57"/>
      <c r="F2" s="57"/>
      <c r="G2" s="57"/>
      <c r="H2" s="57"/>
      <c r="O2" s="23"/>
      <c r="P2" s="24"/>
      <c r="Q2" s="24"/>
      <c r="R2" s="24"/>
      <c r="S2" s="24"/>
    </row>
    <row r="3" spans="1:19" x14ac:dyDescent="0.25">
      <c r="A3" s="56" t="s">
        <v>1</v>
      </c>
      <c r="B3" s="56"/>
      <c r="C3" s="56"/>
      <c r="D3" s="69">
        <v>45694</v>
      </c>
      <c r="E3" s="69"/>
      <c r="F3" s="69"/>
      <c r="G3" s="69"/>
      <c r="H3" s="69"/>
      <c r="O3" s="25"/>
      <c r="P3" s="25"/>
      <c r="Q3" s="26"/>
      <c r="R3" s="26"/>
    </row>
    <row r="4" spans="1:19" x14ac:dyDescent="0.25">
      <c r="A4" s="40" t="s">
        <v>2</v>
      </c>
      <c r="B4" s="47" t="s">
        <v>121</v>
      </c>
      <c r="C4" s="47"/>
      <c r="D4" s="47"/>
      <c r="E4" s="40" t="s">
        <v>3</v>
      </c>
      <c r="F4" s="48" t="s">
        <v>101</v>
      </c>
      <c r="G4" s="48"/>
      <c r="H4" s="48"/>
      <c r="O4" s="25"/>
      <c r="P4" s="25"/>
      <c r="Q4" s="26"/>
      <c r="R4" s="26"/>
    </row>
    <row r="5" spans="1:19" x14ac:dyDescent="0.25">
      <c r="A5" s="40" t="s">
        <v>4</v>
      </c>
      <c r="B5" s="46">
        <v>45671</v>
      </c>
      <c r="C5" s="46"/>
      <c r="D5" s="46"/>
      <c r="E5" s="40" t="s">
        <v>5</v>
      </c>
      <c r="F5" s="52" t="s">
        <v>103</v>
      </c>
      <c r="G5" s="52"/>
      <c r="H5" s="52"/>
      <c r="O5" s="25"/>
      <c r="P5" s="25"/>
      <c r="Q5" s="26"/>
      <c r="R5" s="26"/>
    </row>
    <row r="6" spans="1:19" ht="30.75" customHeight="1" x14ac:dyDescent="0.25">
      <c r="A6" s="40" t="s">
        <v>6</v>
      </c>
      <c r="B6" s="48" t="s">
        <v>133</v>
      </c>
      <c r="C6" s="48"/>
      <c r="D6" s="48"/>
      <c r="E6" s="48"/>
      <c r="F6" s="48"/>
      <c r="G6" s="48"/>
      <c r="H6" s="48"/>
      <c r="O6" s="25"/>
      <c r="P6" s="25"/>
      <c r="Q6" s="26"/>
      <c r="R6" s="28"/>
    </row>
    <row r="7" spans="1:19" ht="30.75" customHeight="1" x14ac:dyDescent="0.25">
      <c r="A7" s="40" t="s">
        <v>7</v>
      </c>
      <c r="B7" s="48" t="s">
        <v>130</v>
      </c>
      <c r="C7" s="48"/>
      <c r="D7" s="48"/>
      <c r="E7" s="48"/>
      <c r="F7" s="48"/>
      <c r="G7" s="48"/>
      <c r="H7" s="48"/>
      <c r="O7" s="25"/>
      <c r="P7" s="25"/>
      <c r="Q7" s="26"/>
      <c r="R7" s="28"/>
    </row>
    <row r="8" spans="1:19" ht="32.25" customHeight="1" x14ac:dyDescent="0.25">
      <c r="A8" s="40" t="s">
        <v>8</v>
      </c>
      <c r="B8" s="48" t="s">
        <v>130</v>
      </c>
      <c r="C8" s="48"/>
      <c r="D8" s="48"/>
      <c r="E8" s="48"/>
      <c r="F8" s="48"/>
      <c r="G8" s="48"/>
      <c r="H8" s="48"/>
      <c r="O8" s="25"/>
      <c r="P8" s="25"/>
      <c r="Q8" s="26"/>
      <c r="R8" s="28"/>
    </row>
    <row r="9" spans="1:19" ht="48.75" customHeight="1" x14ac:dyDescent="0.25">
      <c r="A9" s="40" t="s">
        <v>9</v>
      </c>
      <c r="B9" s="47" t="s">
        <v>134</v>
      </c>
      <c r="C9" s="47"/>
      <c r="D9" s="47"/>
      <c r="E9" s="47"/>
      <c r="F9" s="47"/>
      <c r="G9" s="47"/>
      <c r="H9" s="47"/>
      <c r="O9" s="25"/>
      <c r="P9" s="25"/>
      <c r="Q9" s="26"/>
      <c r="R9" s="28"/>
    </row>
    <row r="10" spans="1:19" x14ac:dyDescent="0.25">
      <c r="A10" s="40" t="s">
        <v>10</v>
      </c>
      <c r="B10" s="58">
        <v>27733669</v>
      </c>
      <c r="C10" s="58"/>
      <c r="D10" s="58"/>
      <c r="E10" s="58"/>
      <c r="F10" s="58"/>
      <c r="G10" s="58"/>
      <c r="H10" s="58"/>
      <c r="O10" s="25"/>
      <c r="P10" s="28"/>
      <c r="Q10" s="26"/>
      <c r="R10" s="28"/>
    </row>
    <row r="11" spans="1:19" ht="207" customHeight="1" x14ac:dyDescent="0.25">
      <c r="A11" s="40" t="s">
        <v>11</v>
      </c>
      <c r="B11" s="59" t="s">
        <v>135</v>
      </c>
      <c r="C11" s="59"/>
      <c r="D11" s="59"/>
      <c r="E11" s="59"/>
      <c r="F11" s="59"/>
      <c r="G11" s="59"/>
      <c r="H11" s="59"/>
      <c r="O11" s="25"/>
      <c r="P11" s="28"/>
      <c r="Q11" s="26"/>
      <c r="R11" s="28"/>
    </row>
    <row r="12" spans="1:19" ht="257.25" customHeight="1" x14ac:dyDescent="0.25">
      <c r="A12" s="40" t="s">
        <v>12</v>
      </c>
      <c r="B12" s="59" t="s">
        <v>136</v>
      </c>
      <c r="C12" s="59"/>
      <c r="D12" s="59"/>
      <c r="E12" s="59"/>
      <c r="F12" s="59"/>
      <c r="G12" s="59"/>
      <c r="H12" s="59"/>
      <c r="O12" s="25"/>
      <c r="P12" s="28"/>
      <c r="Q12" s="26"/>
      <c r="R12" s="28"/>
    </row>
    <row r="13" spans="1:19" ht="25.5" x14ac:dyDescent="0.25">
      <c r="A13" s="40" t="s">
        <v>13</v>
      </c>
      <c r="B13" s="41" t="s">
        <v>114</v>
      </c>
      <c r="C13" s="40" t="s">
        <v>14</v>
      </c>
      <c r="D13" s="42">
        <v>2986650</v>
      </c>
      <c r="E13" s="40" t="s">
        <v>15</v>
      </c>
      <c r="F13" s="60" t="s">
        <v>137</v>
      </c>
      <c r="G13" s="61"/>
      <c r="H13" s="62"/>
    </row>
    <row r="14" spans="1:19" ht="26.25" x14ac:dyDescent="0.25">
      <c r="A14" s="40" t="s">
        <v>16</v>
      </c>
      <c r="B14" s="48" t="s">
        <v>138</v>
      </c>
      <c r="C14" s="48"/>
      <c r="D14" s="48"/>
      <c r="E14" s="43" t="s">
        <v>17</v>
      </c>
      <c r="F14" s="48" t="s">
        <v>139</v>
      </c>
      <c r="G14" s="48"/>
      <c r="H14" s="48"/>
      <c r="P14" s="28"/>
      <c r="Q14" s="26"/>
      <c r="R14" s="28"/>
    </row>
    <row r="15" spans="1:19" ht="26.25" customHeight="1" x14ac:dyDescent="0.25">
      <c r="A15" s="40" t="s">
        <v>18</v>
      </c>
      <c r="B15" s="44"/>
      <c r="C15" s="40" t="s">
        <v>19</v>
      </c>
      <c r="D15" s="44">
        <v>1507222001226</v>
      </c>
      <c r="E15" s="45" t="s">
        <v>20</v>
      </c>
      <c r="F15" s="48" t="s">
        <v>131</v>
      </c>
      <c r="G15" s="48"/>
      <c r="H15" s="48"/>
      <c r="O15" s="25"/>
      <c r="P15" s="28"/>
      <c r="Q15" s="26"/>
      <c r="R15" s="28"/>
    </row>
    <row r="16" spans="1:19" ht="30.75" customHeight="1" x14ac:dyDescent="0.25">
      <c r="A16" s="40" t="s">
        <v>21</v>
      </c>
      <c r="B16" s="53" t="s">
        <v>118</v>
      </c>
      <c r="C16" s="54"/>
      <c r="D16" s="54"/>
      <c r="E16" s="54"/>
      <c r="F16" s="54"/>
      <c r="G16" s="54"/>
      <c r="H16" s="55"/>
      <c r="O16" s="25"/>
      <c r="P16" s="28"/>
      <c r="Q16" s="26"/>
      <c r="R16" s="28"/>
    </row>
    <row r="17" spans="1:8" ht="25.5" x14ac:dyDescent="0.25">
      <c r="A17" s="40" t="s">
        <v>22</v>
      </c>
      <c r="B17" s="51">
        <v>44704</v>
      </c>
      <c r="C17" s="51"/>
      <c r="D17" s="51"/>
      <c r="E17" s="40" t="s">
        <v>23</v>
      </c>
      <c r="F17" s="51">
        <v>44845</v>
      </c>
      <c r="G17" s="52"/>
      <c r="H17" s="52"/>
    </row>
    <row r="18" spans="1:8" x14ac:dyDescent="0.25">
      <c r="A18" s="49" t="s">
        <v>24</v>
      </c>
      <c r="B18" s="49"/>
      <c r="C18" s="49"/>
      <c r="D18" s="49"/>
      <c r="E18" s="49"/>
      <c r="F18" s="49"/>
      <c r="G18" s="49"/>
      <c r="H18" s="49"/>
    </row>
    <row r="19" spans="1:8" ht="25.5" customHeight="1" x14ac:dyDescent="0.25">
      <c r="A19" s="50" t="s">
        <v>25</v>
      </c>
      <c r="B19" s="50"/>
      <c r="C19" s="50"/>
      <c r="D19" s="50"/>
      <c r="E19" s="50"/>
      <c r="F19" s="50"/>
      <c r="G19" s="50"/>
      <c r="H19" s="50"/>
    </row>
    <row r="20" spans="1:8" ht="155.25" customHeight="1" x14ac:dyDescent="0.25">
      <c r="A20" s="47" t="s">
        <v>140</v>
      </c>
      <c r="B20" s="47"/>
      <c r="C20" s="47"/>
      <c r="D20" s="47"/>
      <c r="E20" s="47"/>
      <c r="F20" s="47"/>
      <c r="G20" s="47"/>
      <c r="H20" s="47"/>
    </row>
    <row r="21" spans="1:8" x14ac:dyDescent="0.25">
      <c r="A21" s="56" t="s">
        <v>26</v>
      </c>
      <c r="B21" s="56"/>
      <c r="C21" s="56"/>
      <c r="D21" s="56"/>
      <c r="E21" s="56"/>
      <c r="F21" s="56"/>
      <c r="G21" s="56"/>
      <c r="H21" s="56"/>
    </row>
    <row r="22" spans="1:8" ht="42" customHeight="1" x14ac:dyDescent="0.25">
      <c r="A22" s="47" t="s">
        <v>132</v>
      </c>
      <c r="B22" s="47"/>
      <c r="C22" s="47"/>
      <c r="D22" s="47"/>
      <c r="E22" s="47"/>
      <c r="F22" s="47"/>
      <c r="G22" s="47"/>
      <c r="H22" s="47"/>
    </row>
  </sheetData>
  <mergeCells count="26">
    <mergeCell ref="A21:H21"/>
    <mergeCell ref="A20:H20"/>
    <mergeCell ref="A22:H22"/>
    <mergeCell ref="A2:H2"/>
    <mergeCell ref="A3:C3"/>
    <mergeCell ref="D3:H3"/>
    <mergeCell ref="F15:H15"/>
    <mergeCell ref="B7:H7"/>
    <mergeCell ref="B8:H8"/>
    <mergeCell ref="B9:H9"/>
    <mergeCell ref="B10:H10"/>
    <mergeCell ref="B11:H11"/>
    <mergeCell ref="B12:H12"/>
    <mergeCell ref="F13:H13"/>
    <mergeCell ref="B14:D14"/>
    <mergeCell ref="F5:H5"/>
    <mergeCell ref="B5:D5"/>
    <mergeCell ref="B4:D4"/>
    <mergeCell ref="F4:H4"/>
    <mergeCell ref="A18:H18"/>
    <mergeCell ref="A19:H19"/>
    <mergeCell ref="F14:H14"/>
    <mergeCell ref="B6:H6"/>
    <mergeCell ref="B17:D17"/>
    <mergeCell ref="F17:H17"/>
    <mergeCell ref="B16:H16"/>
  </mergeCells>
  <dataValidations xWindow="81" yWindow="526" count="10">
    <dataValidation allowBlank="1" showInputMessage="1" showErrorMessage="1" prompt="Fecha de la primera reclamación o audiencia de conciliación extrajudicial." sqref="F17:H17" xr:uid="{EA6CA100-B71B-4F25-AD74-C228E96E3857}"/>
    <dataValidation type="whole" allowBlank="1" showInputMessage="1" showErrorMessage="1" promptTitle="RESERVA SUGERIDA" prompt="Sugerencia objetivada del abogado externo teniendo en cuenta la calificación de la contingecnia, valor máximo en riesgo y las circunstacnias fácticas y jurídicas del proceso. INCLUIR EN FORMATO DE NUMEROS SIN PUNTOS NI COMAS" sqref="D13" xr:uid="{2936D16B-F2DD-4B00-ABC9-4555C474FD3A}">
      <formula1>1</formula1>
      <formula2>1000000000</formula2>
    </dataValidation>
    <dataValidation allowBlank="1" showInputMessage="1" showErrorMessage="1" prompt="Se relacionan las razones de índole fáctico, probatorio, jurisprudencial, etc., por las cuales la entidad clasifica la contingencia como probable, eventual o remota. Se debe mencionar si hubo fallo en una instancia anterior y el sentido del mismo." sqref="B12" xr:uid="{B41A887C-71C1-448A-9FE3-C1D7E3BC1C51}"/>
    <dataValidation allowBlank="1" showInputMessage="1" showErrorMessage="1" prompt="Sínstesis de los argumentos de derecho y de hecho más importantes que dieron origen a la contingencia; los factores que inciden a favor y en contra de la entidad, y la sustentación del concepto del abogado." sqref="B11:H11" xr:uid="{380048F7-2BF2-4F2D-AF68-1EFAA424AF00}"/>
    <dataValidation type="whole" allowBlank="1" showInputMessage="1" showErrorMessage="1" promptTitle="VALORACION" prompt="Se debe indicar en MILLONES de pesos el valor estimado de la contingencia. Se debe tener en cuenta el porcentaje de retención cuando exista Coasegurado; el valor asegurasdo y descontar el deducible. INCLUIR EN FORMATO DE NUMEROS SIN PUNTOS NI COMAS" sqref="B10:H10" xr:uid="{8D028BB6-DD21-4066-9574-BED376460180}">
      <formula1>1</formula1>
      <formula2>100000000000</formula2>
    </dataValidation>
    <dataValidation allowBlank="1" showInputMessage="1" showErrorMessage="1" promptTitle="PRETENSIONES" prompt="Se relaciona una sintesis de las pretensiones del actor, mencionando el fundamento normativo de las mismas. En esta celda NO se debe incluir la valoración de las pretensiones en millones de pesos. " sqref="B9:H9" xr:uid="{9EDF7C26-E0D1-49FF-AA5F-EF0EA1DDC188}"/>
    <dataValidation allowBlank="1" showErrorMessage="1" sqref="C13" xr:uid="{00000000-0002-0000-0000-000006000000}"/>
    <dataValidation operator="greaterThan" showInputMessage="1" showErrorMessage="1" promptTitle="FECHA DE PROCESO" prompt="Se debe incluir la fecha de notificación judicial en representación de MAPFRE, bajo el formato DD (día); MM (mes) y AAAA (año a cuatro dígitos)" sqref="B5:D5" xr:uid="{10B8F0D4-F76E-46DE-8089-F7D4D203B2A2}"/>
    <dataValidation allowBlank="1" showInputMessage="1" showErrorMessage="1" promptTitle="FECHA DE INFORME" prompt="INGRESAR LA FECHA EN LA QUE SE DILIGENCIA EL INFORME" sqref="D3:H3" xr:uid="{0044B4F0-F3B0-45C6-9A46-A2D6C7A451E8}"/>
    <dataValidation allowBlank="1" showInputMessage="1" showErrorMessage="1" promptTitle="ESTADO ACTUAL DEL PROCESO" prompt="Se debe incluir las actuaciones adelantadas." sqref="A22" xr:uid="{7E350B87-2BE2-4ABF-92D6-968653E92F40}"/>
  </dataValidations>
  <pageMargins left="0.25" right="0.25" top="0.75" bottom="0.75" header="0.3" footer="0.3"/>
  <pageSetup scale="80" orientation="portrait" horizontalDpi="200" verticalDpi="200" r:id="rId1"/>
  <extLst>
    <ext xmlns:x14="http://schemas.microsoft.com/office/spreadsheetml/2009/9/main" uri="{CCE6A557-97BC-4b89-ADB6-D9C93CAAB3DF}">
      <x14:dataValidations xmlns:xm="http://schemas.microsoft.com/office/excel/2006/main" xWindow="81" yWindow="526" count="5">
        <x14:dataValidation type="list" allowBlank="1" showInputMessage="1" showErrorMessage="1" xr:uid="{00000000-0002-0000-0000-00000A000000}">
          <x14:formula1>
            <xm:f>Hoja1!$D$1:$D$4</xm:f>
          </x14:formula1>
          <xm:sqref>F5:H5</xm:sqref>
        </x14:dataValidation>
        <x14:dataValidation type="list" allowBlank="1" showInputMessage="1" showErrorMessage="1" xr:uid="{00000000-0002-0000-0000-00000B000000}">
          <x14:formula1>
            <xm:f>Hoja1!$C$1:$C$5</xm:f>
          </x14:formula1>
          <xm:sqref>B13</xm:sqref>
        </x14:dataValidation>
        <x14:dataValidation type="list" allowBlank="1" showInputMessage="1" showErrorMessage="1" xr:uid="{00000000-0002-0000-0000-00000C000000}">
          <x14:formula1>
            <xm:f>Hoja1!$E$1:$E$12</xm:f>
          </x14:formula1>
          <xm:sqref>B16:H16</xm:sqref>
        </x14:dataValidation>
        <x14:dataValidation type="list" allowBlank="1" showInputMessage="1" showErrorMessage="1" xr:uid="{00000000-0002-0000-0000-00000D000000}">
          <x14:formula1>
            <xm:f>Hoja1!$A$1:$A$11</xm:f>
          </x14:formula1>
          <xm:sqref>B4:D4</xm:sqref>
        </x14:dataValidation>
        <x14:dataValidation type="list" allowBlank="1" showInputMessage="1" showErrorMessage="1" xr:uid="{00000000-0002-0000-0000-00000E000000}">
          <x14:formula1>
            <xm:f>Hoja1!$B$1:$B$6</xm:f>
          </x14:formula1>
          <xm:sqref>F4:H4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F43"/>
  <sheetViews>
    <sheetView zoomScale="80" zoomScaleNormal="80" workbookViewId="0">
      <selection activeCell="B4" sqref="B4"/>
    </sheetView>
  </sheetViews>
  <sheetFormatPr baseColWidth="10" defaultColWidth="11.42578125" defaultRowHeight="15" x14ac:dyDescent="0.25"/>
  <cols>
    <col min="1" max="1" width="22.5703125" style="4" customWidth="1"/>
    <col min="2" max="2" width="19.140625" style="4" customWidth="1"/>
    <col min="3" max="3" width="14.28515625" style="4" customWidth="1"/>
    <col min="4" max="4" width="23.85546875" style="4" customWidth="1"/>
    <col min="5" max="5" width="19.28515625" style="4" customWidth="1"/>
    <col min="6" max="6" width="20.7109375" style="4" customWidth="1"/>
    <col min="7" max="9" width="11.42578125" style="4"/>
    <col min="10" max="10" width="20.5703125" style="4" bestFit="1" customWidth="1"/>
    <col min="11" max="16384" width="11.42578125" style="4"/>
  </cols>
  <sheetData>
    <row r="2" spans="1:6" ht="21" x14ac:dyDescent="0.25">
      <c r="A2" s="57" t="s">
        <v>27</v>
      </c>
      <c r="B2" s="57"/>
      <c r="C2" s="57"/>
      <c r="D2" s="57"/>
      <c r="E2" s="57"/>
      <c r="F2" s="57"/>
    </row>
    <row r="3" spans="1:6" x14ac:dyDescent="0.25">
      <c r="A3" s="2" t="s">
        <v>6</v>
      </c>
      <c r="B3" s="64" t="str">
        <f>'1. ABOGADO EXTERNO'!B6:H6</f>
        <v>Luis Fernando Tello</v>
      </c>
      <c r="C3" s="64"/>
      <c r="D3" s="64"/>
      <c r="E3" s="64"/>
      <c r="F3" s="64"/>
    </row>
    <row r="4" spans="1:6" x14ac:dyDescent="0.25">
      <c r="A4" s="2" t="s">
        <v>28</v>
      </c>
      <c r="B4" s="36"/>
      <c r="C4" s="2" t="s">
        <v>29</v>
      </c>
      <c r="D4" s="65"/>
      <c r="E4" s="65"/>
      <c r="F4" s="65"/>
    </row>
    <row r="5" spans="1:6" x14ac:dyDescent="0.25">
      <c r="A5" s="2" t="s">
        <v>8</v>
      </c>
      <c r="B5" s="64"/>
      <c r="C5" s="64"/>
      <c r="D5" s="64"/>
      <c r="E5" s="64"/>
      <c r="F5" s="64"/>
    </row>
    <row r="6" spans="1:6" x14ac:dyDescent="0.25">
      <c r="A6" s="2" t="s">
        <v>30</v>
      </c>
      <c r="B6" s="32"/>
      <c r="C6" s="2" t="s">
        <v>31</v>
      </c>
      <c r="D6" s="39"/>
      <c r="E6" s="2" t="s">
        <v>32</v>
      </c>
      <c r="F6" s="39"/>
    </row>
    <row r="7" spans="1:6" ht="39.75" customHeight="1" x14ac:dyDescent="0.25">
      <c r="A7" s="2" t="s">
        <v>33</v>
      </c>
      <c r="B7" s="32"/>
      <c r="C7" s="2" t="s">
        <v>34</v>
      </c>
      <c r="D7" s="33"/>
      <c r="E7" s="2" t="s">
        <v>35</v>
      </c>
      <c r="F7" s="34"/>
    </row>
    <row r="8" spans="1:6" ht="35.25" customHeight="1" x14ac:dyDescent="0.25">
      <c r="A8" s="2" t="s">
        <v>36</v>
      </c>
      <c r="B8" s="35"/>
      <c r="C8" s="2" t="s">
        <v>37</v>
      </c>
      <c r="D8" s="35"/>
      <c r="E8" s="2" t="s">
        <v>38</v>
      </c>
      <c r="F8" s="36"/>
    </row>
    <row r="9" spans="1:6" ht="37.5" customHeight="1" x14ac:dyDescent="0.25">
      <c r="A9" s="2" t="s">
        <v>39</v>
      </c>
      <c r="B9" s="5"/>
      <c r="C9" s="63" t="s">
        <v>40</v>
      </c>
      <c r="D9" s="64"/>
      <c r="E9" s="2" t="s">
        <v>41</v>
      </c>
      <c r="F9" s="1"/>
    </row>
    <row r="10" spans="1:6" ht="30" x14ac:dyDescent="0.25">
      <c r="A10" s="2" t="s">
        <v>42</v>
      </c>
      <c r="B10" s="5"/>
      <c r="C10" s="63"/>
      <c r="D10" s="64"/>
      <c r="E10" s="2" t="s">
        <v>43</v>
      </c>
      <c r="F10" s="1"/>
    </row>
    <row r="11" spans="1:6" ht="46.5" customHeight="1" x14ac:dyDescent="0.25">
      <c r="A11" s="2" t="s">
        <v>44</v>
      </c>
      <c r="B11" s="37"/>
      <c r="C11" s="2" t="s">
        <v>23</v>
      </c>
      <c r="D11" s="37"/>
      <c r="E11" s="2" t="s">
        <v>9</v>
      </c>
      <c r="F11" s="38"/>
    </row>
    <row r="12" spans="1:6" ht="167.25" customHeight="1" x14ac:dyDescent="0.25">
      <c r="A12" s="2" t="s">
        <v>45</v>
      </c>
      <c r="B12" s="67"/>
      <c r="C12" s="67"/>
      <c r="D12" s="67"/>
      <c r="E12" s="67"/>
      <c r="F12" s="67"/>
    </row>
    <row r="13" spans="1:6" ht="21" x14ac:dyDescent="0.25">
      <c r="A13" s="57" t="s">
        <v>46</v>
      </c>
      <c r="B13" s="57"/>
      <c r="C13" s="57"/>
      <c r="D13" s="57"/>
      <c r="E13" s="57"/>
      <c r="F13" s="57"/>
    </row>
    <row r="14" spans="1:6" x14ac:dyDescent="0.25">
      <c r="A14" s="66"/>
      <c r="B14" s="66"/>
      <c r="C14" s="66"/>
      <c r="D14" s="66"/>
      <c r="E14" s="66"/>
      <c r="F14" s="66"/>
    </row>
    <row r="15" spans="1:6" x14ac:dyDescent="0.25">
      <c r="A15" s="66"/>
      <c r="B15" s="66"/>
      <c r="C15" s="66"/>
      <c r="D15" s="66"/>
      <c r="E15" s="66"/>
      <c r="F15" s="66"/>
    </row>
    <row r="16" spans="1:6" x14ac:dyDescent="0.25">
      <c r="A16" s="66"/>
      <c r="B16" s="66"/>
      <c r="C16" s="66"/>
      <c r="D16" s="66"/>
      <c r="E16" s="66"/>
      <c r="F16" s="66"/>
    </row>
    <row r="17" spans="1:6" x14ac:dyDescent="0.25">
      <c r="A17" s="66"/>
      <c r="B17" s="66"/>
      <c r="C17" s="66"/>
      <c r="D17" s="66"/>
      <c r="E17" s="66"/>
      <c r="F17" s="66"/>
    </row>
    <row r="18" spans="1:6" x14ac:dyDescent="0.25">
      <c r="A18" s="66"/>
      <c r="B18" s="66"/>
      <c r="C18" s="66"/>
      <c r="D18" s="66"/>
      <c r="E18" s="66"/>
      <c r="F18" s="66"/>
    </row>
    <row r="19" spans="1:6" x14ac:dyDescent="0.25">
      <c r="A19" s="66"/>
      <c r="B19" s="66"/>
      <c r="C19" s="66"/>
      <c r="D19" s="66"/>
      <c r="E19" s="66"/>
      <c r="F19" s="66"/>
    </row>
    <row r="20" spans="1:6" x14ac:dyDescent="0.25">
      <c r="A20" s="66"/>
      <c r="B20" s="66"/>
      <c r="C20" s="66"/>
      <c r="D20" s="66"/>
      <c r="E20" s="66"/>
      <c r="F20" s="66"/>
    </row>
    <row r="21" spans="1:6" x14ac:dyDescent="0.25">
      <c r="A21" s="66"/>
      <c r="B21" s="66"/>
      <c r="C21" s="66"/>
      <c r="D21" s="66"/>
      <c r="E21" s="66"/>
      <c r="F21" s="66"/>
    </row>
    <row r="22" spans="1:6" x14ac:dyDescent="0.25">
      <c r="A22" s="66"/>
      <c r="B22" s="66"/>
      <c r="C22" s="66"/>
      <c r="D22" s="66"/>
      <c r="E22" s="66"/>
      <c r="F22" s="66"/>
    </row>
    <row r="23" spans="1:6" x14ac:dyDescent="0.25">
      <c r="A23" s="66"/>
      <c r="B23" s="66"/>
      <c r="C23" s="66"/>
      <c r="D23" s="66"/>
      <c r="E23" s="66"/>
      <c r="F23" s="66"/>
    </row>
    <row r="24" spans="1:6" x14ac:dyDescent="0.25">
      <c r="A24" s="66"/>
      <c r="B24" s="66"/>
      <c r="C24" s="66"/>
      <c r="D24" s="66"/>
      <c r="E24" s="66"/>
      <c r="F24" s="66"/>
    </row>
    <row r="25" spans="1:6" x14ac:dyDescent="0.25">
      <c r="A25" s="66"/>
      <c r="B25" s="66"/>
      <c r="C25" s="66"/>
      <c r="D25" s="66"/>
      <c r="E25" s="66"/>
      <c r="F25" s="66"/>
    </row>
    <row r="26" spans="1:6" x14ac:dyDescent="0.25">
      <c r="A26" s="66"/>
      <c r="B26" s="66"/>
      <c r="C26" s="66"/>
      <c r="D26" s="66"/>
      <c r="E26" s="66"/>
      <c r="F26" s="66"/>
    </row>
    <row r="27" spans="1:6" x14ac:dyDescent="0.25">
      <c r="A27" s="66"/>
      <c r="B27" s="66"/>
      <c r="C27" s="66"/>
      <c r="D27" s="66"/>
      <c r="E27" s="66"/>
      <c r="F27" s="66"/>
    </row>
    <row r="28" spans="1:6" x14ac:dyDescent="0.25">
      <c r="A28" s="66"/>
      <c r="B28" s="66"/>
      <c r="C28" s="66"/>
      <c r="D28" s="66"/>
      <c r="E28" s="66"/>
      <c r="F28" s="66"/>
    </row>
    <row r="29" spans="1:6" x14ac:dyDescent="0.25">
      <c r="A29" s="66"/>
      <c r="B29" s="66"/>
      <c r="C29" s="66"/>
      <c r="D29" s="66"/>
      <c r="E29" s="66"/>
      <c r="F29" s="66"/>
    </row>
    <row r="30" spans="1:6" x14ac:dyDescent="0.25">
      <c r="A30" s="66"/>
      <c r="B30" s="66"/>
      <c r="C30" s="66"/>
      <c r="D30" s="66"/>
      <c r="E30" s="66"/>
      <c r="F30" s="66"/>
    </row>
    <row r="31" spans="1:6" x14ac:dyDescent="0.25">
      <c r="A31" s="66"/>
      <c r="B31" s="66"/>
      <c r="C31" s="66"/>
      <c r="D31" s="66"/>
      <c r="E31" s="66"/>
      <c r="F31" s="66"/>
    </row>
    <row r="32" spans="1:6" x14ac:dyDescent="0.25">
      <c r="A32" s="66"/>
      <c r="B32" s="66"/>
      <c r="C32" s="66"/>
      <c r="D32" s="66"/>
      <c r="E32" s="66"/>
      <c r="F32" s="66"/>
    </row>
    <row r="33" spans="1:6" x14ac:dyDescent="0.25">
      <c r="A33" s="66"/>
      <c r="B33" s="66"/>
      <c r="C33" s="66"/>
      <c r="D33" s="66"/>
      <c r="E33" s="66"/>
      <c r="F33" s="66"/>
    </row>
    <row r="34" spans="1:6" x14ac:dyDescent="0.25">
      <c r="A34" s="66"/>
      <c r="B34" s="66"/>
      <c r="C34" s="66"/>
      <c r="D34" s="66"/>
      <c r="E34" s="66"/>
      <c r="F34" s="66"/>
    </row>
    <row r="35" spans="1:6" x14ac:dyDescent="0.25">
      <c r="A35" s="66"/>
      <c r="B35" s="66"/>
      <c r="C35" s="66"/>
      <c r="D35" s="66"/>
      <c r="E35" s="66"/>
      <c r="F35" s="66"/>
    </row>
    <row r="36" spans="1:6" x14ac:dyDescent="0.25">
      <c r="A36" s="66"/>
      <c r="B36" s="66"/>
      <c r="C36" s="66"/>
      <c r="D36" s="66"/>
      <c r="E36" s="66"/>
      <c r="F36" s="66"/>
    </row>
    <row r="37" spans="1:6" x14ac:dyDescent="0.25">
      <c r="A37" s="63" t="s">
        <v>47</v>
      </c>
      <c r="B37" s="63"/>
      <c r="C37" s="68"/>
      <c r="D37" s="63" t="s">
        <v>48</v>
      </c>
      <c r="E37" s="63"/>
      <c r="F37" s="63"/>
    </row>
    <row r="38" spans="1:6" x14ac:dyDescent="0.25">
      <c r="A38" s="2" t="s">
        <v>49</v>
      </c>
      <c r="B38" s="2" t="s">
        <v>50</v>
      </c>
      <c r="C38" s="68"/>
      <c r="D38" s="2" t="s">
        <v>49</v>
      </c>
      <c r="E38" s="63" t="s">
        <v>50</v>
      </c>
      <c r="F38" s="63"/>
    </row>
    <row r="39" spans="1:6" x14ac:dyDescent="0.25">
      <c r="A39" s="3"/>
      <c r="B39" s="3"/>
      <c r="C39" s="68"/>
      <c r="D39" s="3"/>
      <c r="E39" s="66"/>
      <c r="F39" s="66"/>
    </row>
    <row r="40" spans="1:6" x14ac:dyDescent="0.25">
      <c r="A40" s="3"/>
      <c r="B40" s="3"/>
      <c r="C40" s="68"/>
      <c r="D40" s="3"/>
      <c r="E40" s="66"/>
      <c r="F40" s="66"/>
    </row>
    <row r="41" spans="1:6" x14ac:dyDescent="0.25">
      <c r="A41" s="3"/>
      <c r="B41" s="3"/>
      <c r="C41" s="68"/>
      <c r="D41" s="3"/>
      <c r="E41" s="66"/>
      <c r="F41" s="66"/>
    </row>
    <row r="42" spans="1:6" x14ac:dyDescent="0.25">
      <c r="A42" s="3"/>
      <c r="B42" s="3"/>
      <c r="C42" s="68"/>
      <c r="D42" s="3"/>
      <c r="E42" s="66"/>
      <c r="F42" s="66"/>
    </row>
    <row r="43" spans="1:6" x14ac:dyDescent="0.25">
      <c r="A43" s="3"/>
      <c r="B43" s="3"/>
      <c r="C43" s="68"/>
      <c r="D43" s="3"/>
      <c r="E43" s="66"/>
      <c r="F43" s="66"/>
    </row>
  </sheetData>
  <sheetProtection algorithmName="SHA-512" hashValue="cpoSRpEAkwuNc/er05ySlMDH+Udt1Lm5m59dz3Oe+VtTL7dO522TxM+6MLSNRieYKVee95QbQNgboW4hZiXyQA==" saltValue="l4c4tWSVX+RuxVDq4RDMtw==" spinCount="100000" sheet="1" objects="1" scenarios="1"/>
  <mergeCells count="18">
    <mergeCell ref="E42:F42"/>
    <mergeCell ref="E43:F43"/>
    <mergeCell ref="B12:F12"/>
    <mergeCell ref="E39:F39"/>
    <mergeCell ref="E40:F40"/>
    <mergeCell ref="E41:F41"/>
    <mergeCell ref="A13:F13"/>
    <mergeCell ref="A14:F36"/>
    <mergeCell ref="A37:B37"/>
    <mergeCell ref="C37:C43"/>
    <mergeCell ref="D37:F37"/>
    <mergeCell ref="E38:F38"/>
    <mergeCell ref="C9:C10"/>
    <mergeCell ref="D9:D10"/>
    <mergeCell ref="A2:F2"/>
    <mergeCell ref="B3:F3"/>
    <mergeCell ref="D4:F4"/>
    <mergeCell ref="B5:F5"/>
  </mergeCells>
  <pageMargins left="0.70866141732283472" right="0.70866141732283472" top="0.74803149606299213" bottom="0.74803149606299213" header="0.31496062992125984" footer="0.31496062992125984"/>
  <pageSetup scale="75" orientation="portrait" horizontalDpi="200" verticalDpi="200" r:id="rId1"/>
  <ignoredErrors>
    <ignoredError sqref="E11" unlocked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Hoja1!$F$1:$F$4</xm:f>
          </x14:formula1>
          <xm:sqref>D9:D10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5"/>
  <sheetViews>
    <sheetView topLeftCell="T1" workbookViewId="0">
      <selection activeCell="AA3" sqref="AA3"/>
    </sheetView>
  </sheetViews>
  <sheetFormatPr baseColWidth="10" defaultColWidth="11.42578125" defaultRowHeight="15" x14ac:dyDescent="0.25"/>
  <cols>
    <col min="1" max="1" width="7.140625" customWidth="1"/>
    <col min="2" max="2" width="15.7109375" bestFit="1" customWidth="1"/>
    <col min="3" max="3" width="20.42578125" customWidth="1"/>
    <col min="4" max="4" width="14.5703125" customWidth="1"/>
    <col min="5" max="5" width="21.28515625" customWidth="1"/>
    <col min="6" max="6" width="34.85546875" customWidth="1"/>
    <col min="7" max="7" width="16.140625" customWidth="1"/>
    <col min="8" max="8" width="15.5703125" bestFit="1" customWidth="1"/>
    <col min="12" max="12" width="13.85546875" customWidth="1"/>
    <col min="13" max="13" width="13.42578125" customWidth="1"/>
    <col min="14" max="14" width="12.42578125" customWidth="1"/>
    <col min="16" max="16" width="18.28515625" bestFit="1" customWidth="1"/>
    <col min="23" max="23" width="15" bestFit="1" customWidth="1"/>
  </cols>
  <sheetData>
    <row r="1" spans="1:28" ht="51" x14ac:dyDescent="0.25">
      <c r="A1" s="7" t="s">
        <v>51</v>
      </c>
      <c r="B1" s="7" t="s">
        <v>2</v>
      </c>
      <c r="C1" s="7" t="s">
        <v>52</v>
      </c>
      <c r="D1" s="8" t="s">
        <v>4</v>
      </c>
      <c r="E1" s="9" t="s">
        <v>53</v>
      </c>
      <c r="F1" s="10" t="s">
        <v>54</v>
      </c>
      <c r="G1" s="9" t="s">
        <v>9</v>
      </c>
      <c r="H1" s="11" t="s">
        <v>55</v>
      </c>
      <c r="I1" s="9" t="s">
        <v>11</v>
      </c>
      <c r="J1" s="9" t="s">
        <v>56</v>
      </c>
      <c r="K1" s="9" t="s">
        <v>57</v>
      </c>
      <c r="L1" s="9" t="s">
        <v>58</v>
      </c>
      <c r="M1" s="9" t="s">
        <v>59</v>
      </c>
      <c r="N1" s="12" t="s">
        <v>60</v>
      </c>
      <c r="O1" s="12" t="s">
        <v>61</v>
      </c>
      <c r="P1" s="12" t="s">
        <v>34</v>
      </c>
      <c r="Q1" s="9" t="s">
        <v>15</v>
      </c>
      <c r="R1" s="10" t="s">
        <v>21</v>
      </c>
      <c r="S1" s="10" t="s">
        <v>62</v>
      </c>
      <c r="T1" s="10" t="s">
        <v>63</v>
      </c>
      <c r="U1" s="13" t="s">
        <v>64</v>
      </c>
      <c r="V1" s="13" t="s">
        <v>65</v>
      </c>
      <c r="W1" s="9" t="s">
        <v>66</v>
      </c>
      <c r="X1" s="9" t="s">
        <v>16</v>
      </c>
      <c r="Y1" s="9" t="s">
        <v>67</v>
      </c>
      <c r="Z1" s="14" t="s">
        <v>68</v>
      </c>
      <c r="AA1" s="10" t="s">
        <v>69</v>
      </c>
      <c r="AB1" s="10" t="s">
        <v>70</v>
      </c>
    </row>
    <row r="2" spans="1:28" ht="48" customHeight="1" x14ac:dyDescent="0.25">
      <c r="A2" s="15" t="s">
        <v>71</v>
      </c>
      <c r="B2" s="15" t="s">
        <v>72</v>
      </c>
      <c r="C2" s="15" t="s">
        <v>73</v>
      </c>
      <c r="D2" s="15" t="s">
        <v>74</v>
      </c>
      <c r="E2" s="15" t="s">
        <v>75</v>
      </c>
      <c r="F2" s="15" t="s">
        <v>76</v>
      </c>
      <c r="G2" s="15" t="s">
        <v>77</v>
      </c>
      <c r="H2" s="15" t="s">
        <v>78</v>
      </c>
      <c r="I2" s="15" t="s">
        <v>79</v>
      </c>
      <c r="J2" s="15" t="s">
        <v>80</v>
      </c>
      <c r="K2" s="15" t="s">
        <v>81</v>
      </c>
      <c r="L2" s="15" t="s">
        <v>82</v>
      </c>
      <c r="M2" s="15" t="s">
        <v>83</v>
      </c>
      <c r="N2" s="15" t="s">
        <v>84</v>
      </c>
      <c r="O2" s="15" t="s">
        <v>85</v>
      </c>
      <c r="P2" s="15" t="s">
        <v>86</v>
      </c>
      <c r="Q2" s="15" t="s">
        <v>87</v>
      </c>
      <c r="R2" s="15" t="s">
        <v>88</v>
      </c>
      <c r="S2" s="15" t="s">
        <v>89</v>
      </c>
      <c r="T2" s="15" t="s">
        <v>90</v>
      </c>
      <c r="U2" s="15" t="s">
        <v>91</v>
      </c>
      <c r="V2" s="15" t="s">
        <v>92</v>
      </c>
      <c r="W2" s="15" t="s">
        <v>93</v>
      </c>
      <c r="X2" s="15" t="s">
        <v>94</v>
      </c>
      <c r="Y2" s="15" t="s">
        <v>95</v>
      </c>
      <c r="Z2" s="15" t="s">
        <v>96</v>
      </c>
      <c r="AA2" s="15" t="s">
        <v>97</v>
      </c>
      <c r="AB2" s="15"/>
    </row>
    <row r="3" spans="1:28" s="31" customFormat="1" x14ac:dyDescent="0.25">
      <c r="A3" s="1">
        <v>1</v>
      </c>
      <c r="B3" s="1" t="str">
        <f>'1. ABOGADO EXTERNO'!B4</f>
        <v>6. Administrativo en Etapa Contenciosa</v>
      </c>
      <c r="C3" s="1" t="str">
        <f>'1. ABOGADO EXTERNO'!F4</f>
        <v>1. Primera Instancia</v>
      </c>
      <c r="D3" s="6">
        <f>'1. ABOGADO EXTERNO'!B5</f>
        <v>45671</v>
      </c>
      <c r="E3" s="17" t="str">
        <f>'1. ABOGADO EXTERNO'!B6</f>
        <v>Luis Fernando Tello</v>
      </c>
      <c r="F3" s="17" t="str">
        <f>'1. ABOGADO EXTERNO'!B7</f>
        <v>Distrito de Santiago de Cali</v>
      </c>
      <c r="G3" s="17" t="str">
        <f>'1. ABOGADO EXTERNO'!B9</f>
        <v xml:space="preserve">Perjuicios materiales en la modalidad de daño emergente: $2.163.050
Perjuicios materiales en la modalidad de lucro cesante: $11.335.619
Perjuicios inmateriales a título de perjuicios morales: $14.235.000 </v>
      </c>
      <c r="H3" s="18">
        <f>'1. ABOGADO EXTERNO'!B10</f>
        <v>27733669</v>
      </c>
      <c r="I3" s="17" t="str">
        <f>'1. ABOGADO EXTERNO'!B11</f>
        <v>Según el relato de la demanda, el 23 de Mayo de 2022 alrededor de las 8:16PM el señor LUIS FERNANDO TELLO se movilizaba en la motocicleta de placas UWK49E, por el sector de la Calle 73 con Carrera 11 de la ciudad de Cali cuando debido al mal estado de la vía no le fue posible visibilizar oportunamente un hueco en el que cayó la motocicleta causándole trauma en hombros, codos y antebrazos bilaterales, trauma en rodilla derecha con dolor y limitación, traumatismo de tendón del manguito rotatorio del hombro, traumatismos múltiples no especificados, ruptura completa sin retracción del extremo proximal de supraespinoso, tendinosis del infraespinoso y pequeño foco de ruptura parcial, bursitis subacromial y tendinosis del subescapular, lesiones en el hombro, fractura no desplazada del borde más superior de la tuberosidad mayor; ruptura extremo proximal del pequeño foco de ruptura supraespinoso; tendinosis del infraespinoso y parcial; bursitis subacromial y tendinosis del subescapular, con quirúrgico. Adicionalmente, las lesiones dejaron graves secuelas que han impedido que el señor LUIS FERNANDO TELLO, pueda continuar con normalidad sus labores diarias y su vida cotidiana, habida cuenta que su movilidad quedo reducida impidiéndole trabajar normalmente y con ello afectado su estabilidad económica, estando incapacitado desde la fecha del accidente hasta el mes de enero del año 2023, es decir por más de ocho (8) meses y quedando con restricciones medicas para realizar su actividad laboral en miras de establecer una pérdida de capacidad laboral, debido a las graves lesiones sufridas en su hombro.</v>
      </c>
      <c r="J3" s="17" t="str">
        <f>'1. ABOGADO EXTERNO'!B12</f>
        <v xml:space="preserve">Se califica como REMOTA, Toda vez que en la demanda no se aporta material probatorio que dé fe de la existencia de una falla en el servicio en cuanto al mantenimiento de la vía que se pueda relacionar directamente con el daño alegado. De igual manera no existe IPAT que pueda apoyar la tesis del demandante, así como tampoco existe en el plenario dictamen de pérdida de capacidad laboral que permita determinar el alcance del presunto daño. Lo primero que se debe decir es que la póliza de responsabilidad civil extracontractual 1507222001226 anexo 0 cuyo tomador es el Distrito Especial de Santiago de Cali, presta cobertura material y temporal de conformidad con los hechos y pretensiones expuestos en el líbelo de la demanda. Frente a la cobertura temporal debe decirse que su modalidad es de ocurrencia la cual ampara la responsabilidad derivada de daños causados durante la vigencia de la póliza. En consecuencia, dicho fundamento fáctico se da en el caso pues el siniestro ocurrió el 23 de mayo de 2022 y la vigencia de la póliza (anexo 0) corrió desde el 30 de abril de 2022 hasta el 01 de diciembre 2022 y por tanto, aquel se encuentra dentro de la delimitación temporal de la póliza en mención. Aunado a ello la póliza presta cobertura material por amparar la responsabilidad civil extracontractual respecto de predios, labores y operaciones.
Por otro lado, frente a la responsabilidad del asegurado debe decirse que en el caso no existe IPAT que pueda usarse por la parte actora para establecer la real ocurrencia de los hechos y las condiciones en que ellos se dieron, y si bien es cierto se aportan algunas fotografías, las mismas no corroboran que que el siniestro se presentó por causa exclusiva del estado de la vía, pues incluso del material fotografico surge la duda acerca del sitio exacto del hecho así como de si existe o no una malformación en la vía, debido a una contradicción en las direcciones indicadas como lugar de los hechos. En igual sentido no existe dictamen de pérdida de capacidad laboral que permita determinar la gravedad de los presuntos daños, generando con ello que la contingencia respecto del caso sea REMOTA.	</v>
      </c>
      <c r="K3" s="22" t="str">
        <f>'1. ABOGADO EXTERNO'!B13</f>
        <v xml:space="preserve">3 Remoto (100% a favor de la Compañia). </v>
      </c>
      <c r="L3" s="22"/>
      <c r="M3" s="22"/>
      <c r="N3" s="30" t="s">
        <v>98</v>
      </c>
      <c r="O3" s="19" t="s">
        <v>98</v>
      </c>
      <c r="P3" s="18">
        <f>'2. ABOGADO INTERNO '!D7</f>
        <v>0</v>
      </c>
      <c r="Q3" s="17"/>
      <c r="R3" s="17" t="str">
        <f>'1. ABOGADO EXTERNO'!B16</f>
        <v>R.C.E.</v>
      </c>
      <c r="S3" s="17"/>
      <c r="T3" s="1"/>
      <c r="U3" s="20"/>
      <c r="V3" s="17"/>
      <c r="W3" s="21">
        <f>'2. ABOGADO INTERNO '!B8</f>
        <v>0</v>
      </c>
      <c r="X3" s="22" t="str">
        <f>'1. ABOGADO EXTERNO'!B14</f>
        <v>JUZGADO DIECISÉIS ADMINISTRATIVO DEL CIRCUITO DE CALI</v>
      </c>
      <c r="Y3" s="1" t="str">
        <f>'1. ABOGADO EXTERNO'!F14</f>
        <v>76001-33-33-016-2023-00195-00</v>
      </c>
      <c r="Z3" s="1" t="str">
        <f>'1. ABOGADO EXTERNO'!F5</f>
        <v xml:space="preserve">VIGENTE </v>
      </c>
      <c r="AA3" s="17" t="str">
        <f>'1. ABOGADO EXTERNO'!A22</f>
        <v>Se elaboró la contestación de la demanda y el llamiento en garantía, y se presentó dentro del término oportuno. En este punto se está a la espera de la fijación de fecha para audiencia inicial del artículo 180 del CPACA.</v>
      </c>
      <c r="AB3" s="17"/>
    </row>
    <row r="4" spans="1:28" x14ac:dyDescent="0.25">
      <c r="A4" s="16"/>
      <c r="B4" s="16"/>
      <c r="C4" s="16"/>
      <c r="D4" s="16"/>
      <c r="E4" s="16"/>
      <c r="F4" s="16"/>
      <c r="G4" s="16"/>
      <c r="H4" s="16"/>
      <c r="I4" s="16"/>
      <c r="J4" s="16"/>
      <c r="K4" s="16"/>
      <c r="L4" s="16"/>
      <c r="M4" s="16"/>
      <c r="N4" s="16"/>
      <c r="O4" s="16"/>
      <c r="P4" s="16"/>
      <c r="Q4" s="16"/>
      <c r="R4" s="16"/>
      <c r="S4" s="16"/>
      <c r="T4" s="16"/>
      <c r="U4" s="16"/>
      <c r="V4" s="16"/>
      <c r="W4" s="16"/>
      <c r="X4" s="16"/>
      <c r="Y4" s="16"/>
      <c r="Z4" s="16"/>
      <c r="AA4" s="16"/>
      <c r="AB4" s="16"/>
    </row>
    <row r="5" spans="1:28" x14ac:dyDescent="0.25">
      <c r="A5" s="16"/>
      <c r="B5" s="16"/>
      <c r="C5" s="16"/>
      <c r="D5" s="16"/>
      <c r="E5" s="16"/>
      <c r="F5" s="16"/>
      <c r="G5" s="16"/>
      <c r="H5" s="16"/>
      <c r="I5" s="16"/>
      <c r="J5" s="16"/>
      <c r="K5" s="16"/>
      <c r="L5" s="16"/>
      <c r="M5" s="16"/>
      <c r="N5" s="16"/>
      <c r="O5" s="16"/>
      <c r="P5" s="16"/>
      <c r="Q5" s="16"/>
      <c r="R5" s="16"/>
      <c r="S5" s="16"/>
      <c r="T5" s="16"/>
      <c r="U5" s="16"/>
      <c r="V5" s="16"/>
      <c r="W5" s="16"/>
      <c r="X5" s="16"/>
      <c r="Y5" s="16"/>
      <c r="Z5" s="16"/>
      <c r="AA5" s="16"/>
      <c r="AB5" s="16"/>
    </row>
  </sheetData>
  <sheetProtection algorithmName="SHA-512" hashValue="hBqrYiEAgleQILGDAqB12gt1+hPrVt5rDXEdx8VSclQ1q8/uvrrNRRJh8kcz/uPl6bwTzImSJmKCR5VTwq70vg==" saltValue="jVLhcWJ0GbKgF6AlEa3U+w==" spinCount="100000" sheet="1" objects="1" scenarios="1"/>
  <pageMargins left="0.7" right="0.7" top="0.75" bottom="0.75" header="0.3" footer="0.3"/>
  <pageSetup paperSize="9" orientation="portrait" horizontalDpi="200" verticalDpi="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12"/>
  <sheetViews>
    <sheetView zoomScale="80" zoomScaleNormal="80" workbookViewId="0">
      <selection activeCell="D23" sqref="D23"/>
    </sheetView>
  </sheetViews>
  <sheetFormatPr baseColWidth="10" defaultColWidth="11.42578125" defaultRowHeight="15" x14ac:dyDescent="0.25"/>
  <cols>
    <col min="1" max="1" width="22.7109375" customWidth="1"/>
    <col min="2" max="2" width="27.7109375" bestFit="1" customWidth="1"/>
    <col min="3" max="3" width="40.28515625" bestFit="1" customWidth="1"/>
    <col min="4" max="4" width="11.85546875" bestFit="1" customWidth="1"/>
    <col min="5" max="5" width="24" bestFit="1" customWidth="1"/>
    <col min="6" max="6" width="19.28515625" bestFit="1" customWidth="1"/>
  </cols>
  <sheetData>
    <row r="1" spans="1:6" x14ac:dyDescent="0.25">
      <c r="A1" s="23" t="s">
        <v>2</v>
      </c>
      <c r="B1" s="24" t="s">
        <v>3</v>
      </c>
      <c r="C1" s="24" t="s">
        <v>32</v>
      </c>
      <c r="D1" s="24" t="s">
        <v>5</v>
      </c>
      <c r="E1" s="24" t="s">
        <v>99</v>
      </c>
      <c r="F1" s="29" t="s">
        <v>40</v>
      </c>
    </row>
    <row r="2" spans="1:6" x14ac:dyDescent="0.25">
      <c r="A2" s="25"/>
      <c r="B2" s="25"/>
      <c r="C2" s="26"/>
      <c r="D2" s="26"/>
      <c r="E2" s="27"/>
      <c r="F2" s="4"/>
    </row>
    <row r="3" spans="1:6" x14ac:dyDescent="0.25">
      <c r="A3" s="25" t="s">
        <v>100</v>
      </c>
      <c r="B3" s="25" t="s">
        <v>101</v>
      </c>
      <c r="C3" s="26" t="s">
        <v>102</v>
      </c>
      <c r="D3" s="26" t="s">
        <v>103</v>
      </c>
      <c r="E3" s="27" t="s">
        <v>104</v>
      </c>
      <c r="F3" s="4" t="s">
        <v>105</v>
      </c>
    </row>
    <row r="4" spans="1:6" x14ac:dyDescent="0.25">
      <c r="A4" s="25" t="s">
        <v>106</v>
      </c>
      <c r="B4" s="25" t="s">
        <v>107</v>
      </c>
      <c r="C4" s="26" t="s">
        <v>108</v>
      </c>
      <c r="D4" s="26" t="s">
        <v>109</v>
      </c>
      <c r="E4" s="27" t="s">
        <v>110</v>
      </c>
      <c r="F4" s="4" t="s">
        <v>111</v>
      </c>
    </row>
    <row r="5" spans="1:6" x14ac:dyDescent="0.25">
      <c r="A5" s="25" t="s">
        <v>112</v>
      </c>
      <c r="B5" s="25" t="s">
        <v>113</v>
      </c>
      <c r="C5" s="26" t="s">
        <v>114</v>
      </c>
      <c r="D5" s="28"/>
      <c r="E5" s="27" t="s">
        <v>115</v>
      </c>
    </row>
    <row r="6" spans="1:6" x14ac:dyDescent="0.25">
      <c r="A6" s="25" t="s">
        <v>116</v>
      </c>
      <c r="B6" s="25" t="s">
        <v>117</v>
      </c>
      <c r="C6" s="26"/>
      <c r="D6" s="28"/>
      <c r="E6" s="27" t="s">
        <v>118</v>
      </c>
    </row>
    <row r="7" spans="1:6" x14ac:dyDescent="0.25">
      <c r="A7" s="25" t="s">
        <v>119</v>
      </c>
      <c r="B7" s="25"/>
      <c r="C7" s="26"/>
      <c r="D7" s="28"/>
      <c r="E7" s="27" t="s">
        <v>120</v>
      </c>
    </row>
    <row r="8" spans="1:6" x14ac:dyDescent="0.25">
      <c r="A8" s="25" t="s">
        <v>121</v>
      </c>
      <c r="B8" s="25"/>
      <c r="C8" s="26"/>
      <c r="D8" s="28"/>
      <c r="E8" s="27" t="s">
        <v>122</v>
      </c>
    </row>
    <row r="9" spans="1:6" x14ac:dyDescent="0.25">
      <c r="A9" s="25" t="s">
        <v>123</v>
      </c>
      <c r="B9" s="28"/>
      <c r="C9" s="26"/>
      <c r="D9" s="28"/>
      <c r="E9" s="27" t="s">
        <v>124</v>
      </c>
    </row>
    <row r="10" spans="1:6" x14ac:dyDescent="0.25">
      <c r="A10" s="25" t="s">
        <v>125</v>
      </c>
      <c r="B10" s="28"/>
      <c r="C10" s="26"/>
      <c r="D10" s="28"/>
      <c r="E10" s="27" t="s">
        <v>126</v>
      </c>
    </row>
    <row r="11" spans="1:6" x14ac:dyDescent="0.25">
      <c r="A11" s="25" t="s">
        <v>127</v>
      </c>
      <c r="B11" s="28"/>
      <c r="C11" s="26"/>
      <c r="D11" s="28"/>
      <c r="E11" s="27" t="s">
        <v>128</v>
      </c>
    </row>
    <row r="12" spans="1:6" x14ac:dyDescent="0.25">
      <c r="A12" s="27"/>
      <c r="B12" s="27"/>
      <c r="C12" s="27"/>
      <c r="D12" s="27"/>
      <c r="E12" s="27" t="s">
        <v>129</v>
      </c>
    </row>
  </sheetData>
  <sheetProtection algorithmName="SHA-512" hashValue="9ShYwSVIE4HaBIvF1qfJ09H/BumE0JrgYeDDL4kTxVqiV16SqMo0SAO1dQPevxYUxYQjMCcXP+qUnYPoPEUslQ==" saltValue="DbY7JG4VUyQNjb8wuxauIQ=="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e7d3d6e7-89cb-4750-b948-5e984f176bb6" xsi:nil="true"/>
    <lcf76f155ced4ddcb4097134ff3c332f xmlns="4382931b-6036-484b-ad41-6810b26eb986">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2C92A54D8AB3014FADD0201C99992F62" ma:contentTypeVersion="15" ma:contentTypeDescription="Crear nuevo documento." ma:contentTypeScope="" ma:versionID="921a0aa7d8c8617b2721df5c5c57a593">
  <xsd:schema xmlns:xsd="http://www.w3.org/2001/XMLSchema" xmlns:xs="http://www.w3.org/2001/XMLSchema" xmlns:p="http://schemas.microsoft.com/office/2006/metadata/properties" xmlns:ns2="4382931b-6036-484b-ad41-6810b26eb986" xmlns:ns3="e7d3d6e7-89cb-4750-b948-5e984f176bb6" targetNamespace="http://schemas.microsoft.com/office/2006/metadata/properties" ma:root="true" ma:fieldsID="818c9feefa8ae38270db774d4535f1af" ns2:_="" ns3:_="">
    <xsd:import namespace="4382931b-6036-484b-ad41-6810b26eb986"/>
    <xsd:import namespace="e7d3d6e7-89cb-4750-b948-5e984f176bb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LengthInSeconds" minOccurs="0"/>
                <xsd:element ref="ns3:SharedWithUsers" minOccurs="0"/>
                <xsd:element ref="ns3:SharedWithDetails" minOccurs="0"/>
                <xsd:element ref="ns2:MediaServiceObjectDetectorVersions" minOccurs="0"/>
                <xsd:element ref="ns2:MediaServiceGenerationTime" minOccurs="0"/>
                <xsd:element ref="ns2:MediaServiceEventHashCode" minOccurs="0"/>
                <xsd:element ref="ns2:lcf76f155ced4ddcb4097134ff3c332f" minOccurs="0"/>
                <xsd:element ref="ns3:TaxCatchAll" minOccurs="0"/>
                <xsd:element ref="ns2:MediaServiceOCR"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382931b-6036-484b-ad41-6810b26eb98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bjectDetectorVersions" ma:index="15" nillable="true" ma:displayName="MediaServiceObjectDetectorVersions" ma:hidden="true" ma:indexed="true" ma:internalName="MediaServiceObjectDetectorVersion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Etiquetas de imagen" ma:readOnly="false" ma:fieldId="{5cf76f15-5ced-4ddc-b409-7134ff3c332f}" ma:taxonomyMulti="true" ma:sspId="7ba65c96-85f3-4050-bcb1-c5e898dfc7fb" ma:termSetId="09814cd3-568e-fe90-9814-8d621ff8fb84" ma:anchorId="fba54fb3-c3e1-fe81-a776-ca4b69148c4d" ma:open="true" ma:isKeyword="false">
      <xsd:complexType>
        <xsd:sequence>
          <xsd:element ref="pc:Terms" minOccurs="0" maxOccurs="1"/>
        </xsd:sequence>
      </xsd:complexType>
    </xsd:element>
    <xsd:element name="MediaServiceOCR" ma:index="21" nillable="true" ma:displayName="Extracted Text" ma:internalName="MediaServiceOCR" ma:readOnly="true">
      <xsd:simpleType>
        <xsd:restriction base="dms:Note">
          <xsd:maxLength value="255"/>
        </xsd:restrictio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e7d3d6e7-89cb-4750-b948-5e984f176bb6" elementFormDefault="qualified">
    <xsd:import namespace="http://schemas.microsoft.com/office/2006/documentManagement/types"/>
    <xsd:import namespace="http://schemas.microsoft.com/office/infopath/2007/PartnerControls"/>
    <xsd:element name="SharedWithUsers" ma:index="13"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Detalles de uso compartido" ma:internalName="SharedWithDetails" ma:readOnly="true">
      <xsd:simpleType>
        <xsd:restriction base="dms:Note">
          <xsd:maxLength value="255"/>
        </xsd:restriction>
      </xsd:simpleType>
    </xsd:element>
    <xsd:element name="TaxCatchAll" ma:index="20" nillable="true" ma:displayName="Taxonomy Catch All Column" ma:hidden="true" ma:list="{9dfa8756-8f0c-4e49-8bb0-7f65aba9cf84}" ma:internalName="TaxCatchAll" ma:showField="CatchAllData" ma:web="e7d3d6e7-89cb-4750-b948-5e984f176bb6">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0928EEB-D15B-4247-8113-179C5730D1DA}">
  <ds:schemaRefs>
    <ds:schemaRef ds:uri="http://schemas.microsoft.com/office/2006/metadata/properties"/>
    <ds:schemaRef ds:uri="http://schemas.microsoft.com/office/infopath/2007/PartnerControls"/>
    <ds:schemaRef ds:uri="e7d3d6e7-89cb-4750-b948-5e984f176bb6"/>
    <ds:schemaRef ds:uri="4382931b-6036-484b-ad41-6810b26eb986"/>
  </ds:schemaRefs>
</ds:datastoreItem>
</file>

<file path=customXml/itemProps2.xml><?xml version="1.0" encoding="utf-8"?>
<ds:datastoreItem xmlns:ds="http://schemas.openxmlformats.org/officeDocument/2006/customXml" ds:itemID="{9321F232-4DAE-4E03-A8BC-BE3A914A100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382931b-6036-484b-ad41-6810b26eb986"/>
    <ds:schemaRef ds:uri="e7d3d6e7-89cb-4750-b948-5e984f176bb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FCEEC53-0545-409C-A761-963FB16F23A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1. ABOGADO EXTERNO</vt:lpstr>
      <vt:lpstr>2. ABOGADO INTERNO </vt:lpstr>
      <vt:lpstr>REPORTE S.F.C.</vt:lpstr>
      <vt:lpstr>Hoja1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CONTROL PROCESOS</dc:title>
  <dc:subject/>
  <dc:creator/>
  <cp:keywords/>
  <dc:description/>
  <cp:lastModifiedBy/>
  <cp:revision>1</cp:revision>
  <dcterms:created xsi:type="dcterms:W3CDTF">2006-09-12T12:46:56Z</dcterms:created>
  <dcterms:modified xsi:type="dcterms:W3CDTF">2025-02-13T14:47:01Z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0x0101002C92A54D8AB3014FADD0201C99992F62</vt:lpwstr>
  </property>
  <property fmtid="{D5CDD505-2E9C-101B-9397-08002B2CF9AE}" pid="3" name="MediaServiceImageTags">
    <vt:lpwstr/>
  </property>
</Properties>
</file>