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8"/>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LUIS HERNANDO CORREA MURILLO/"/>
    </mc:Choice>
  </mc:AlternateContent>
  <xr:revisionPtr revIDLastSave="75" documentId="8_{5DBF355A-15BD-4398-A490-4D17D337E492}" xr6:coauthVersionLast="47" xr6:coauthVersionMax="47" xr10:uidLastSave="{1356289E-A32D-4E56-B801-073BB4AF0261}"/>
  <bookViews>
    <workbookView xWindow="-105" yWindow="0" windowWidth="12210" windowHeight="128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<sst xmlns="http://schemas.openxmlformats.org/spreadsheetml/2006/main" count="194" uniqueCount="153">
  <si>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</si>
  <si>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</si>
  <si>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11001310500120220059300</t>
  </si>
  <si>
    <t>Juzgado</t>
  </si>
  <si>
    <t>JUZGADO 01 LABORAL DEL CIRCUITO DE BOGOTA</t>
  </si>
  <si>
    <t>Demandado</t>
  </si>
  <si>
    <t>COLFONDOS Y OTRO</t>
  </si>
  <si>
    <t xml:space="preserve">Demandante </t>
  </si>
  <si>
    <t>LUIS HERNANDO CORREA MURILLO C.C. No. 4.521.239</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</si>
  <si>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</si>
  <si>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</si>
  <si>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</si>
  <si>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</si>
  <si>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</si>
  <si>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</si>
  <si>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</si>
  <si>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</si>
  <si>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</si>
  <si>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</si>
  <si>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LUIS HERNANDO CORREA MURILLO C.C. No. 4.521.239, ESTUVO AFILIADO Y COTIZANDO PARA PENSIÓN AL ISS DESDE EL 06/04/1988, QUE EL DÍA 01/01/1997 FUE TRASLADADO AL RAIS POR PORVENIR S.A., EN EL CUAL NO FUE INFORMADO DE MANERA SUFICIENTE, EFICIENTE, EFICAZ, OPORTUNA, INTEGRAL, RIGUROSA, TRANSPARENTE, ADECUADA, DILIGENTE, PRUDENTE Y COMPLETA CON RESPECTO A LA DECISIÓN DE TRASLADO DE RÉGIMEN PENSIONAL, NI SE LE ILUSTRÓ SOBRE LAS OPCIONES POSIBLES EN EL MERCADO. QUE EN ABRIL DE 2000 SE TRASLADÓ A LA AFP COLFONDOS, LA CUAL TAMPOCO INFORMÓ NI ASESORÓ RESPECTO AL REGIMEN PENSIONAL QUE ADMINISTRABA. QUE ELEVÓ SOLICITUD ANTE COLPENSIONES PARA TENER COMO ILEGAL, NULO O INEFICAZ EL TRASLADO DE RÉGIMEN, Y QUE SE ENCUENTRA ACTUALMENTE AFILIADO EL DEMANDANTE A COLFONDOS S.A.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</si>
  <si>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</si>
  <si>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</si>
  <si>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</si>
  <si>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</si>
  <si>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</si>
  <si>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</si>
  <si>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</si>
  <si>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</si>
  <si>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</si>
  <si>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</si>
  <si>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</si>
  <si>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</si>
  <si>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</si>
  <si>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</si>
  <si>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</si>
  <si>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</si>
  <si>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18/12/2023 (Auto admite llamamiento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</si>
  <si>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</si>
  <si>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</si>
  <si>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</si>
  <si>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</si>
  <si>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</si>
  <si>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</si>
  <si>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</si>
  <si>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</si>
  <si>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</si>
  <si>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</si>
  <si>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</si>
  <si>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</si>
  <si>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</si>
  <si>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</si>
  <si>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</si>
  <si>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</si>
  <si>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</si>
  <si>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</si>
  <si>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</si>
  <si>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</si>
  <si>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</si>
  <si>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</si>
  <si>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</si>
  <si>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</si>
  <si>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</si>
  <si>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</si>
  <si>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</si>
  <si>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</si>
  <si>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</si>
  <si>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</si>
  <si>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</si>
  <si>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</si>
  <si>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</si>
  <si>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</si>
  <si>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</si>
  <si>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</si>
  <si>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</si>
  <si>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</si>
  <si>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</si>
  <si>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</si>
  <si>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</si>
  <si>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</si>
  <si>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</si>
  <si>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</si>
  <si>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</si>
  <si>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</si>
  <si>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</si>
  <si>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AJR1565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</si>
  <si>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</si>
  <si>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</si>
  <si>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</si>
  <si>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</si>
  <si>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</si>
  <si>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</si>
  <si>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01/01/1997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</si>
  <si>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</si>
  <si>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</si>
  <si>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</si>
  <si>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</si>
  <si>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</si>
  <si>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</si>
  <si>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</si>
  <si>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</si>
  <si>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</si>
  <si>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</si>
  <si>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DEL SEÑOR LUIS HERNANDO CORREA MURILLO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</si>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</sst>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1" xfId="0" applyBorder="1" applyAlignment="1" applyProtection="1">
      <alignment horizontal="center"/>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4">
    <cellStyle name="Moneda [0]" xfId="1" builtinId="7"/>
    <cellStyle name="Moneda [0] 2" xfId="3" xr:uid="{7F8FD5F2-11E7-43B9-BC17-FBA96FCBE04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v>35431</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73.5" customHeight="1">
      <c r="A14" s="37"/>
      <c r="B14" s="36"/>
      <c r="C14" s="36"/>
    </row>
    <row r="15" spans="1:3" ht="30">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v>45139</v>
      </c>
      <c r="C27" s="39"/>
    </row>
    <row r="28" spans="1:3">
      <c r="A28" s="5" t="s">
        <v>35</v>
      </c>
      <c r="B28" s="35" t="s">
        <v>36</v>
      </c>
      <c r="C28" s="35"/>
    </row>
    <row r="29" spans="1:3">
      <c r="A29" s="5" t="s">
        <v>37</v>
      </c>
      <c r="B29" s="35">
        <v>45308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4" sqref="B4:C4"/>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11001310500120220059300</v>
      </c>
      <c r="C3" s="36"/>
    </row>
    <row r="4" spans="1:3">
      <c r="A4" s="5" t="s">
        <v>3</v>
      </c>
      <c r="B4" s="36" t="str">
        <f>'GENERALES NOTA 322'!B3:C3</f>
        <v>JUZGADO 01 LABORAL DEL CIRCUITO DE BOGOTA</v>
      </c>
      <c r="C4" s="36"/>
    </row>
    <row r="5" spans="1:3">
      <c r="A5" s="5" t="s">
        <v>5</v>
      </c>
      <c r="B5" s="36" t="str">
        <f>'GENERALES NOTA 322'!B4:C4</f>
        <v>COLFONDOS Y OTRO</v>
      </c>
      <c r="C5" s="36"/>
    </row>
    <row r="6" spans="1:3">
      <c r="A6" s="5" t="s">
        <v>7</v>
      </c>
      <c r="B6" s="36" t="str">
        <f>'GENERALES NOTA 322'!B5:C5</f>
        <v>LUIS HERNANDO CORREA MURILLO C.C. No. 4.521.239</v>
      </c>
      <c r="C6" s="36"/>
    </row>
    <row r="7" spans="1:3">
      <c r="A7" s="5" t="s">
        <v>9</v>
      </c>
      <c r="B7" s="36" t="str">
        <f>'GENERALES NOTA 322'!B6:C6</f>
        <v>LLAMADA EN GARANTIA</v>
      </c>
      <c r="C7" s="36"/>
    </row>
    <row r="8" spans="1:3">
      <c r="A8" s="13" t="s">
        <v>41</v>
      </c>
      <c r="B8" s="36"/>
      <c r="C8" s="36"/>
    </row>
    <row r="9" spans="1:3">
      <c r="A9" s="13" t="s">
        <v>16</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B16" zoomScaleNormal="100" workbookViewId="0">
      <selection activeCell="B9" sqref="B9:C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0" t="s">
        <v>84</v>
      </c>
      <c r="C2" s="71"/>
    </row>
    <row r="3" spans="1:6">
      <c r="A3" s="21" t="s">
        <v>1</v>
      </c>
      <c r="B3" s="72" t="str">
        <f>'GENERALES NOTA 322'!B2:C2</f>
        <v>11001310500120220059300</v>
      </c>
      <c r="C3" s="72"/>
    </row>
    <row r="4" spans="1:6">
      <c r="A4" s="21" t="s">
        <v>3</v>
      </c>
      <c r="B4" s="72" t="str">
        <f>'GENERALES NOTA 322'!B3:C3</f>
        <v>JUZGADO 01 LABORAL DEL CIRCUITO DE BOGOTA</v>
      </c>
      <c r="C4" s="72"/>
    </row>
    <row r="5" spans="1:6">
      <c r="A5" s="21" t="s">
        <v>5</v>
      </c>
      <c r="B5" s="72" t="str">
        <f>'GENERALES NOTA 322'!B4:C4</f>
        <v>COLFONDOS Y OTRO</v>
      </c>
      <c r="C5" s="72"/>
    </row>
    <row r="6" spans="1:6" ht="14.45" customHeight="1">
      <c r="A6" s="21" t="s">
        <v>7</v>
      </c>
      <c r="B6" s="72" t="str">
        <f>'GENERALES NOTA 322'!B5:C5</f>
        <v>LUIS HERNANDO CORREA MURILLO C.C. No. 4.521.239</v>
      </c>
      <c r="C6" s="72"/>
    </row>
    <row r="7" spans="1:6">
      <c r="A7" s="21" t="s">
        <v>9</v>
      </c>
      <c r="B7" s="72" t="str">
        <f>'GENERALES NOTA 322'!B6:C6</f>
        <v>LLAMADA EN GARANTIA</v>
      </c>
      <c r="C7" s="72"/>
    </row>
    <row r="8" spans="1:6" ht="30">
      <c r="A8" s="21" t="s">
        <v>20</v>
      </c>
      <c r="B8" s="68" t="str">
        <f>'GENERALES NOTA 322'!B15:C15</f>
        <v>NO ES POSIBLE CUANTIFICAR LAS PRETENSIONES DE LA DEMANDA EN ATENCIÓN A LA NATURALEZA DEL PROCESO.</v>
      </c>
      <c r="C8" s="69"/>
    </row>
    <row r="9" spans="1:6">
      <c r="A9" s="73" t="s">
        <v>22</v>
      </c>
      <c r="B9" s="74" t="s">
        <v>23</v>
      </c>
      <c r="C9" s="75"/>
    </row>
    <row r="10" spans="1:6">
      <c r="A10" s="73"/>
      <c r="B10" s="22" t="s">
        <v>24</v>
      </c>
      <c r="C10" s="19">
        <f>'GENERALES NOTA 322'!C17</f>
        <v>0</v>
      </c>
    </row>
    <row r="11" spans="1:6">
      <c r="A11" s="73"/>
      <c r="B11" s="22" t="s">
        <v>25</v>
      </c>
      <c r="C11" s="19">
        <f>'GENERALES NOTA 322'!C18</f>
        <v>0</v>
      </c>
    </row>
    <row r="12" spans="1:6">
      <c r="A12" s="73"/>
      <c r="B12" s="74"/>
      <c r="C12" s="75"/>
    </row>
    <row r="13" spans="1:6">
      <c r="A13" s="73"/>
      <c r="B13" s="22" t="s">
        <v>85</v>
      </c>
      <c r="C13" s="24"/>
    </row>
    <row r="14" spans="1:6">
      <c r="A14" s="73"/>
      <c r="B14" s="22" t="s">
        <v>86</v>
      </c>
      <c r="C14" s="24"/>
      <c r="E14" t="s">
        <v>87</v>
      </c>
      <c r="F14" s="17">
        <v>0.7</v>
      </c>
    </row>
    <row r="15" spans="1:6">
      <c r="A15" s="23" t="s">
        <v>88</v>
      </c>
      <c r="B15" s="70" t="s">
        <v>89</v>
      </c>
      <c r="C15" s="71"/>
    </row>
    <row r="16" spans="1:6" ht="15" customHeight="1">
      <c r="A16" s="21" t="s">
        <v>90</v>
      </c>
      <c r="B16" s="76" t="s">
        <v>91</v>
      </c>
      <c r="C16" s="77"/>
    </row>
    <row r="17" spans="1:3" ht="28.5" customHeight="1">
      <c r="A17" s="14" t="s">
        <v>92</v>
      </c>
      <c r="B17" s="80">
        <f>((C19+C20+C22+C23)-C26)*C25*C27</f>
        <v>0</v>
      </c>
      <c r="C17" s="80"/>
    </row>
    <row r="18" spans="1:3">
      <c r="A18" s="23" t="s">
        <v>93</v>
      </c>
      <c r="B18" s="78" t="s">
        <v>23</v>
      </c>
      <c r="C18" s="79"/>
    </row>
    <row r="19" spans="1:3">
      <c r="A19" s="86"/>
      <c r="B19" s="22" t="s">
        <v>24</v>
      </c>
      <c r="C19" s="19">
        <v>0</v>
      </c>
    </row>
    <row r="20" spans="1:3">
      <c r="A20" s="87"/>
      <c r="B20" s="22" t="s">
        <v>25</v>
      </c>
      <c r="C20" s="19">
        <v>0</v>
      </c>
    </row>
    <row r="21" spans="1:3">
      <c r="A21" s="87"/>
      <c r="B21" s="74" t="s">
        <v>26</v>
      </c>
      <c r="C21" s="75"/>
    </row>
    <row r="22" spans="1:3">
      <c r="A22" s="87"/>
      <c r="B22" s="22" t="s">
        <v>85</v>
      </c>
      <c r="C22" s="19">
        <v>0</v>
      </c>
    </row>
    <row r="23" spans="1:3" ht="45">
      <c r="A23" s="87"/>
      <c r="B23" s="22" t="s">
        <v>94</v>
      </c>
      <c r="C23" s="19">
        <v>0</v>
      </c>
    </row>
    <row r="24" spans="1:3">
      <c r="A24" s="87"/>
      <c r="B24" s="74" t="s">
        <v>95</v>
      </c>
      <c r="C24" s="75"/>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
      <c r="A29" s="21" t="s">
        <v>99</v>
      </c>
      <c r="B29" s="82" t="s">
        <v>100</v>
      </c>
      <c r="C29" s="83"/>
    </row>
    <row r="30" spans="1:3" ht="30">
      <c r="A30" s="21" t="s">
        <v>101</v>
      </c>
      <c r="B30" s="84" t="s">
        <v>102</v>
      </c>
      <c r="C30" s="85"/>
    </row>
    <row r="31" spans="1:3" ht="18.75">
      <c r="A31" s="29" t="s">
        <v>103</v>
      </c>
      <c r="B31" s="29"/>
      <c r="C31" s="29"/>
    </row>
    <row r="32" spans="1:3">
      <c r="A32" s="30" t="s">
        <v>104</v>
      </c>
      <c r="B32" s="81"/>
      <c r="C32" s="81"/>
    </row>
    <row r="33" spans="1:3">
      <c r="A33" s="30" t="s">
        <v>105</v>
      </c>
      <c r="B33" s="81"/>
      <c r="C33" s="81"/>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6:C16"/>
    <mergeCell ref="B18:C18"/>
    <mergeCell ref="B17:C17"/>
    <mergeCell ref="B32:C32"/>
    <mergeCell ref="B29:C29"/>
    <mergeCell ref="B30:C30"/>
    <mergeCell ref="A1:C1"/>
    <mergeCell ref="B8:C8"/>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11001310500120220059300</v>
      </c>
      <c r="C3" s="36"/>
    </row>
    <row r="4" spans="1:3">
      <c r="A4" s="5" t="s">
        <v>3</v>
      </c>
      <c r="B4" s="36" t="str">
        <f>'GENERALES NOTA 322'!B3:C3</f>
        <v>JUZGADO 01 LABORAL DEL CIRCUITO DE BOGOTA</v>
      </c>
      <c r="C4" s="36"/>
    </row>
    <row r="5" spans="1:3" ht="29.1" customHeight="1">
      <c r="A5" s="5" t="s">
        <v>5</v>
      </c>
      <c r="B5" s="36" t="str">
        <f>'GENERALES NOTA 322'!B4:C4</f>
        <v>COLFONDOS Y OTRO</v>
      </c>
      <c r="C5" s="36"/>
    </row>
    <row r="6" spans="1:3">
      <c r="A6" s="5" t="s">
        <v>7</v>
      </c>
      <c r="B6" s="36" t="str">
        <f>'GENERALES NOTA 322'!B5:C5</f>
        <v>LUIS HERNANDO CORREA MURILLO C.C. No. 4.521.239</v>
      </c>
      <c r="C6" s="36"/>
    </row>
    <row r="7" spans="1:3" ht="43.5" customHeight="1">
      <c r="A7" s="5" t="s">
        <v>9</v>
      </c>
      <c r="B7" s="36" t="str">
        <f>'GENERALES NOTA 322'!B6:C6</f>
        <v>LLAMADA EN GARANTIA</v>
      </c>
      <c r="C7" s="36"/>
    </row>
    <row r="8" spans="1:3">
      <c r="A8" s="5" t="s">
        <v>107</v>
      </c>
      <c r="B8" s="36"/>
      <c r="C8" s="36"/>
    </row>
    <row r="9" spans="1:3">
      <c r="A9" s="15" t="s">
        <v>93</v>
      </c>
      <c r="B9" s="88"/>
      <c r="C9" s="88"/>
    </row>
    <row r="10" spans="1:3">
      <c r="A10" s="15" t="s">
        <v>108</v>
      </c>
      <c r="B10" s="36"/>
      <c r="C10" s="36"/>
    </row>
    <row r="11" spans="1:3" ht="30">
      <c r="A11" s="15" t="s">
        <v>109</v>
      </c>
      <c r="B11" s="89"/>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2023-12-21T13:44:52Z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