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ria\Documents\Archivos Cintandina\Informes 2021\"/>
    </mc:Choice>
  </mc:AlternateContent>
  <xr:revisionPtr revIDLastSave="0" documentId="13_ncr:1_{E51E77CA-D2FD-41E7-BA2A-F030FED6946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8" i="1" l="1"/>
  <c r="AM7" i="1"/>
  <c r="AM26" i="1"/>
  <c r="AM27" i="1"/>
  <c r="AM28" i="1"/>
  <c r="AM31" i="1"/>
  <c r="AM32" i="1"/>
  <c r="AM33" i="1"/>
  <c r="AM25" i="1"/>
  <c r="AI7" i="1"/>
  <c r="AI8" i="1" s="1"/>
  <c r="AH7" i="1"/>
  <c r="AH8" i="1" s="1"/>
  <c r="AG7" i="1"/>
  <c r="AG8" i="1" s="1"/>
  <c r="AF7" i="1"/>
  <c r="AF8" i="1" s="1"/>
  <c r="AE7" i="1"/>
  <c r="AE8" i="1" s="1"/>
  <c r="AA7" i="1"/>
  <c r="AA8" i="1" s="1"/>
  <c r="AB7" i="1"/>
  <c r="AB8" i="1" s="1"/>
  <c r="DN33" i="1"/>
  <c r="DL33" i="1"/>
  <c r="DM33" i="1"/>
  <c r="DK33" i="1"/>
  <c r="Y7" i="1"/>
  <c r="Y8" i="1" s="1"/>
  <c r="E7" i="1"/>
  <c r="E8" i="1" s="1"/>
  <c r="D7" i="1"/>
  <c r="D8" i="1" s="1"/>
  <c r="R7" i="1"/>
  <c r="R8" i="1" s="1"/>
  <c r="C7" i="1"/>
  <c r="C8" i="1" s="1"/>
  <c r="K7" i="1"/>
  <c r="K8" i="1" s="1"/>
  <c r="U7" i="1"/>
  <c r="U8" i="1" s="1"/>
  <c r="I7" i="1"/>
  <c r="I8" i="1" s="1"/>
  <c r="J7" i="1"/>
  <c r="J8" i="1" s="1"/>
  <c r="P7" i="1"/>
  <c r="P8" i="1" s="1"/>
  <c r="W7" i="1"/>
  <c r="W8" i="1" s="1"/>
  <c r="X7" i="1"/>
  <c r="X8" i="1" s="1"/>
  <c r="AD7" i="1"/>
  <c r="AD8" i="1" s="1"/>
  <c r="AC7" i="1"/>
  <c r="AC8" i="1" s="1"/>
  <c r="N7" i="1"/>
  <c r="N8" i="1" s="1"/>
  <c r="M7" i="1"/>
  <c r="M8" i="1" s="1"/>
  <c r="H7" i="1"/>
  <c r="H8" i="1" s="1"/>
  <c r="G7" i="1"/>
  <c r="G8" i="1" s="1"/>
  <c r="F7" i="1"/>
  <c r="F8" i="1" s="1"/>
  <c r="L7" i="1"/>
  <c r="L8" i="1" s="1"/>
  <c r="T7" i="1"/>
  <c r="T8" i="1" s="1"/>
  <c r="O7" i="1"/>
  <c r="O8" i="1" s="1"/>
  <c r="Z7" i="1"/>
  <c r="Z8" i="1" s="1"/>
  <c r="Q7" i="1"/>
  <c r="Q8" i="1" s="1"/>
  <c r="S7" i="1"/>
  <c r="S8" i="1" s="1"/>
  <c r="V7" i="1"/>
  <c r="V8" i="1" s="1"/>
</calcChain>
</file>

<file path=xl/sharedStrings.xml><?xml version="1.0" encoding="utf-8"?>
<sst xmlns="http://schemas.openxmlformats.org/spreadsheetml/2006/main" count="1770" uniqueCount="227">
  <si>
    <t>Cuenta de mayor</t>
  </si>
  <si>
    <t>Nombre</t>
  </si>
  <si>
    <t>Enero 2018 - Período</t>
  </si>
  <si>
    <t>Febrero 2018 - Período</t>
  </si>
  <si>
    <t>Marzo 2018 - Período</t>
  </si>
  <si>
    <t>Abril 2018 - Período</t>
  </si>
  <si>
    <t>Mayo 2018 - Período</t>
  </si>
  <si>
    <t>Junio 2018 - Período</t>
  </si>
  <si>
    <t>Julio 2018 - Período</t>
  </si>
  <si>
    <t>Agosto 2018 - Período</t>
  </si>
  <si>
    <t>Septiembre 2018 - Período</t>
  </si>
  <si>
    <t>Octubre 2018 - Período</t>
  </si>
  <si>
    <t>Noviembre 2018 - Período</t>
  </si>
  <si>
    <t>Diciembre 2018 - Período</t>
  </si>
  <si>
    <t>Enero 2019 - Período</t>
  </si>
  <si>
    <t>Febrero 2019 - Período</t>
  </si>
  <si>
    <t>Marzo 2019 - Período</t>
  </si>
  <si>
    <t>Abril 2019 - Período</t>
  </si>
  <si>
    <t>Mayo 2019 - Período</t>
  </si>
  <si>
    <t>Junio 2019 - Período</t>
  </si>
  <si>
    <t>Julio 2019 - Período</t>
  </si>
  <si>
    <t>Agosto 2019 - Período</t>
  </si>
  <si>
    <t>Septiembre 2019 - Período</t>
  </si>
  <si>
    <t>Octubre 2019 - Período</t>
  </si>
  <si>
    <t>Noviembre 2019 - Período</t>
  </si>
  <si>
    <t>Diciembre 2019 - Período</t>
  </si>
  <si>
    <t>Enero 2020 - Período</t>
  </si>
  <si>
    <t>Febrero 2020 - Período</t>
  </si>
  <si>
    <t>Marzo 2020 - Período</t>
  </si>
  <si>
    <t>Abril 2020 - Período</t>
  </si>
  <si>
    <t>Mayo 2020 - Período</t>
  </si>
  <si>
    <t>Junio 2020 - Período</t>
  </si>
  <si>
    <t>Julio 2020 - Período</t>
  </si>
  <si>
    <t>Agosto 2020 - Período</t>
  </si>
  <si>
    <t>Septiembre 2020 - Período</t>
  </si>
  <si>
    <t>Ingresos Operacionales</t>
  </si>
  <si>
    <t>41</t>
  </si>
  <si>
    <t>OPERACIONALES</t>
  </si>
  <si>
    <t>4120</t>
  </si>
  <si>
    <t>INDUSTRIAS MANUFACTURERAS</t>
  </si>
  <si>
    <t>Linea de Hotmelt</t>
  </si>
  <si>
    <t>Manufactura</t>
  </si>
  <si>
    <t>4135</t>
  </si>
  <si>
    <t>COMERCIO AL POR MAYOR Y AL MENOR</t>
  </si>
  <si>
    <t>4155</t>
  </si>
  <si>
    <t>""ACTIVIDADES INMOBILIARIAS, EMPRESARIALES Y DE ALQUILER"</t>
  </si>
  <si>
    <t>4175</t>
  </si>
  <si>
    <t>""DEVOLUCIONES, REBAJAS Y DESCUENTOS EN VENTAS (DB)"</t>
  </si>
  <si>
    <t>__________________</t>
  </si>
  <si>
    <t>Total 41</t>
  </si>
  <si>
    <t>- - - - - - - - - - - - -</t>
  </si>
  <si>
    <t>Total Ingresos Operacionales</t>
  </si>
  <si>
    <t>Costos Operacionales</t>
  </si>
  <si>
    <t>61</t>
  </si>
  <si>
    <t>COSTO DE VENTAS Y DE PRESTACION DE SERVICIOS</t>
  </si>
  <si>
    <t>6105</t>
  </si>
  <si>
    <t>6120</t>
  </si>
  <si>
    <t xml:space="preserve">     Materia Prima</t>
  </si>
  <si>
    <t xml:space="preserve">     Mano de Obra Directa</t>
  </si>
  <si>
    <t xml:space="preserve">     Participacion de Centros de servicios para Hotmelt Cif</t>
  </si>
  <si>
    <t xml:space="preserve">     </t>
  </si>
  <si>
    <t xml:space="preserve">     Cif</t>
  </si>
  <si>
    <t>6135</t>
  </si>
  <si>
    <t>COMERCIO AL POR MAYOR Y AL POR MENOR</t>
  </si>
  <si>
    <t>Traslado Costo Maquinas Encintadoras por Normatividad Niif</t>
  </si>
  <si>
    <t>6155</t>
  </si>
  <si>
    <t>Total 61</t>
  </si>
  <si>
    <t>72</t>
  </si>
  <si>
    <t>MANO DE OBRA DIRECTA</t>
  </si>
  <si>
    <t>7205</t>
  </si>
  <si>
    <t>PERSONAL</t>
  </si>
  <si>
    <t>7299</t>
  </si>
  <si>
    <t>TRASLADO A INVENTARIOS</t>
  </si>
  <si>
    <t>Total 72</t>
  </si>
  <si>
    <t>73</t>
  </si>
  <si>
    <t>COSTOS INDIRECTOS</t>
  </si>
  <si>
    <t>7301</t>
  </si>
  <si>
    <t>MATERIALES INDIRECTOS</t>
  </si>
  <si>
    <t>7305</t>
  </si>
  <si>
    <t>GASTOS DE PERSONAL</t>
  </si>
  <si>
    <t>7310</t>
  </si>
  <si>
    <t>HONORARIOS</t>
  </si>
  <si>
    <t>7315</t>
  </si>
  <si>
    <t>IMPUESTOS</t>
  </si>
  <si>
    <t>7320</t>
  </si>
  <si>
    <t>ARRENDAMIENTOS</t>
  </si>
  <si>
    <t>7325</t>
  </si>
  <si>
    <t>CONTRIBUCIONES Y AFILIACIONES</t>
  </si>
  <si>
    <t>7330</t>
  </si>
  <si>
    <t>SEGUROS</t>
  </si>
  <si>
    <t>7335</t>
  </si>
  <si>
    <t>SERVICIOS</t>
  </si>
  <si>
    <t>7340</t>
  </si>
  <si>
    <t>GASTOS LEGALES</t>
  </si>
  <si>
    <t>7345</t>
  </si>
  <si>
    <t>MANTENIMIENTO Y REPARACIONES</t>
  </si>
  <si>
    <t>7350</t>
  </si>
  <si>
    <t>ADECUACION E INSTALACION</t>
  </si>
  <si>
    <t>7355</t>
  </si>
  <si>
    <t>GASTOS DE VIAJE</t>
  </si>
  <si>
    <t>7360</t>
  </si>
  <si>
    <t>DEPRECIACIONES</t>
  </si>
  <si>
    <t>7365</t>
  </si>
  <si>
    <t>AMORTIZACIONES</t>
  </si>
  <si>
    <t>7395</t>
  </si>
  <si>
    <t>DIVERSOS</t>
  </si>
  <si>
    <t>7399</t>
  </si>
  <si>
    <t>CIF TRASLADO A INVENTARIOS</t>
  </si>
  <si>
    <t>Total 73</t>
  </si>
  <si>
    <t>74</t>
  </si>
  <si>
    <t>CONTRATOS DE SERVICIOS</t>
  </si>
  <si>
    <t>7401</t>
  </si>
  <si>
    <t>7410</t>
  </si>
  <si>
    <t>7420</t>
  </si>
  <si>
    <t>7435</t>
  </si>
  <si>
    <t>7440</t>
  </si>
  <si>
    <t>7445</t>
  </si>
  <si>
    <t>7455</t>
  </si>
  <si>
    <t>7495</t>
  </si>
  <si>
    <t>Total 74</t>
  </si>
  <si>
    <t>Total Costos Operacionales</t>
  </si>
  <si>
    <t>Ganancia bruta</t>
  </si>
  <si>
    <t>Gastos Operacionales</t>
  </si>
  <si>
    <t>51</t>
  </si>
  <si>
    <t>OPERACIONALES DE ADMINISTRACION</t>
  </si>
  <si>
    <t>5105</t>
  </si>
  <si>
    <t>5110</t>
  </si>
  <si>
    <t>5115</t>
  </si>
  <si>
    <t>5120</t>
  </si>
  <si>
    <t>5125</t>
  </si>
  <si>
    <t>5130</t>
  </si>
  <si>
    <t>5135</t>
  </si>
  <si>
    <t>5140</t>
  </si>
  <si>
    <t>5145</t>
  </si>
  <si>
    <t>5150</t>
  </si>
  <si>
    <t>5155</t>
  </si>
  <si>
    <t>5160</t>
  </si>
  <si>
    <t>5165</t>
  </si>
  <si>
    <t>5195</t>
  </si>
  <si>
    <t>5199</t>
  </si>
  <si>
    <t>PROVISIONES</t>
  </si>
  <si>
    <t>Total 51</t>
  </si>
  <si>
    <t>52</t>
  </si>
  <si>
    <t>OPERACIONALES DE VENTAS</t>
  </si>
  <si>
    <t>5205</t>
  </si>
  <si>
    <t>5210</t>
  </si>
  <si>
    <t>5215</t>
  </si>
  <si>
    <t>5220</t>
  </si>
  <si>
    <t>5225</t>
  </si>
  <si>
    <t>5230</t>
  </si>
  <si>
    <t>5235</t>
  </si>
  <si>
    <t>5240</t>
  </si>
  <si>
    <t>5245</t>
  </si>
  <si>
    <t>5250</t>
  </si>
  <si>
    <t>ADECUACION DE INSTALACIONES</t>
  </si>
  <si>
    <t>5255</t>
  </si>
  <si>
    <t>5260</t>
  </si>
  <si>
    <t>5265</t>
  </si>
  <si>
    <t>5295</t>
  </si>
  <si>
    <t>5299</t>
  </si>
  <si>
    <t>Total 52</t>
  </si>
  <si>
    <t>54</t>
  </si>
  <si>
    <t>IMPUESTO DE RENTA Y COMPLEMENTARIOS</t>
  </si>
  <si>
    <t>5405</t>
  </si>
  <si>
    <t>Total 54</t>
  </si>
  <si>
    <t>59</t>
  </si>
  <si>
    <t>GANANCIAS Y PERDIDAS</t>
  </si>
  <si>
    <t>5905</t>
  </si>
  <si>
    <t>Total 59</t>
  </si>
  <si>
    <t>Total Gastos Operacionales</t>
  </si>
  <si>
    <t>Ganancias comerciales</t>
  </si>
  <si>
    <t>Otros Ingresos</t>
  </si>
  <si>
    <t>42</t>
  </si>
  <si>
    <t>NO OPERACIONALES</t>
  </si>
  <si>
    <t>4205</t>
  </si>
  <si>
    <t>OTRAS VENTAS</t>
  </si>
  <si>
    <t>4210</t>
  </si>
  <si>
    <t>FINANCIEROS</t>
  </si>
  <si>
    <t>4215</t>
  </si>
  <si>
    <t>DIVIDENDOS Y PARTICIPACIONES</t>
  </si>
  <si>
    <t>4220</t>
  </si>
  <si>
    <t>4225</t>
  </si>
  <si>
    <t>4230</t>
  </si>
  <si>
    <t>4235</t>
  </si>
  <si>
    <t>4240</t>
  </si>
  <si>
    <t>UTILIDAD EN VENTA DE INVERSIONES</t>
  </si>
  <si>
    <t>4245</t>
  </si>
  <si>
    <t>UTILIDAD EN VENTA DE PROPIEDADES PLANTA Y EQUIPO</t>
  </si>
  <si>
    <t>4250</t>
  </si>
  <si>
    <t>RECUPERACIONES</t>
  </si>
  <si>
    <t>4255</t>
  </si>
  <si>
    <t>INDEMNIZACIONES</t>
  </si>
  <si>
    <t>4265</t>
  </si>
  <si>
    <t>INGRESOS DE EJERCICIOS ANTERIORES</t>
  </si>
  <si>
    <t>4295</t>
  </si>
  <si>
    <t>Total 42</t>
  </si>
  <si>
    <t>47</t>
  </si>
  <si>
    <t>AJUSTES POR INFLACION</t>
  </si>
  <si>
    <t>4705</t>
  </si>
  <si>
    <t>CORRECCION MONETARIA</t>
  </si>
  <si>
    <t>Total 47</t>
  </si>
  <si>
    <t>Total Otros Ingresos</t>
  </si>
  <si>
    <t>Ganancias por costes financiación</t>
  </si>
  <si>
    <t>Otros Gastos</t>
  </si>
  <si>
    <t>53</t>
  </si>
  <si>
    <t>5305</t>
  </si>
  <si>
    <t>5310</t>
  </si>
  <si>
    <t>PERDIDA EN VENTA Y RETIRO DE BIENES</t>
  </si>
  <si>
    <t>5315</t>
  </si>
  <si>
    <t>GASTOS EXTRAORDINARIOS</t>
  </si>
  <si>
    <t>5395</t>
  </si>
  <si>
    <t>GASTOS DIVERSOS</t>
  </si>
  <si>
    <t>Total 53</t>
  </si>
  <si>
    <t>Total Otros Gastos</t>
  </si>
  <si>
    <t>Período ganancias</t>
  </si>
  <si>
    <t>#9</t>
  </si>
  <si>
    <t>Total #9</t>
  </si>
  <si>
    <t>#10</t>
  </si>
  <si>
    <t>Total #10</t>
  </si>
  <si>
    <t>=============</t>
  </si>
  <si>
    <t xml:space="preserve">     Cif Centros Productivos Hotmelt</t>
  </si>
  <si>
    <t>Octubre 2020 - Período</t>
  </si>
  <si>
    <t>Noviembre 2020 - Período</t>
  </si>
  <si>
    <t>Total - Período año 2020</t>
  </si>
  <si>
    <t>Diciembre 2020 - Período con cierre Fiscal</t>
  </si>
  <si>
    <t>Enero 2021 - Período</t>
  </si>
  <si>
    <t>Febrero 2021 -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</si>
</sst>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_);[Red]\(&quot;$&quot;\ #,##0.00\)"/>
    <numFmt numFmtId="164" formatCode="&quot;$&quot;\ #,##0.00;[Red]\-&quot;$&quot;\ #,##0.0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/>
    <xf numFmtId="164" fontId="0" fillId="0" borderId="0" xfId="0" applyNumberFormat="1"/>
    <xf numFmtId="164" fontId="1" fillId="0" borderId="0" xfId="0" applyNumberFormat="1" applyFont="1" applyFill="1"/>
    <xf numFmtId="8" fontId="1" fillId="0" borderId="0" xfId="0" applyNumberFormat="1" applyFont="1"/>
    <xf numFmtId="8" fontId="1" fillId="0" borderId="0" xfId="0" applyNumberFormat="1" applyFont="1" applyFill="1"/>
    <xf numFmtId="0" fontId="1" fillId="0" borderId="0" xfId="0" applyFont="1" applyFill="1"/>
    <xf numFmtId="164" fontId="2" fillId="0" borderId="0" xfId="0" applyNumberFormat="1" applyFon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wnloads/Informe%20Seguros%20Ventas%20mes%20a%20mes%20a&#241;o%202018-2019%20y%20SEP-2020%20%20DEFINITIVO%20Nov%204-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cuments/GLORIA/INFORMES%202020/Informe%20Seguros%20Ventas%20mes%20a%20mes%20a&#241;o%202018-2019%20y%20SEP-2020%20%20DEFINITIVO%20Nov%206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G AÑO 2018 2019 2020"/>
      <sheetName val="Facturacion año 2018 a Sep-2020"/>
      <sheetName val="PYG 2020"/>
      <sheetName val="PYG 2019"/>
      <sheetName val="PYG 2018"/>
      <sheetName val="Anexo Ventas mes a mes 2018"/>
      <sheetName val="Anexo Ventas mes a mes 2019"/>
      <sheetName val="Anexo Ventas mes a mes  2020"/>
      <sheetName val="Anexo Ventas año 2019"/>
    </sheetNames>
    <sheetDataSet>
      <sheetData sheetId="0">
        <row r="6">
          <cell r="B6">
            <v>321096837.02000004</v>
          </cell>
          <cell r="D6">
            <v>273885120.36000001</v>
          </cell>
          <cell r="F6">
            <v>317573649.00999999</v>
          </cell>
          <cell r="H6">
            <v>310134991.01999998</v>
          </cell>
          <cell r="J6">
            <v>394834737.81000006</v>
          </cell>
          <cell r="L6">
            <v>269817950.03999996</v>
          </cell>
          <cell r="N6">
            <v>504171684.08000004</v>
          </cell>
          <cell r="P6">
            <v>481459418.48000002</v>
          </cell>
          <cell r="R6">
            <v>438783074.02999997</v>
          </cell>
          <cell r="T6">
            <v>606059164.80999994</v>
          </cell>
          <cell r="V6">
            <v>182938304.59999999</v>
          </cell>
          <cell r="X6">
            <v>497666438.47000003</v>
          </cell>
          <cell r="AB6">
            <v>427841671.59000003</v>
          </cell>
          <cell r="AD6">
            <v>395080619.80000001</v>
          </cell>
          <cell r="AF6">
            <v>378473922.06</v>
          </cell>
          <cell r="AH6">
            <v>503489955.01999998</v>
          </cell>
          <cell r="AJ6">
            <v>640984412.41999996</v>
          </cell>
          <cell r="AL6">
            <v>659830248.77999997</v>
          </cell>
          <cell r="AN6">
            <v>610217535.64999998</v>
          </cell>
          <cell r="AP6">
            <v>787268376.08999991</v>
          </cell>
          <cell r="AR6">
            <v>731846122.63999999</v>
          </cell>
          <cell r="AT6">
            <v>837588035.70999992</v>
          </cell>
          <cell r="AV6">
            <v>564764104.39999998</v>
          </cell>
          <cell r="AX6">
            <v>544293540.43999994</v>
          </cell>
        </row>
      </sheetData>
      <sheetData sheetId="1">
        <row r="59">
          <cell r="F59">
            <v>800439249.40999997</v>
          </cell>
          <cell r="I59">
            <v>390102775.84999996</v>
          </cell>
          <cell r="L59">
            <v>282353914.13999999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G AÑO 2018 2019 2020"/>
      <sheetName val="Facturacion año 2018 a Sep-2020"/>
      <sheetName val="PYG 2020"/>
      <sheetName val="PYG 2019"/>
      <sheetName val="PYG 2018"/>
      <sheetName val="Anexo Ventas mes a mes 2018"/>
      <sheetName val="Anexo Ventas mes a mes 2019"/>
      <sheetName val="Anexo Ventas mes a mes  2020"/>
      <sheetName val="Anexo Ventas año 2019"/>
    </sheetNames>
    <sheetDataSet>
      <sheetData sheetId="0"/>
      <sheetData sheetId="1">
        <row r="60">
          <cell r="C60">
            <v>595392564.75999999</v>
          </cell>
          <cell r="O60">
            <v>592305361.90999997</v>
          </cell>
          <cell r="R60">
            <v>351174464.77999997</v>
          </cell>
          <cell r="U60">
            <v>708085223.78000009</v>
          </cell>
          <cell r="X60">
            <v>698026616.59000003</v>
          </cell>
          <cell r="AA60">
            <v>611512270.75999999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T432"/>
  <sheetViews>
    <sheetView tabSelected="1" zoomScale="80" zoomScaleNormal="80" workbookViewId="0">
      <pane xSplit="2" ySplit="1" topLeftCell="AK15" activePane="bottomRight" state="frozen"/>
      <selection pane="topRight" activeCell="C1" sqref="C1"/>
      <selection pane="bottomLeft" activeCell="A2" sqref="A2"/>
      <selection pane="bottomRight" activeCell="AQ27" sqref="AQ27"/>
    </sheetView>
  </sheetViews>
  <sheetFormatPr baseColWidth="10" defaultRowHeight="15" x14ac:dyDescent="0.25"/>
  <cols>
    <col min="1" max="1" width="7.85546875" customWidth="1"/>
    <col min="2" max="2" width="37.28515625" customWidth="1"/>
    <col min="3" max="35" width="16.140625" hidden="1" customWidth="1"/>
    <col min="36" max="36" width="15.7109375" hidden="1" customWidth="1"/>
    <col min="37" max="38" width="15.7109375" bestFit="1" customWidth="1"/>
    <col min="39" max="41" width="17.28515625" bestFit="1" customWidth="1"/>
    <col min="42" max="42" width="19.42578125" bestFit="1" customWidth="1"/>
    <col min="43" max="43" width="18.7109375" bestFit="1" customWidth="1"/>
    <col min="44" max="68" width="15.7109375" bestFit="1" customWidth="1"/>
    <col min="69" max="69" width="17.28515625" bestFit="1" customWidth="1"/>
    <col min="70" max="74" width="15" bestFit="1" customWidth="1"/>
    <col min="75" max="75" width="15.7109375" bestFit="1" customWidth="1"/>
    <col min="76" max="101" width="15" bestFit="1" customWidth="1"/>
    <col min="102" max="124" width="15.7109375" bestFit="1" customWidth="1"/>
  </cols>
  <sheetData>
    <row r="1" spans="1:41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221</v>
      </c>
      <c r="AK1" s="2" t="s">
        <v>222</v>
      </c>
      <c r="AL1" s="2" t="s">
        <v>224</v>
      </c>
      <c r="AM1" s="2" t="s">
        <v>223</v>
      </c>
      <c r="AN1" s="2" t="s">
        <v>225</v>
      </c>
      <c r="AO1" s="2" t="s">
        <v>226</v>
      </c>
    </row>
    <row r="2" spans="1:41" x14ac:dyDescent="0.25">
      <c r="A2" t="s">
        <v>35</v>
      </c>
      <c r="C2" s="3">
        <v>3333448488.9400001</v>
      </c>
      <c r="D2" s="3">
        <v>3333268594.5100002</v>
      </c>
      <c r="E2" s="3">
        <v>3089781946.1599998</v>
      </c>
      <c r="F2" s="3">
        <v>3337504262.4000001</v>
      </c>
      <c r="G2" s="3">
        <v>3449032582.8299999</v>
      </c>
      <c r="H2" s="3">
        <v>3070156616.9699998</v>
      </c>
      <c r="I2" s="3">
        <v>3520706930.3099999</v>
      </c>
      <c r="J2" s="3">
        <v>3704400476.6700001</v>
      </c>
      <c r="K2" s="3">
        <v>3535661521.8299999</v>
      </c>
      <c r="L2" s="3">
        <v>4114674070.0900002</v>
      </c>
      <c r="M2" s="3">
        <v>3821383234.9499998</v>
      </c>
      <c r="N2" s="3">
        <v>3860156784.5799999</v>
      </c>
      <c r="O2" s="3">
        <v>3373297474.9400001</v>
      </c>
      <c r="P2" s="3">
        <v>3461981298.52</v>
      </c>
      <c r="Q2" s="3">
        <v>3396193934.46</v>
      </c>
      <c r="R2" s="3">
        <v>3438007482.46</v>
      </c>
      <c r="S2" s="3">
        <v>3826701288.3400002</v>
      </c>
      <c r="T2" s="3">
        <v>3920946633.3400002</v>
      </c>
      <c r="U2" s="3">
        <v>3818916540.0300002</v>
      </c>
      <c r="V2" s="3">
        <v>4263504655.1700001</v>
      </c>
      <c r="W2" s="3">
        <v>4279444034.0300002</v>
      </c>
      <c r="X2" s="3">
        <v>4391929303.7799997</v>
      </c>
      <c r="Y2" s="3">
        <v>4415263915.3400002</v>
      </c>
      <c r="Z2" s="3">
        <v>4239729602.2199998</v>
      </c>
      <c r="AA2" s="3">
        <v>3913331582.29</v>
      </c>
      <c r="AB2" s="3">
        <v>3903133354.5100002</v>
      </c>
      <c r="AC2" s="3">
        <v>4096420755.0300002</v>
      </c>
      <c r="AD2" s="3">
        <v>2809135851.1700001</v>
      </c>
      <c r="AE2" s="3">
        <v>3508750581.4299998</v>
      </c>
      <c r="AF2" s="3">
        <v>3279139015.3299999</v>
      </c>
      <c r="AG2" s="3">
        <v>4068722375.8099999</v>
      </c>
      <c r="AH2" s="3">
        <v>4144825755.3899999</v>
      </c>
      <c r="AI2" s="3">
        <v>4275329406.3200002</v>
      </c>
      <c r="AJ2" s="7">
        <v>4458295317.1599998</v>
      </c>
      <c r="AK2" s="7">
        <v>4446969749.6400003</v>
      </c>
      <c r="AL2" s="7">
        <v>4487127762.3400002</v>
      </c>
      <c r="AM2" s="7">
        <v>47391181506.419998</v>
      </c>
      <c r="AN2" s="7">
        <v>3883266769.6399999</v>
      </c>
      <c r="AO2" s="7">
        <v>5233145024.3400002</v>
      </c>
    </row>
    <row r="3" spans="1:41" x14ac:dyDescent="0.2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x14ac:dyDescent="0.25">
      <c r="A4" t="s">
        <v>36</v>
      </c>
      <c r="B4" t="s">
        <v>37</v>
      </c>
      <c r="C4" s="3">
        <v>3333448488.9400001</v>
      </c>
      <c r="D4" s="3">
        <v>3333268594.5100002</v>
      </c>
      <c r="E4" s="3">
        <v>3089781946.1599998</v>
      </c>
      <c r="F4" s="3">
        <v>3337504262.4000001</v>
      </c>
      <c r="G4" s="3">
        <v>3449032582.8299999</v>
      </c>
      <c r="H4" s="3">
        <v>3070156616.9699998</v>
      </c>
      <c r="I4" s="3">
        <v>3520706930.3099999</v>
      </c>
      <c r="J4" s="3">
        <v>3704400476.6700001</v>
      </c>
      <c r="K4" s="3">
        <v>3535661521.8299999</v>
      </c>
      <c r="L4" s="3">
        <v>4114674070.0900002</v>
      </c>
      <c r="M4" s="3">
        <v>3821383234.9499998</v>
      </c>
      <c r="N4" s="3">
        <v>3860156784.5799999</v>
      </c>
      <c r="O4" s="3">
        <v>3373297474.9400001</v>
      </c>
      <c r="P4" s="3">
        <v>3461981298.52</v>
      </c>
      <c r="Q4" s="3">
        <v>3396193934.46</v>
      </c>
      <c r="R4" s="3">
        <v>3438007482.46</v>
      </c>
      <c r="S4" s="3">
        <v>3826701288.3400002</v>
      </c>
      <c r="T4" s="3">
        <v>3920946633.3400002</v>
      </c>
      <c r="U4" s="3">
        <v>3818916540.0300002</v>
      </c>
      <c r="V4" s="3">
        <v>4263504655.1700001</v>
      </c>
      <c r="W4" s="3">
        <v>4279444034.0300002</v>
      </c>
      <c r="X4" s="3">
        <v>4391929303.7799997</v>
      </c>
      <c r="Y4" s="3">
        <v>4415263915.3400002</v>
      </c>
      <c r="Z4" s="3">
        <v>4239729602.2199998</v>
      </c>
      <c r="AA4" s="3">
        <v>3913331582.29</v>
      </c>
      <c r="AB4" s="3">
        <v>3903133354.5100002</v>
      </c>
      <c r="AC4" s="3">
        <v>4096420755.0300002</v>
      </c>
      <c r="AD4" s="3">
        <v>2809135851.1700001</v>
      </c>
      <c r="AE4" s="3">
        <v>3508750581.4299998</v>
      </c>
      <c r="AF4" s="3">
        <v>3279139015.3299999</v>
      </c>
      <c r="AG4" s="3">
        <v>4068722375.8099999</v>
      </c>
      <c r="AH4" s="3">
        <v>4144825755.3899999</v>
      </c>
      <c r="AI4" s="3">
        <v>4275329406.3200002</v>
      </c>
      <c r="AJ4" s="7">
        <v>4458295317.1599998</v>
      </c>
      <c r="AK4" s="7">
        <v>4446969749.6400003</v>
      </c>
      <c r="AL4" s="7">
        <v>4487127762.3400002</v>
      </c>
      <c r="AM4" s="7">
        <v>47391181506.419998</v>
      </c>
      <c r="AN4" s="7">
        <v>3883266769.6399999</v>
      </c>
      <c r="AO4" s="7">
        <v>5233145024.3400002</v>
      </c>
    </row>
    <row r="5" spans="1:41" x14ac:dyDescent="0.25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7"/>
      <c r="AO5" s="7"/>
    </row>
    <row r="6" spans="1:41" x14ac:dyDescent="0.25">
      <c r="A6" t="s">
        <v>38</v>
      </c>
      <c r="B6" t="s">
        <v>39</v>
      </c>
      <c r="C6" s="3">
        <v>2941749404.0300002</v>
      </c>
      <c r="D6" s="3">
        <v>2804715217.8600001</v>
      </c>
      <c r="E6" s="3">
        <v>2683379333.5</v>
      </c>
      <c r="F6" s="3">
        <v>2935532146.1700001</v>
      </c>
      <c r="G6" s="3">
        <v>2961862398.5900002</v>
      </c>
      <c r="H6" s="3">
        <v>2588253976.9200001</v>
      </c>
      <c r="I6" s="3">
        <v>2961308383.1900001</v>
      </c>
      <c r="J6" s="3">
        <v>3183997525.3000002</v>
      </c>
      <c r="K6" s="3">
        <v>2978158423.4899998</v>
      </c>
      <c r="L6" s="3">
        <v>3351044413.96</v>
      </c>
      <c r="M6" s="3">
        <v>3132125613.6599998</v>
      </c>
      <c r="N6" s="3">
        <v>3360868504.5900002</v>
      </c>
      <c r="O6" s="3">
        <v>2829182764.9200001</v>
      </c>
      <c r="P6" s="3">
        <v>2879531600.5500002</v>
      </c>
      <c r="Q6" s="3">
        <v>2919746578.8499999</v>
      </c>
      <c r="R6" s="3">
        <v>2903263667.8200002</v>
      </c>
      <c r="S6" s="3">
        <v>3246631408.6500001</v>
      </c>
      <c r="T6" s="3">
        <v>3362041865.48</v>
      </c>
      <c r="U6" s="3">
        <v>3180007006.0599999</v>
      </c>
      <c r="V6" s="3">
        <v>3624160434.6199999</v>
      </c>
      <c r="W6" s="3">
        <v>3528928676.27</v>
      </c>
      <c r="X6" s="3">
        <v>3711502267.9699998</v>
      </c>
      <c r="Y6" s="3">
        <v>3694360984.9099998</v>
      </c>
      <c r="Z6" s="3">
        <v>3680484785.9899998</v>
      </c>
      <c r="AA6" s="3">
        <v>3394001999.6599998</v>
      </c>
      <c r="AB6" s="3">
        <v>3389919583.7399998</v>
      </c>
      <c r="AC6" s="3">
        <v>3619611274.6399999</v>
      </c>
      <c r="AD6" s="3">
        <v>2321564081.1100001</v>
      </c>
      <c r="AE6" s="3">
        <v>2998996524.3800001</v>
      </c>
      <c r="AF6" s="3">
        <v>2911073594.2600002</v>
      </c>
      <c r="AG6" s="3">
        <v>3521691488.0799999</v>
      </c>
      <c r="AH6" s="3">
        <v>3656990782.5799999</v>
      </c>
      <c r="AI6" s="3">
        <v>3631119094.4299998</v>
      </c>
      <c r="AJ6" s="7">
        <v>3678151314.3699999</v>
      </c>
      <c r="AK6" s="7">
        <v>3730479911.8000002</v>
      </c>
      <c r="AL6" s="7">
        <v>3673005959.0900002</v>
      </c>
      <c r="AM6" s="7">
        <v>40526605608.139999</v>
      </c>
      <c r="AN6" s="7">
        <v>3285909662.73</v>
      </c>
      <c r="AO6" s="7">
        <v>4636227842.4700003</v>
      </c>
    </row>
    <row r="7" spans="1:41" x14ac:dyDescent="0.25">
      <c r="B7" t="s">
        <v>40</v>
      </c>
      <c r="C7" s="3">
        <f>+'[1]PYG AÑO 2018 2019 2020'!$B$6</f>
        <v>321096837.02000004</v>
      </c>
      <c r="D7" s="3">
        <f>+'[1]PYG AÑO 2018 2019 2020'!$D$6</f>
        <v>273885120.36000001</v>
      </c>
      <c r="E7" s="3">
        <f>+'[1]PYG AÑO 2018 2019 2020'!$F$6</f>
        <v>317573649.00999999</v>
      </c>
      <c r="F7" s="3">
        <f>+'[1]PYG AÑO 2018 2019 2020'!$H$6</f>
        <v>310134991.01999998</v>
      </c>
      <c r="G7" s="3">
        <f>+'[1]PYG AÑO 2018 2019 2020'!$J$6</f>
        <v>394834737.81000006</v>
      </c>
      <c r="H7" s="3">
        <f>+'[1]PYG AÑO 2018 2019 2020'!$L$6</f>
        <v>269817950.03999996</v>
      </c>
      <c r="I7" s="3">
        <f>+'[1]PYG AÑO 2018 2019 2020'!$N$6</f>
        <v>504171684.08000004</v>
      </c>
      <c r="J7" s="3">
        <f>+'[1]PYG AÑO 2018 2019 2020'!$P$6</f>
        <v>481459418.48000002</v>
      </c>
      <c r="K7" s="3">
        <f>+'[1]PYG AÑO 2018 2019 2020'!$R$6</f>
        <v>438783074.02999997</v>
      </c>
      <c r="L7" s="3">
        <f>+'[1]PYG AÑO 2018 2019 2020'!$T$6</f>
        <v>606059164.80999994</v>
      </c>
      <c r="M7" s="3">
        <f>+'[1]PYG AÑO 2018 2019 2020'!$V$6</f>
        <v>182938304.59999999</v>
      </c>
      <c r="N7" s="3">
        <f>+'[1]PYG AÑO 2018 2019 2020'!$X$6</f>
        <v>497666438.47000003</v>
      </c>
      <c r="O7" s="3">
        <f>+'[1]PYG AÑO 2018 2019 2020'!$AB$6</f>
        <v>427841671.59000003</v>
      </c>
      <c r="P7" s="3">
        <f>+'[1]PYG AÑO 2018 2019 2020'!$AD$6</f>
        <v>395080619.80000001</v>
      </c>
      <c r="Q7" s="3">
        <f>+'[1]PYG AÑO 2018 2019 2020'!$AF$6</f>
        <v>378473922.06</v>
      </c>
      <c r="R7" s="3">
        <f>+'[1]PYG AÑO 2018 2019 2020'!$AH$6</f>
        <v>503489955.01999998</v>
      </c>
      <c r="S7" s="3">
        <f>+'[1]PYG AÑO 2018 2019 2020'!$AJ$6</f>
        <v>640984412.41999996</v>
      </c>
      <c r="T7" s="3">
        <f>+'[1]PYG AÑO 2018 2019 2020'!$AL$6</f>
        <v>659830248.77999997</v>
      </c>
      <c r="U7" s="3">
        <f>+'[1]PYG AÑO 2018 2019 2020'!$AN$6</f>
        <v>610217535.64999998</v>
      </c>
      <c r="V7" s="3">
        <f>+'[1]PYG AÑO 2018 2019 2020'!$AP$6</f>
        <v>787268376.08999991</v>
      </c>
      <c r="W7" s="3">
        <f>+'[1]PYG AÑO 2018 2019 2020'!$AR$6</f>
        <v>731846122.63999999</v>
      </c>
      <c r="X7" s="3">
        <f>+'[1]PYG AÑO 2018 2019 2020'!$AT$6</f>
        <v>837588035.70999992</v>
      </c>
      <c r="Y7" s="3">
        <f>+'[1]PYG AÑO 2018 2019 2020'!$AV$6</f>
        <v>564764104.39999998</v>
      </c>
      <c r="Z7" s="3">
        <f>+'[1]PYG AÑO 2018 2019 2020'!$AX$6</f>
        <v>544293540.43999994</v>
      </c>
      <c r="AA7" s="3">
        <f>+'[2]Facturacion año 2018 a Sep-2020'!$C$60</f>
        <v>595392564.75999999</v>
      </c>
      <c r="AB7" s="3">
        <f>+'[1]Facturacion año 2018 a Sep-2020'!$F$59</f>
        <v>800439249.40999997</v>
      </c>
      <c r="AC7" s="3">
        <f>+'[1]Facturacion año 2018 a Sep-2020'!$I$59</f>
        <v>390102775.84999996</v>
      </c>
      <c r="AD7" s="3">
        <f>+'[1]Facturacion año 2018 a Sep-2020'!$L$59</f>
        <v>282353914.13999999</v>
      </c>
      <c r="AE7" s="3">
        <f>+'[2]Facturacion año 2018 a Sep-2020'!$O$60</f>
        <v>592305361.90999997</v>
      </c>
      <c r="AF7" s="3">
        <f>+'[2]Facturacion año 2018 a Sep-2020'!$R$60</f>
        <v>351174464.77999997</v>
      </c>
      <c r="AG7" s="3">
        <f>+'[2]Facturacion año 2018 a Sep-2020'!$U$60</f>
        <v>708085223.78000009</v>
      </c>
      <c r="AH7" s="3">
        <f>+'[2]Facturacion año 2018 a Sep-2020'!$X$60</f>
        <v>698026616.59000003</v>
      </c>
      <c r="AI7" s="3">
        <f>+'[2]Facturacion año 2018 a Sep-2020'!$AA$60</f>
        <v>611512270.75999999</v>
      </c>
      <c r="AJ7" s="3">
        <v>538494477.90999997</v>
      </c>
      <c r="AK7" s="3">
        <v>417159505.75999999</v>
      </c>
      <c r="AL7" s="7">
        <v>385086057</v>
      </c>
      <c r="AM7" s="7">
        <f t="shared" ref="AM7:AM8" si="0">SUM(AA7:AL7)</f>
        <v>6370132482.6499996</v>
      </c>
      <c r="AN7" s="8">
        <v>475616318.06999999</v>
      </c>
      <c r="AO7" s="8">
        <v>700572247.27999997</v>
      </c>
    </row>
    <row r="8" spans="1:41" x14ac:dyDescent="0.25">
      <c r="B8" t="s">
        <v>41</v>
      </c>
      <c r="C8" s="3">
        <f>+C6-C7</f>
        <v>2620652567.0100002</v>
      </c>
      <c r="D8" s="3">
        <f t="shared" ref="D8:AI8" si="1">+D6-D7</f>
        <v>2530830097.5</v>
      </c>
      <c r="E8" s="3">
        <f t="shared" si="1"/>
        <v>2365805684.4899998</v>
      </c>
      <c r="F8" s="3">
        <f t="shared" si="1"/>
        <v>2625397155.1500001</v>
      </c>
      <c r="G8" s="3">
        <f t="shared" si="1"/>
        <v>2567027660.7800002</v>
      </c>
      <c r="H8" s="3">
        <f t="shared" si="1"/>
        <v>2318436026.8800001</v>
      </c>
      <c r="I8" s="3">
        <f t="shared" si="1"/>
        <v>2457136699.1100001</v>
      </c>
      <c r="J8" s="3">
        <f t="shared" si="1"/>
        <v>2702538106.8200002</v>
      </c>
      <c r="K8" s="3">
        <f t="shared" si="1"/>
        <v>2539375349.46</v>
      </c>
      <c r="L8" s="3">
        <f t="shared" si="1"/>
        <v>2744985249.1500001</v>
      </c>
      <c r="M8" s="3">
        <f t="shared" si="1"/>
        <v>2949187309.0599999</v>
      </c>
      <c r="N8" s="3">
        <f t="shared" si="1"/>
        <v>2863202066.1199999</v>
      </c>
      <c r="O8" s="3">
        <f t="shared" si="1"/>
        <v>2401341093.3299999</v>
      </c>
      <c r="P8" s="3">
        <f t="shared" si="1"/>
        <v>2484450980.75</v>
      </c>
      <c r="Q8" s="3">
        <f t="shared" si="1"/>
        <v>2541272656.79</v>
      </c>
      <c r="R8" s="3">
        <f t="shared" si="1"/>
        <v>2399773712.8000002</v>
      </c>
      <c r="S8" s="3">
        <f t="shared" si="1"/>
        <v>2605646996.23</v>
      </c>
      <c r="T8" s="3">
        <f t="shared" si="1"/>
        <v>2702211616.6999998</v>
      </c>
      <c r="U8" s="3">
        <f t="shared" si="1"/>
        <v>2569789470.4099998</v>
      </c>
      <c r="V8" s="3">
        <f t="shared" si="1"/>
        <v>2836892058.5299997</v>
      </c>
      <c r="W8" s="3">
        <f t="shared" si="1"/>
        <v>2797082553.6300001</v>
      </c>
      <c r="X8" s="3">
        <f t="shared" si="1"/>
        <v>2873914232.2599998</v>
      </c>
      <c r="Y8" s="3">
        <f t="shared" si="1"/>
        <v>3129596880.5099998</v>
      </c>
      <c r="Z8" s="3">
        <f t="shared" si="1"/>
        <v>3136191245.5499997</v>
      </c>
      <c r="AA8" s="3">
        <f t="shared" si="1"/>
        <v>2798609434.8999996</v>
      </c>
      <c r="AB8" s="3">
        <f t="shared" si="1"/>
        <v>2589480334.3299999</v>
      </c>
      <c r="AC8" s="3">
        <f t="shared" si="1"/>
        <v>3229508498.79</v>
      </c>
      <c r="AD8" s="3">
        <f t="shared" si="1"/>
        <v>2039210166.9700003</v>
      </c>
      <c r="AE8" s="3">
        <f t="shared" si="1"/>
        <v>2406691162.4700003</v>
      </c>
      <c r="AF8" s="3">
        <f t="shared" si="1"/>
        <v>2559899129.4800005</v>
      </c>
      <c r="AG8" s="3">
        <f t="shared" si="1"/>
        <v>2813606264.2999997</v>
      </c>
      <c r="AH8" s="3">
        <f t="shared" si="1"/>
        <v>2958964165.9899998</v>
      </c>
      <c r="AI8" s="3">
        <f t="shared" si="1"/>
        <v>3019606823.6700001</v>
      </c>
      <c r="AJ8" s="3">
        <v>3139656836.46</v>
      </c>
      <c r="AK8" s="3">
        <v>3313320406.04</v>
      </c>
      <c r="AL8" s="7">
        <v>3287919902.0900002</v>
      </c>
      <c r="AM8" s="7">
        <f t="shared" si="0"/>
        <v>34156473125.490002</v>
      </c>
      <c r="AN8" s="8">
        <v>2810293344.6599998</v>
      </c>
      <c r="AO8" s="8">
        <v>3935655595.1900005</v>
      </c>
    </row>
    <row r="9" spans="1:41" x14ac:dyDescent="0.25">
      <c r="A9" t="s">
        <v>42</v>
      </c>
      <c r="B9" t="s">
        <v>43</v>
      </c>
      <c r="C9" s="3">
        <v>413245597.20999998</v>
      </c>
      <c r="D9" s="3">
        <v>544927643.33000004</v>
      </c>
      <c r="E9" s="3">
        <v>417774970.43000001</v>
      </c>
      <c r="F9" s="3">
        <v>431587660.23000002</v>
      </c>
      <c r="G9" s="3">
        <v>509965834.63999999</v>
      </c>
      <c r="H9" s="3">
        <v>518681482.23000002</v>
      </c>
      <c r="I9" s="3">
        <v>580277906.12</v>
      </c>
      <c r="J9" s="3">
        <v>547655217.37</v>
      </c>
      <c r="K9" s="3">
        <v>587557045.34000003</v>
      </c>
      <c r="L9" s="3">
        <v>785448616.13</v>
      </c>
      <c r="M9" s="3">
        <v>738190723.88999999</v>
      </c>
      <c r="N9" s="3">
        <v>540028107.72000003</v>
      </c>
      <c r="O9" s="3">
        <v>556824154.01999998</v>
      </c>
      <c r="P9" s="3">
        <v>605920149.16999996</v>
      </c>
      <c r="Q9" s="3">
        <v>529642375.25</v>
      </c>
      <c r="R9" s="3">
        <v>554483481.75999999</v>
      </c>
      <c r="S9" s="3">
        <v>598876466.94000006</v>
      </c>
      <c r="T9" s="3">
        <v>603388198.88</v>
      </c>
      <c r="U9" s="3">
        <v>666906284.46000004</v>
      </c>
      <c r="V9" s="3">
        <v>661312743.55999994</v>
      </c>
      <c r="W9" s="3">
        <v>761739065.75999999</v>
      </c>
      <c r="X9" s="3">
        <v>691849887.80999994</v>
      </c>
      <c r="Y9" s="3">
        <v>726884800.84000003</v>
      </c>
      <c r="Z9" s="3">
        <v>650807863.20000005</v>
      </c>
      <c r="AA9" s="3">
        <v>596051085.16999996</v>
      </c>
      <c r="AB9" s="3">
        <v>555287035.97000003</v>
      </c>
      <c r="AC9" s="3">
        <v>553389736.23000002</v>
      </c>
      <c r="AD9" s="3">
        <v>517807160.76999998</v>
      </c>
      <c r="AE9" s="3">
        <v>529151461.05000001</v>
      </c>
      <c r="AF9" s="3">
        <v>544243702.35000002</v>
      </c>
      <c r="AG9" s="3">
        <v>555748036.60000002</v>
      </c>
      <c r="AH9" s="3">
        <v>598570673.91999996</v>
      </c>
      <c r="AI9" s="3">
        <v>658357293.10000002</v>
      </c>
      <c r="AJ9" s="7">
        <v>793540902.88</v>
      </c>
      <c r="AK9" s="7">
        <v>722703940.84000003</v>
      </c>
      <c r="AL9" s="7">
        <v>835808160.99000001</v>
      </c>
      <c r="AM9" s="7">
        <v>7460659189.8699999</v>
      </c>
      <c r="AN9" s="8">
        <v>613315206.30999994</v>
      </c>
      <c r="AO9" s="8">
        <v>684841408.39999998</v>
      </c>
    </row>
    <row r="10" spans="1:41" x14ac:dyDescent="0.25">
      <c r="A10" t="s">
        <v>44</v>
      </c>
      <c r="B10" t="s">
        <v>45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9"/>
      <c r="AO10" s="9"/>
    </row>
    <row r="11" spans="1:41" x14ac:dyDescent="0.25">
      <c r="A11" t="s">
        <v>46</v>
      </c>
      <c r="B11" t="s">
        <v>47</v>
      </c>
      <c r="C11" s="3">
        <v>-21546512.300000001</v>
      </c>
      <c r="D11" s="3">
        <v>-16374266.68</v>
      </c>
      <c r="E11" s="3">
        <v>-11372357.77</v>
      </c>
      <c r="F11" s="3">
        <v>-29615544</v>
      </c>
      <c r="G11" s="3">
        <v>-22795650.399999999</v>
      </c>
      <c r="H11" s="3">
        <v>-36778842.18</v>
      </c>
      <c r="I11" s="3">
        <v>-20879359</v>
      </c>
      <c r="J11" s="3">
        <v>-27252266</v>
      </c>
      <c r="K11" s="3">
        <v>-30053947</v>
      </c>
      <c r="L11" s="3">
        <v>-21818960</v>
      </c>
      <c r="M11" s="3">
        <v>-48933102.600000001</v>
      </c>
      <c r="N11" s="3">
        <v>-40739827.729999997</v>
      </c>
      <c r="O11" s="3">
        <v>-12709444</v>
      </c>
      <c r="P11" s="3">
        <v>-23470451.199999999</v>
      </c>
      <c r="Q11" s="3">
        <v>-53195019.640000001</v>
      </c>
      <c r="R11" s="3">
        <v>-19739667.120000001</v>
      </c>
      <c r="S11" s="3">
        <v>-18806587.25</v>
      </c>
      <c r="T11" s="3">
        <v>-44483431.020000003</v>
      </c>
      <c r="U11" s="3">
        <v>-27996750.489999998</v>
      </c>
      <c r="V11" s="3">
        <v>-21968523.010000002</v>
      </c>
      <c r="W11" s="3">
        <v>-11223708</v>
      </c>
      <c r="X11" s="3">
        <v>-11422852</v>
      </c>
      <c r="Y11" s="3">
        <v>-5981870.4100000001</v>
      </c>
      <c r="Z11" s="3">
        <v>-91563046.969999999</v>
      </c>
      <c r="AA11" s="3">
        <v>-76721502.540000007</v>
      </c>
      <c r="AB11" s="3">
        <v>-42073265.200000003</v>
      </c>
      <c r="AC11" s="3">
        <v>-76580255.840000004</v>
      </c>
      <c r="AD11" s="3">
        <v>-30235390.710000001</v>
      </c>
      <c r="AE11" s="3">
        <v>-19397404</v>
      </c>
      <c r="AF11" s="3">
        <v>-176178281.28</v>
      </c>
      <c r="AG11" s="3">
        <v>-8717148.8699999992</v>
      </c>
      <c r="AH11" s="3">
        <v>-110735701.11</v>
      </c>
      <c r="AI11" s="3">
        <v>-14146981.210000001</v>
      </c>
      <c r="AJ11" s="3">
        <v>-13396900.09</v>
      </c>
      <c r="AK11" s="3">
        <v>-6214103</v>
      </c>
      <c r="AL11" s="3">
        <v>-21686357.739999998</v>
      </c>
      <c r="AM11" s="3">
        <v>-596083291.59000003</v>
      </c>
      <c r="AN11" s="6">
        <v>-15958099.4</v>
      </c>
      <c r="AO11" s="6">
        <v>-87924226.530000001</v>
      </c>
    </row>
    <row r="12" spans="1:41" x14ac:dyDescent="0.25">
      <c r="C12" s="4" t="s">
        <v>48</v>
      </c>
      <c r="D12" s="4" t="s">
        <v>48</v>
      </c>
      <c r="E12" s="4" t="s">
        <v>48</v>
      </c>
      <c r="F12" s="4" t="s">
        <v>48</v>
      </c>
      <c r="G12" s="4" t="s">
        <v>48</v>
      </c>
      <c r="H12" s="4" t="s">
        <v>48</v>
      </c>
      <c r="I12" s="4" t="s">
        <v>48</v>
      </c>
      <c r="J12" s="4" t="s">
        <v>48</v>
      </c>
      <c r="K12" s="4" t="s">
        <v>48</v>
      </c>
      <c r="L12" s="4" t="s">
        <v>48</v>
      </c>
      <c r="M12" s="4" t="s">
        <v>48</v>
      </c>
      <c r="N12" s="4" t="s">
        <v>48</v>
      </c>
      <c r="O12" s="4" t="s">
        <v>48</v>
      </c>
      <c r="P12" s="4" t="s">
        <v>48</v>
      </c>
      <c r="Q12" s="4" t="s">
        <v>48</v>
      </c>
      <c r="R12" s="4" t="s">
        <v>48</v>
      </c>
      <c r="S12" s="4" t="s">
        <v>48</v>
      </c>
      <c r="T12" s="4" t="s">
        <v>48</v>
      </c>
      <c r="U12" s="4" t="s">
        <v>48</v>
      </c>
      <c r="V12" s="4" t="s">
        <v>48</v>
      </c>
      <c r="W12" s="4" t="s">
        <v>48</v>
      </c>
      <c r="X12" s="4" t="s">
        <v>48</v>
      </c>
      <c r="Y12" s="4" t="s">
        <v>48</v>
      </c>
      <c r="Z12" s="4" t="s">
        <v>48</v>
      </c>
      <c r="AA12" s="4" t="s">
        <v>48</v>
      </c>
      <c r="AB12" s="4" t="s">
        <v>48</v>
      </c>
      <c r="AC12" s="4" t="s">
        <v>48</v>
      </c>
      <c r="AD12" s="4" t="s">
        <v>48</v>
      </c>
      <c r="AE12" s="4" t="s">
        <v>48</v>
      </c>
      <c r="AF12" s="4" t="s">
        <v>48</v>
      </c>
      <c r="AG12" s="4" t="s">
        <v>48</v>
      </c>
      <c r="AH12" s="4" t="s">
        <v>48</v>
      </c>
      <c r="AI12" s="3" t="s">
        <v>48</v>
      </c>
      <c r="AJ12" s="3" t="s">
        <v>48</v>
      </c>
      <c r="AK12" s="3" t="s">
        <v>48</v>
      </c>
      <c r="AL12" s="3" t="s">
        <v>48</v>
      </c>
      <c r="AM12" s="3" t="s">
        <v>48</v>
      </c>
      <c r="AN12" s="6" t="s">
        <v>48</v>
      </c>
      <c r="AO12" s="6" t="s">
        <v>48</v>
      </c>
    </row>
    <row r="13" spans="1:41" x14ac:dyDescent="0.25">
      <c r="A13" t="s">
        <v>49</v>
      </c>
      <c r="B13" t="s">
        <v>37</v>
      </c>
      <c r="C13" s="3">
        <v>3333448488.9400001</v>
      </c>
      <c r="D13" s="3">
        <v>3333268594.5100002</v>
      </c>
      <c r="E13" s="3">
        <v>3089781946.1599998</v>
      </c>
      <c r="F13" s="3">
        <v>3337504262.4000001</v>
      </c>
      <c r="G13" s="3">
        <v>3449032582.8299999</v>
      </c>
      <c r="H13" s="3">
        <v>3070156616.9699998</v>
      </c>
      <c r="I13" s="3">
        <v>3520706930.3099999</v>
      </c>
      <c r="J13" s="3">
        <v>3704400476.6700001</v>
      </c>
      <c r="K13" s="3">
        <v>3535661521.8299999</v>
      </c>
      <c r="L13" s="3">
        <v>4114674070.0900002</v>
      </c>
      <c r="M13" s="3">
        <v>3821383234.9499998</v>
      </c>
      <c r="N13" s="3">
        <v>3860156784.5799999</v>
      </c>
      <c r="O13" s="3">
        <v>3373297474.9400001</v>
      </c>
      <c r="P13" s="3">
        <v>3461981298.52</v>
      </c>
      <c r="Q13" s="3">
        <v>3396193934.46</v>
      </c>
      <c r="R13" s="3">
        <v>3438007482.46</v>
      </c>
      <c r="S13" s="3">
        <v>3826701288.3400002</v>
      </c>
      <c r="T13" s="3">
        <v>3920946633.3400002</v>
      </c>
      <c r="U13" s="3">
        <v>3818916540.0300002</v>
      </c>
      <c r="V13" s="3">
        <v>4263504655.1700001</v>
      </c>
      <c r="W13" s="3">
        <v>4279444034.0300002</v>
      </c>
      <c r="X13" s="3">
        <v>4391929303.7799997</v>
      </c>
      <c r="Y13" s="3">
        <v>4415263915.3400002</v>
      </c>
      <c r="Z13" s="3">
        <v>4239729602.2199998</v>
      </c>
      <c r="AA13" s="3">
        <v>3913331582.29</v>
      </c>
      <c r="AB13" s="3">
        <v>3903133354.5100002</v>
      </c>
      <c r="AC13" s="3">
        <v>4096420755.0300002</v>
      </c>
      <c r="AD13" s="3">
        <v>2809135851.1700001</v>
      </c>
      <c r="AE13" s="3">
        <v>3508750581.4299998</v>
      </c>
      <c r="AF13" s="3">
        <v>3279139015.3299999</v>
      </c>
      <c r="AG13" s="3">
        <v>4068722375.8099999</v>
      </c>
      <c r="AH13" s="3">
        <v>4144825755.3899999</v>
      </c>
      <c r="AI13" s="3">
        <v>4275329406.3200002</v>
      </c>
      <c r="AJ13" s="3">
        <v>4458295317.1599998</v>
      </c>
      <c r="AK13" s="3">
        <v>4446969749.6400003</v>
      </c>
      <c r="AL13" s="3">
        <v>4487127762.3400002</v>
      </c>
      <c r="AM13" s="3">
        <v>47391181506.419998</v>
      </c>
      <c r="AN13" s="6">
        <v>3883266769.6399999</v>
      </c>
      <c r="AO13" s="6">
        <v>5233145024.3400002</v>
      </c>
    </row>
    <row r="14" spans="1:41" x14ac:dyDescent="0.25">
      <c r="B14" s="5"/>
      <c r="C14" s="4" t="s">
        <v>50</v>
      </c>
      <c r="D14" s="4" t="s">
        <v>50</v>
      </c>
      <c r="E14" s="4" t="s">
        <v>50</v>
      </c>
      <c r="F14" s="4" t="s">
        <v>50</v>
      </c>
      <c r="G14" s="4" t="s">
        <v>50</v>
      </c>
      <c r="H14" s="4" t="s">
        <v>50</v>
      </c>
      <c r="I14" s="4" t="s">
        <v>50</v>
      </c>
      <c r="J14" s="4" t="s">
        <v>50</v>
      </c>
      <c r="K14" s="4" t="s">
        <v>50</v>
      </c>
      <c r="L14" s="4" t="s">
        <v>50</v>
      </c>
      <c r="M14" s="4" t="s">
        <v>50</v>
      </c>
      <c r="N14" s="4" t="s">
        <v>50</v>
      </c>
      <c r="O14" s="4" t="s">
        <v>50</v>
      </c>
      <c r="P14" s="4" t="s">
        <v>50</v>
      </c>
      <c r="Q14" s="4" t="s">
        <v>50</v>
      </c>
      <c r="R14" s="4" t="s">
        <v>50</v>
      </c>
      <c r="S14" s="4" t="s">
        <v>50</v>
      </c>
      <c r="T14" s="4" t="s">
        <v>50</v>
      </c>
      <c r="U14" s="4" t="s">
        <v>50</v>
      </c>
      <c r="V14" s="4" t="s">
        <v>50</v>
      </c>
      <c r="W14" s="4" t="s">
        <v>50</v>
      </c>
      <c r="X14" s="4" t="s">
        <v>50</v>
      </c>
      <c r="Y14" s="4" t="s">
        <v>50</v>
      </c>
      <c r="Z14" s="4" t="s">
        <v>50</v>
      </c>
      <c r="AA14" s="4" t="s">
        <v>50</v>
      </c>
      <c r="AB14" s="4" t="s">
        <v>50</v>
      </c>
      <c r="AC14" s="4" t="s">
        <v>50</v>
      </c>
      <c r="AD14" s="4" t="s">
        <v>50</v>
      </c>
      <c r="AE14" s="4" t="s">
        <v>50</v>
      </c>
      <c r="AF14" s="4" t="s">
        <v>50</v>
      </c>
      <c r="AG14" s="4" t="s">
        <v>50</v>
      </c>
      <c r="AH14" s="4" t="s">
        <v>50</v>
      </c>
      <c r="AI14" s="3" t="s">
        <v>50</v>
      </c>
      <c r="AJ14" s="3" t="s">
        <v>50</v>
      </c>
      <c r="AK14" s="3" t="s">
        <v>50</v>
      </c>
      <c r="AL14" s="3" t="s">
        <v>50</v>
      </c>
      <c r="AM14" s="3" t="s">
        <v>50</v>
      </c>
      <c r="AN14" s="6" t="s">
        <v>50</v>
      </c>
      <c r="AO14" s="6" t="s">
        <v>50</v>
      </c>
    </row>
    <row r="15" spans="1:41" x14ac:dyDescent="0.25">
      <c r="C15" s="4" t="s">
        <v>48</v>
      </c>
      <c r="D15" s="4" t="s">
        <v>48</v>
      </c>
      <c r="E15" s="4" t="s">
        <v>48</v>
      </c>
      <c r="F15" s="4" t="s">
        <v>48</v>
      </c>
      <c r="G15" s="4" t="s">
        <v>48</v>
      </c>
      <c r="H15" s="4" t="s">
        <v>48</v>
      </c>
      <c r="I15" s="4" t="s">
        <v>48</v>
      </c>
      <c r="J15" s="4" t="s">
        <v>48</v>
      </c>
      <c r="K15" s="4" t="s">
        <v>48</v>
      </c>
      <c r="L15" s="4" t="s">
        <v>48</v>
      </c>
      <c r="M15" s="4" t="s">
        <v>48</v>
      </c>
      <c r="N15" s="4" t="s">
        <v>48</v>
      </c>
      <c r="O15" s="4" t="s">
        <v>48</v>
      </c>
      <c r="P15" s="4" t="s">
        <v>48</v>
      </c>
      <c r="Q15" s="4" t="s">
        <v>48</v>
      </c>
      <c r="R15" s="4" t="s">
        <v>48</v>
      </c>
      <c r="S15" s="4" t="s">
        <v>48</v>
      </c>
      <c r="T15" s="4" t="s">
        <v>48</v>
      </c>
      <c r="U15" s="4" t="s">
        <v>48</v>
      </c>
      <c r="V15" s="4" t="s">
        <v>48</v>
      </c>
      <c r="W15" s="4" t="s">
        <v>48</v>
      </c>
      <c r="X15" s="4" t="s">
        <v>48</v>
      </c>
      <c r="Y15" s="4" t="s">
        <v>48</v>
      </c>
      <c r="Z15" s="4" t="s">
        <v>48</v>
      </c>
      <c r="AA15" s="4" t="s">
        <v>48</v>
      </c>
      <c r="AB15" s="4" t="s">
        <v>48</v>
      </c>
      <c r="AC15" s="4" t="s">
        <v>48</v>
      </c>
      <c r="AD15" s="4" t="s">
        <v>48</v>
      </c>
      <c r="AE15" s="4" t="s">
        <v>48</v>
      </c>
      <c r="AF15" s="4" t="s">
        <v>48</v>
      </c>
      <c r="AG15" s="4" t="s">
        <v>48</v>
      </c>
      <c r="AH15" s="4" t="s">
        <v>48</v>
      </c>
      <c r="AI15" s="3" t="s">
        <v>48</v>
      </c>
      <c r="AJ15" s="3" t="s">
        <v>48</v>
      </c>
      <c r="AK15" s="3" t="s">
        <v>48</v>
      </c>
      <c r="AL15" s="3" t="s">
        <v>48</v>
      </c>
      <c r="AM15" s="3" t="s">
        <v>48</v>
      </c>
      <c r="AN15" s="6" t="s">
        <v>48</v>
      </c>
      <c r="AO15" s="6" t="s">
        <v>48</v>
      </c>
    </row>
    <row r="16" spans="1:41" x14ac:dyDescent="0.25">
      <c r="A16" t="s">
        <v>51</v>
      </c>
      <c r="C16" s="3">
        <v>3333448488.9400001</v>
      </c>
      <c r="D16" s="3">
        <v>3333268594.5100002</v>
      </c>
      <c r="E16" s="3">
        <v>3089781946.1599998</v>
      </c>
      <c r="F16" s="3">
        <v>3337504262.4000001</v>
      </c>
      <c r="G16" s="3">
        <v>3449032582.8299999</v>
      </c>
      <c r="H16" s="3">
        <v>3070156616.9699998</v>
      </c>
      <c r="I16" s="3">
        <v>3520706930.3099999</v>
      </c>
      <c r="J16" s="3">
        <v>3704400476.6700001</v>
      </c>
      <c r="K16" s="3">
        <v>3535661521.8299999</v>
      </c>
      <c r="L16" s="3">
        <v>4114674070.0900002</v>
      </c>
      <c r="M16" s="3">
        <v>3821383234.9499998</v>
      </c>
      <c r="N16" s="3">
        <v>3860156784.5799999</v>
      </c>
      <c r="O16" s="3">
        <v>3373297474.9400001</v>
      </c>
      <c r="P16" s="3">
        <v>3461981298.52</v>
      </c>
      <c r="Q16" s="3">
        <v>3396193934.46</v>
      </c>
      <c r="R16" s="3">
        <v>3438007482.46</v>
      </c>
      <c r="S16" s="3">
        <v>3826701288.3400002</v>
      </c>
      <c r="T16" s="3">
        <v>3920946633.3400002</v>
      </c>
      <c r="U16" s="3">
        <v>3818916540.0300002</v>
      </c>
      <c r="V16" s="3">
        <v>4263504655.1700001</v>
      </c>
      <c r="W16" s="3">
        <v>4279444034.0300002</v>
      </c>
      <c r="X16" s="3">
        <v>4391929303.7799997</v>
      </c>
      <c r="Y16" s="3">
        <v>4415263915.3400002</v>
      </c>
      <c r="Z16" s="3">
        <v>4239729602.2199998</v>
      </c>
      <c r="AA16" s="3">
        <v>3913331582.29</v>
      </c>
      <c r="AB16" s="3">
        <v>3903133354.5100002</v>
      </c>
      <c r="AC16" s="3">
        <v>4096420755.0300002</v>
      </c>
      <c r="AD16" s="3">
        <v>2809135851.1700001</v>
      </c>
      <c r="AE16" s="3">
        <v>3508750581.4299998</v>
      </c>
      <c r="AF16" s="3">
        <v>3279139015.3299999</v>
      </c>
      <c r="AG16" s="3">
        <v>4068722375.8099999</v>
      </c>
      <c r="AH16" s="3">
        <v>4144825755.3899999</v>
      </c>
      <c r="AI16" s="3">
        <v>4275329406.3200002</v>
      </c>
      <c r="AJ16" s="3">
        <v>4458295317.1599998</v>
      </c>
      <c r="AK16" s="3">
        <v>4446969749.6400003</v>
      </c>
      <c r="AL16" s="3">
        <v>4487127762.3400002</v>
      </c>
      <c r="AM16" s="3">
        <v>47391181506.419998</v>
      </c>
      <c r="AN16" s="6">
        <v>3883266769.6399999</v>
      </c>
      <c r="AO16" s="6">
        <v>5233145024.3400002</v>
      </c>
    </row>
    <row r="17" spans="1:124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6"/>
      <c r="AO17" s="6"/>
    </row>
    <row r="18" spans="1:124" x14ac:dyDescent="0.25">
      <c r="A18" t="s">
        <v>52</v>
      </c>
      <c r="C18" s="3">
        <v>-2621976105.96</v>
      </c>
      <c r="D18" s="3">
        <v>-2458411737.2199998</v>
      </c>
      <c r="E18" s="3">
        <v>-2298912034.9899998</v>
      </c>
      <c r="F18" s="3">
        <v>-2530798259.9099998</v>
      </c>
      <c r="G18" s="3">
        <v>-2391969167.6999998</v>
      </c>
      <c r="H18" s="3">
        <v>-2406756785.96</v>
      </c>
      <c r="I18" s="3">
        <v>-2762068942.96</v>
      </c>
      <c r="J18" s="3">
        <v>-2803543092.2800002</v>
      </c>
      <c r="K18" s="3">
        <v>-2737230369.3600001</v>
      </c>
      <c r="L18" s="3">
        <v>-3199408934.8400002</v>
      </c>
      <c r="M18" s="3">
        <v>-2804134485.4400001</v>
      </c>
      <c r="N18" s="3">
        <v>-1565418346.6400001</v>
      </c>
      <c r="O18" s="3">
        <v>-2731092589.73</v>
      </c>
      <c r="P18" s="3">
        <v>-2792448709.48</v>
      </c>
      <c r="Q18" s="3">
        <v>-2739842788.8800001</v>
      </c>
      <c r="R18" s="3">
        <v>-2779896224.0500002</v>
      </c>
      <c r="S18" s="3">
        <v>-2955151010.6700001</v>
      </c>
      <c r="T18" s="3">
        <v>-2917421440.1100001</v>
      </c>
      <c r="U18" s="3">
        <v>-3001218190.6599998</v>
      </c>
      <c r="V18" s="3">
        <v>-3258906702.25</v>
      </c>
      <c r="W18" s="3">
        <v>-3347441716.21</v>
      </c>
      <c r="X18" s="3">
        <v>-3258180844.4499998</v>
      </c>
      <c r="Y18" s="3">
        <v>-3425267526.9000001</v>
      </c>
      <c r="Z18" s="3">
        <v>-3175585730.7199998</v>
      </c>
      <c r="AA18" s="3">
        <v>-2937761670.6599998</v>
      </c>
      <c r="AB18" s="3">
        <v>-2894829403.1500001</v>
      </c>
      <c r="AC18" s="3">
        <v>-2985116848.3899999</v>
      </c>
      <c r="AD18" s="3">
        <v>-2076125739.22</v>
      </c>
      <c r="AE18" s="3">
        <v>-2420410232.46</v>
      </c>
      <c r="AF18" s="3">
        <v>-2457087264.6500001</v>
      </c>
      <c r="AG18" s="3">
        <v>-3065544140.71</v>
      </c>
      <c r="AH18" s="3">
        <v>-3100209315.2399998</v>
      </c>
      <c r="AI18" s="3">
        <v>-3090982244.3800001</v>
      </c>
      <c r="AJ18" s="3">
        <v>-3194020491.8200002</v>
      </c>
      <c r="AK18" s="3">
        <v>-3261630584.4200001</v>
      </c>
      <c r="AL18" s="3">
        <v>-3421133446.75</v>
      </c>
      <c r="AM18" s="3">
        <v>-34904851381.849998</v>
      </c>
      <c r="AN18" s="6">
        <v>-2983228986.2399998</v>
      </c>
      <c r="AO18" s="6">
        <v>-3613032576.5799999</v>
      </c>
    </row>
    <row r="19" spans="1:124" x14ac:dyDescent="0.2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3"/>
      <c r="AJ19" s="3"/>
      <c r="AK19" s="3"/>
      <c r="AL19" s="3"/>
      <c r="AM19" s="3"/>
      <c r="AN19" s="6"/>
      <c r="AO19" s="6"/>
    </row>
    <row r="20" spans="1:124" x14ac:dyDescent="0.25">
      <c r="A20" t="s">
        <v>53</v>
      </c>
      <c r="B20" t="s">
        <v>54</v>
      </c>
      <c r="C20" s="3">
        <v>-2621976105.96</v>
      </c>
      <c r="D20" s="3">
        <v>-2458411737.2199998</v>
      </c>
      <c r="E20" s="3">
        <v>-2298912034.9899998</v>
      </c>
      <c r="F20" s="3">
        <v>-2530798259.9099998</v>
      </c>
      <c r="G20" s="3">
        <v>-2391969167.6999998</v>
      </c>
      <c r="H20" s="3">
        <v>-2406756785.96</v>
      </c>
      <c r="I20" s="3">
        <v>-2762068942.96</v>
      </c>
      <c r="J20" s="3">
        <v>-2803543092.2800002</v>
      </c>
      <c r="K20" s="3">
        <v>-2737230369.3600001</v>
      </c>
      <c r="L20" s="3">
        <v>-3199408934.8400002</v>
      </c>
      <c r="M20" s="3">
        <v>-2804134485.4400001</v>
      </c>
      <c r="N20" s="3">
        <v>-1565418346.6400001</v>
      </c>
      <c r="O20" s="3">
        <v>-2731092589.73</v>
      </c>
      <c r="P20" s="3">
        <v>-2792448709.48</v>
      </c>
      <c r="Q20" s="3">
        <v>-2739842788.8800001</v>
      </c>
      <c r="R20" s="3">
        <v>-2779896224.0500002</v>
      </c>
      <c r="S20" s="3">
        <v>-2955151010.6700001</v>
      </c>
      <c r="T20" s="3">
        <v>-2917421440.1100001</v>
      </c>
      <c r="U20" s="3">
        <v>-3001218190.6599998</v>
      </c>
      <c r="V20" s="3">
        <v>-3258906702.25</v>
      </c>
      <c r="W20" s="3">
        <v>-3347441716.21</v>
      </c>
      <c r="X20" s="3">
        <v>-3258180844.4499998</v>
      </c>
      <c r="Y20" s="3">
        <v>-3425267526.9000001</v>
      </c>
      <c r="Z20" s="3">
        <v>-3175585730.7199998</v>
      </c>
      <c r="AA20" s="3">
        <v>-2937761670.6599998</v>
      </c>
      <c r="AB20" s="3">
        <v>-2894829403.1500001</v>
      </c>
      <c r="AC20" s="3">
        <v>-2985116848.3899999</v>
      </c>
      <c r="AD20" s="3">
        <v>-2076125739.22</v>
      </c>
      <c r="AE20" s="3">
        <v>-2420410232.46</v>
      </c>
      <c r="AF20" s="3">
        <v>-2457087264.6500001</v>
      </c>
      <c r="AG20" s="3">
        <v>-3065544140.71</v>
      </c>
      <c r="AH20" s="3">
        <v>-3100209315.2399998</v>
      </c>
      <c r="AI20" s="3">
        <v>-3090982244.3800001</v>
      </c>
      <c r="AJ20" s="3">
        <v>-3194020491.8200002</v>
      </c>
      <c r="AK20" s="3">
        <v>-3261630584.4200001</v>
      </c>
      <c r="AL20" s="3">
        <v>-3421133446.75</v>
      </c>
      <c r="AM20" s="3">
        <v>-34904851381.849998</v>
      </c>
      <c r="AN20" s="6">
        <v>-2983228986.2399998</v>
      </c>
      <c r="AO20" s="6">
        <v>-3613032576.5799999</v>
      </c>
    </row>
    <row r="21" spans="1:124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3"/>
      <c r="AJ21" s="3"/>
      <c r="AK21" s="3"/>
      <c r="AL21" s="3"/>
      <c r="AM21" s="3"/>
      <c r="AN21" s="6"/>
      <c r="AO21" s="6"/>
    </row>
    <row r="22" spans="1:124" x14ac:dyDescent="0.25">
      <c r="A22" t="s">
        <v>55</v>
      </c>
      <c r="B22" t="s">
        <v>54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3"/>
      <c r="AJ22" s="3"/>
      <c r="AK22" s="3"/>
      <c r="AL22" s="3"/>
      <c r="AM22" s="3"/>
      <c r="AN22" s="6"/>
      <c r="AO22" s="6"/>
    </row>
    <row r="23" spans="1:124" x14ac:dyDescent="0.25">
      <c r="A23" t="s">
        <v>56</v>
      </c>
      <c r="B23" t="s">
        <v>39</v>
      </c>
      <c r="C23" s="3">
        <v>-2346604915.3699999</v>
      </c>
      <c r="D23" s="3">
        <v>-2160302105.4699998</v>
      </c>
      <c r="E23" s="3">
        <v>-2005598362.72</v>
      </c>
      <c r="F23" s="3">
        <v>-2235583984.0799999</v>
      </c>
      <c r="G23" s="3">
        <v>-2070068415.2</v>
      </c>
      <c r="H23" s="3">
        <v>-2106187247.6400001</v>
      </c>
      <c r="I23" s="3">
        <v>-2345648642.4299998</v>
      </c>
      <c r="J23" s="3">
        <v>-2461976445.3299999</v>
      </c>
      <c r="K23" s="3">
        <v>-2321325362.1300001</v>
      </c>
      <c r="L23" s="3">
        <v>-2693755790.2800002</v>
      </c>
      <c r="M23" s="3">
        <v>-2374708299.1700001</v>
      </c>
      <c r="N23" s="3">
        <v>-2263187674.9000001</v>
      </c>
      <c r="O23" s="3">
        <v>-2364967062.6399999</v>
      </c>
      <c r="P23" s="3">
        <v>-2447828144.1700001</v>
      </c>
      <c r="Q23" s="3">
        <v>-2422864955.8200002</v>
      </c>
      <c r="R23" s="3">
        <v>-2460879931.7800002</v>
      </c>
      <c r="S23" s="3">
        <v>-2593205028.9200001</v>
      </c>
      <c r="T23" s="3">
        <v>-2648359838.4499998</v>
      </c>
      <c r="U23" s="3">
        <v>-2618765904.8800001</v>
      </c>
      <c r="V23" s="3">
        <v>-2925233177.0900002</v>
      </c>
      <c r="W23" s="3">
        <v>-2993223925.6700001</v>
      </c>
      <c r="X23" s="3">
        <v>-2897070634.0700002</v>
      </c>
      <c r="Y23" s="3">
        <v>-3011074431.0799999</v>
      </c>
      <c r="Z23" s="3">
        <v>-2826062045.3699999</v>
      </c>
      <c r="AA23" s="3">
        <v>-2564936528.8200002</v>
      </c>
      <c r="AB23" s="3">
        <v>-2590409043.4699998</v>
      </c>
      <c r="AC23" s="3">
        <v>-2590018127.0900002</v>
      </c>
      <c r="AD23" s="3">
        <v>-1777498756.3699999</v>
      </c>
      <c r="AE23" s="3">
        <v>-2069837350.51</v>
      </c>
      <c r="AF23" s="3">
        <v>-2130821377.1600001</v>
      </c>
      <c r="AG23" s="3">
        <v>-2657476716.6399999</v>
      </c>
      <c r="AH23" s="3">
        <v>-2726592456.79</v>
      </c>
      <c r="AI23" s="3">
        <v>-2650380617.9499998</v>
      </c>
      <c r="AJ23" s="3">
        <v>-2670411195.5799999</v>
      </c>
      <c r="AK23" s="3">
        <v>-2809351221.7399998</v>
      </c>
      <c r="AL23" s="3">
        <v>-2843397419.4899998</v>
      </c>
      <c r="AM23" s="3">
        <v>-30081130811.610001</v>
      </c>
      <c r="AN23" s="6">
        <v>-2535716571.0799999</v>
      </c>
      <c r="AO23" s="6">
        <v>-3061442901.2600002</v>
      </c>
      <c r="AP23" s="11"/>
    </row>
    <row r="24" spans="1:124" x14ac:dyDescent="0.25">
      <c r="B24" t="s">
        <v>40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6"/>
      <c r="AO24" s="6"/>
      <c r="AP24" s="11"/>
    </row>
    <row r="25" spans="1:124" x14ac:dyDescent="0.25">
      <c r="B25" t="s">
        <v>57</v>
      </c>
      <c r="C25" s="3">
        <v>-143171200.76254004</v>
      </c>
      <c r="D25" s="3">
        <v>-144344105.18472004</v>
      </c>
      <c r="E25" s="3">
        <v>-130705877.79296999</v>
      </c>
      <c r="F25" s="3">
        <v>-142722754.95614001</v>
      </c>
      <c r="G25" s="3">
        <v>-160389241.16126999</v>
      </c>
      <c r="H25" s="3">
        <v>-118353688.34968001</v>
      </c>
      <c r="I25" s="3">
        <v>-237597422.15145999</v>
      </c>
      <c r="J25" s="3">
        <v>-203148691.08015999</v>
      </c>
      <c r="K25" s="3">
        <v>-167749366.13731</v>
      </c>
      <c r="L25" s="3">
        <v>-274582592.22977006</v>
      </c>
      <c r="M25" s="3">
        <v>-75239486.104699999</v>
      </c>
      <c r="N25" s="3">
        <v>-195632658.90168998</v>
      </c>
      <c r="O25" s="3">
        <v>-189980786.74613002</v>
      </c>
      <c r="P25" s="3">
        <v>-193205565.32679999</v>
      </c>
      <c r="Q25" s="3">
        <v>-169469325.42381996</v>
      </c>
      <c r="R25" s="3">
        <v>-229118704.28714001</v>
      </c>
      <c r="S25" s="3">
        <v>-323693268.74324006</v>
      </c>
      <c r="T25" s="3">
        <v>-230627963.50385997</v>
      </c>
      <c r="U25" s="3">
        <v>-247444812.09345007</v>
      </c>
      <c r="V25" s="3">
        <v>-305830543.13432997</v>
      </c>
      <c r="W25" s="3">
        <v>-313734051.13878006</v>
      </c>
      <c r="X25" s="3">
        <v>-305756681.87857002</v>
      </c>
      <c r="Y25" s="3">
        <v>-234519591.16099992</v>
      </c>
      <c r="Z25" s="3">
        <v>-289402913.28378004</v>
      </c>
      <c r="AA25" s="3">
        <v>-235541106.94171995</v>
      </c>
      <c r="AB25" s="3">
        <v>-320082050.25706995</v>
      </c>
      <c r="AC25" s="3">
        <v>-117895488.51604928</v>
      </c>
      <c r="AD25" s="3">
        <v>-159952367.32762003</v>
      </c>
      <c r="AE25" s="3">
        <v>-423542549.47538304</v>
      </c>
      <c r="AF25" s="3">
        <v>-239138444.44670901</v>
      </c>
      <c r="AG25" s="3">
        <v>-489620251.21831</v>
      </c>
      <c r="AH25" s="3">
        <v>-455967863.45878196</v>
      </c>
      <c r="AI25" s="3">
        <v>-383681921.87875301</v>
      </c>
      <c r="AJ25" s="3">
        <v>-330282486.91356999</v>
      </c>
      <c r="AK25" s="3">
        <v>-260153044.03991997</v>
      </c>
      <c r="AL25" s="3">
        <v>-229924786</v>
      </c>
      <c r="AM25" s="3">
        <f>SUM(AA25:AL25)</f>
        <v>-3645782360.4738865</v>
      </c>
      <c r="AN25" s="6">
        <v>-252613361.27000001</v>
      </c>
      <c r="AO25" s="6">
        <v>-350466945.20999998</v>
      </c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</row>
    <row r="26" spans="1:124" x14ac:dyDescent="0.25">
      <c r="B26" t="s">
        <v>58</v>
      </c>
      <c r="C26" s="3">
        <v>-9177891.5</v>
      </c>
      <c r="D26" s="3">
        <v>-7532072.5</v>
      </c>
      <c r="E26" s="3">
        <v>-7865895.5</v>
      </c>
      <c r="F26" s="3">
        <v>-8018254.5</v>
      </c>
      <c r="G26" s="3">
        <v>-8925233.5</v>
      </c>
      <c r="H26" s="3">
        <v>-7043287.5</v>
      </c>
      <c r="I26" s="3">
        <v>-8097417.5</v>
      </c>
      <c r="J26" s="3">
        <v>-10003874.5</v>
      </c>
      <c r="K26" s="3">
        <v>-16275240.5</v>
      </c>
      <c r="L26" s="3">
        <v>-15493183.5</v>
      </c>
      <c r="M26" s="3">
        <v>-15526297.5</v>
      </c>
      <c r="N26" s="3">
        <v>-15335610.060000001</v>
      </c>
      <c r="O26" s="3">
        <v>-21640328.25</v>
      </c>
      <c r="P26" s="3">
        <v>-27639483.48</v>
      </c>
      <c r="Q26" s="3">
        <v>-25400883.48</v>
      </c>
      <c r="R26" s="3">
        <v>-30173537.48</v>
      </c>
      <c r="S26" s="3">
        <v>-29999000.48</v>
      </c>
      <c r="T26" s="3">
        <v>-25800827.48</v>
      </c>
      <c r="U26" s="3">
        <v>-29221531.48</v>
      </c>
      <c r="V26" s="3">
        <v>-29028977.48</v>
      </c>
      <c r="W26" s="3">
        <v>-32094901.48</v>
      </c>
      <c r="X26" s="3">
        <v>-35531329.480000004</v>
      </c>
      <c r="Y26" s="3">
        <v>-37733667.480000004</v>
      </c>
      <c r="Z26" s="3">
        <v>-34894625.269999996</v>
      </c>
      <c r="AA26" s="3">
        <v>-36883096.149999999</v>
      </c>
      <c r="AB26" s="3">
        <v>-37116356.149999999</v>
      </c>
      <c r="AC26" s="3">
        <v>-34779021.149999999</v>
      </c>
      <c r="AD26" s="3">
        <v>-28329567.149999999</v>
      </c>
      <c r="AE26" s="3">
        <v>-33666938.490000002</v>
      </c>
      <c r="AF26" s="3">
        <v>-33540994.139999993</v>
      </c>
      <c r="AG26" s="3">
        <v>-35038309.339999996</v>
      </c>
      <c r="AH26" s="3">
        <v>-29799297.339999996</v>
      </c>
      <c r="AI26" s="3">
        <v>-34520898.339999996</v>
      </c>
      <c r="AJ26" s="3">
        <v>-34212079.340000004</v>
      </c>
      <c r="AK26" s="3">
        <v>-33677189.340000004</v>
      </c>
      <c r="AL26" s="3">
        <v>-35683946.240000002</v>
      </c>
      <c r="AM26" s="3">
        <f t="shared" ref="AM26:AM33" si="2">SUM(AA26:AL26)</f>
        <v>-407247693.16999996</v>
      </c>
      <c r="AN26" s="6">
        <v>-35231906</v>
      </c>
      <c r="AO26" s="6">
        <v>-35925244</v>
      </c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</row>
    <row r="27" spans="1:124" x14ac:dyDescent="0.25">
      <c r="B27" t="s">
        <v>220</v>
      </c>
      <c r="C27" s="3">
        <v>-38465822.25</v>
      </c>
      <c r="D27" s="3">
        <v>-44858309.280000001</v>
      </c>
      <c r="E27" s="3">
        <v>-43012899.480000004</v>
      </c>
      <c r="F27" s="3">
        <v>-40114527.369999997</v>
      </c>
      <c r="G27" s="3">
        <v>-39202930</v>
      </c>
      <c r="H27" s="3">
        <v>-41884759.240000002</v>
      </c>
      <c r="I27" s="3">
        <v>-43399559.810000002</v>
      </c>
      <c r="J27" s="3">
        <v>-40275432.989999995</v>
      </c>
      <c r="K27" s="3">
        <v>-43737175.700000003</v>
      </c>
      <c r="L27" s="3">
        <v>-49667366.340000004</v>
      </c>
      <c r="M27" s="3">
        <v>-49750691.879999995</v>
      </c>
      <c r="N27" s="3">
        <v>-49476528.909999996</v>
      </c>
      <c r="O27" s="3">
        <v>-42944009.530000001</v>
      </c>
      <c r="P27" s="3">
        <v>-60665097.359999999</v>
      </c>
      <c r="Q27" s="3">
        <v>-66516905.339999989</v>
      </c>
      <c r="R27" s="3">
        <v>-60347160.11999999</v>
      </c>
      <c r="S27" s="3">
        <v>-68827747.060000002</v>
      </c>
      <c r="T27" s="3">
        <v>-65709497.689999998</v>
      </c>
      <c r="U27" s="3">
        <v>-72193743.790000007</v>
      </c>
      <c r="V27" s="3">
        <v>-71033452.450000003</v>
      </c>
      <c r="W27" s="3">
        <v>-74383771.12999998</v>
      </c>
      <c r="X27" s="3">
        <v>-68756918.670000002</v>
      </c>
      <c r="Y27" s="3">
        <v>-75425769.36999999</v>
      </c>
      <c r="Z27" s="3">
        <v>-85895336.650000006</v>
      </c>
      <c r="AA27" s="3">
        <v>-77307714.799999982</v>
      </c>
      <c r="AB27" s="3">
        <v>-83415395.530000001</v>
      </c>
      <c r="AC27" s="3">
        <v>-80729825.50000003</v>
      </c>
      <c r="AD27" s="3">
        <v>-35176885.06000001</v>
      </c>
      <c r="AE27" s="3">
        <v>-30784824.960000008</v>
      </c>
      <c r="AF27" s="3">
        <v>-8781439.4300000072</v>
      </c>
      <c r="AG27" s="3">
        <v>-8505596.3800000101</v>
      </c>
      <c r="AH27" s="3">
        <v>8852731.6199999973</v>
      </c>
      <c r="AI27" s="3">
        <v>-9124949.2400000021</v>
      </c>
      <c r="AJ27" s="3">
        <v>-8963161.5999999996</v>
      </c>
      <c r="AK27" s="3">
        <v>-9747430.7800000105</v>
      </c>
      <c r="AL27" s="3">
        <v>-10603951.800000001</v>
      </c>
      <c r="AM27" s="3">
        <f t="shared" si="2"/>
        <v>-354288443.4600001</v>
      </c>
      <c r="AN27" s="6">
        <v>-16665773.07</v>
      </c>
      <c r="AO27" s="6">
        <v>-27513640.539999999</v>
      </c>
      <c r="AP27" s="5"/>
      <c r="AQ27" s="10"/>
      <c r="AR27" s="10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</row>
    <row r="28" spans="1:124" x14ac:dyDescent="0.25">
      <c r="B28" t="s">
        <v>59</v>
      </c>
      <c r="C28" s="3">
        <v>-12364690.808360001</v>
      </c>
      <c r="D28" s="3">
        <v>-13653378.492759999</v>
      </c>
      <c r="E28" s="3">
        <v>-13405532.774639999</v>
      </c>
      <c r="F28" s="3">
        <v>-13419100.56672</v>
      </c>
      <c r="G28" s="3">
        <v>-12898994.58952</v>
      </c>
      <c r="H28" s="3">
        <v>-13641012.74784</v>
      </c>
      <c r="I28" s="3">
        <v>-12939521.749120001</v>
      </c>
      <c r="J28" s="3">
        <v>-13187671.705119997</v>
      </c>
      <c r="K28" s="3">
        <v>-14539198.56072</v>
      </c>
      <c r="L28" s="3">
        <v>-14042086.12284</v>
      </c>
      <c r="M28" s="3">
        <v>-13985211.14284</v>
      </c>
      <c r="N28" s="3">
        <v>-14297989.965920001</v>
      </c>
      <c r="O28" s="3">
        <v>-16588245.300528001</v>
      </c>
      <c r="P28" s="3">
        <v>-17077005.395032</v>
      </c>
      <c r="Q28" s="3">
        <v>-17444372.824207999</v>
      </c>
      <c r="R28" s="3">
        <v>-18114978.545047998</v>
      </c>
      <c r="S28" s="3">
        <v>-18156540.311359998</v>
      </c>
      <c r="T28" s="3">
        <v>-17169836.870912001</v>
      </c>
      <c r="U28" s="3">
        <v>-17337866.603992004</v>
      </c>
      <c r="V28" s="3">
        <v>-17356588.929151997</v>
      </c>
      <c r="W28" s="3">
        <v>-17696229.238336001</v>
      </c>
      <c r="X28" s="3">
        <v>-18717943.492512003</v>
      </c>
      <c r="Y28" s="3">
        <v>-18031962.017079998</v>
      </c>
      <c r="Z28" s="3">
        <v>-17174816.091575995</v>
      </c>
      <c r="AA28" s="3">
        <v>-24882342.187863</v>
      </c>
      <c r="AB28" s="3">
        <v>-25909054.048796996</v>
      </c>
      <c r="AC28" s="3">
        <v>-26181443.259023998</v>
      </c>
      <c r="AD28" s="3"/>
      <c r="AE28" s="3"/>
      <c r="AF28" s="3"/>
      <c r="AG28" s="3"/>
      <c r="AH28" s="3"/>
      <c r="AI28" s="3"/>
      <c r="AJ28" s="3"/>
      <c r="AK28" s="3"/>
      <c r="AL28" s="3"/>
      <c r="AM28" s="3">
        <f t="shared" si="2"/>
        <v>-76972839.495683998</v>
      </c>
      <c r="AN28" s="3"/>
      <c r="AO28" s="3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</row>
    <row r="29" spans="1:124" x14ac:dyDescent="0.25">
      <c r="B29" t="s">
        <v>60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</row>
    <row r="30" spans="1:124" x14ac:dyDescent="0.25">
      <c r="B30" t="s">
        <v>41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</row>
    <row r="31" spans="1:124" x14ac:dyDescent="0.25">
      <c r="B31" t="s">
        <v>57</v>
      </c>
      <c r="C31" s="3">
        <v>-1737735661.4209518</v>
      </c>
      <c r="D31" s="3">
        <v>-1522733050.6674306</v>
      </c>
      <c r="E31" s="3">
        <v>-1427270620.598702</v>
      </c>
      <c r="F31" s="3">
        <v>-1612913665.2603188</v>
      </c>
      <c r="G31" s="3">
        <v>-1418192744.8958509</v>
      </c>
      <c r="H31" s="3">
        <v>-1485750364.0718861</v>
      </c>
      <c r="I31" s="3">
        <v>-1612211666.8398876</v>
      </c>
      <c r="J31" s="3">
        <v>-1768533390.992496</v>
      </c>
      <c r="K31" s="3">
        <v>-1622006362.1204507</v>
      </c>
      <c r="L31" s="3">
        <v>-1905127427.2753575</v>
      </c>
      <c r="M31" s="3">
        <v>-1791756221.8780384</v>
      </c>
      <c r="N31" s="3">
        <v>-1514860982.9564872</v>
      </c>
      <c r="O31" s="3">
        <v>-1678718600.0325191</v>
      </c>
      <c r="P31" s="3">
        <v>-1733901810.0413845</v>
      </c>
      <c r="Q31" s="3">
        <v>-1722938224.6952052</v>
      </c>
      <c r="R31" s="3">
        <v>-1712745950.3514788</v>
      </c>
      <c r="S31" s="3">
        <v>-1732881775.8882813</v>
      </c>
      <c r="T31" s="3">
        <v>-1909544442.9110622</v>
      </c>
      <c r="U31" s="3">
        <v>-1847350255.5742984</v>
      </c>
      <c r="V31" s="3">
        <v>-2088340355.7837727</v>
      </c>
      <c r="W31" s="3">
        <v>-2123089454.3183777</v>
      </c>
      <c r="X31" s="3">
        <v>-2031391842.7313948</v>
      </c>
      <c r="Y31" s="3">
        <v>-2200158326.333849</v>
      </c>
      <c r="Z31" s="3">
        <v>-1966565716.2410469</v>
      </c>
      <c r="AA31" s="3">
        <v>-1756448486.4541996</v>
      </c>
      <c r="AB31" s="3">
        <v>-1688034237.0388224</v>
      </c>
      <c r="AC31" s="3">
        <v>-1917970978.1115294</v>
      </c>
      <c r="AD31" s="3">
        <v>-1130773384.0825267</v>
      </c>
      <c r="AE31" s="3">
        <v>-1156321013.6519651</v>
      </c>
      <c r="AF31" s="3">
        <v>-1436451028.5425847</v>
      </c>
      <c r="AG31" s="3">
        <v>-1696941272.9154644</v>
      </c>
      <c r="AH31" s="3">
        <v>-1812745111.0815396</v>
      </c>
      <c r="AI31" s="3">
        <v>-1745172008.047534</v>
      </c>
      <c r="AJ31" s="3">
        <v>-1808160861.5482311</v>
      </c>
      <c r="AK31" s="3">
        <v>-2002091049.1547358</v>
      </c>
      <c r="AL31" s="3">
        <v>-2026115020.8699999</v>
      </c>
      <c r="AM31" s="3">
        <f t="shared" si="2"/>
        <v>-20177224451.499134</v>
      </c>
      <c r="AN31" s="6">
        <v>-1645573971.97</v>
      </c>
      <c r="AO31" s="6">
        <v>-1989221099.3699999</v>
      </c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</row>
    <row r="32" spans="1:124" x14ac:dyDescent="0.25">
      <c r="B32" t="s">
        <v>58</v>
      </c>
      <c r="C32" s="3">
        <v>-108710621.22573647</v>
      </c>
      <c r="D32" s="3">
        <v>-108250601.82672271</v>
      </c>
      <c r="E32" s="3">
        <v>-102455468.98967405</v>
      </c>
      <c r="F32" s="3">
        <v>-110022250.363703</v>
      </c>
      <c r="G32" s="3">
        <v>-111862289.98443542</v>
      </c>
      <c r="H32" s="3">
        <v>-113678037.13133515</v>
      </c>
      <c r="I32" s="3">
        <v>-117775236.02065946</v>
      </c>
      <c r="J32" s="3">
        <v>-120390237.08166964</v>
      </c>
      <c r="K32" s="3">
        <v>-113298569.22592343</v>
      </c>
      <c r="L32" s="3">
        <v>-115795912.52128609</v>
      </c>
      <c r="M32" s="3">
        <v>-117782202.06599297</v>
      </c>
      <c r="N32" s="3">
        <v>-118759632.82220861</v>
      </c>
      <c r="O32" s="3">
        <v>-106384320.20098904</v>
      </c>
      <c r="P32" s="3">
        <v>-104391119.62711848</v>
      </c>
      <c r="Q32" s="3">
        <v>-102271776.66218111</v>
      </c>
      <c r="R32" s="3">
        <v>-103761100.18103924</v>
      </c>
      <c r="S32" s="3">
        <v>-103782710.87795618</v>
      </c>
      <c r="T32" s="3">
        <v>-110427497.21316372</v>
      </c>
      <c r="U32" s="3">
        <v>-112187794.51057704</v>
      </c>
      <c r="V32" s="3">
        <v>-112439784.39511095</v>
      </c>
      <c r="W32" s="3">
        <v>-112429218.07324268</v>
      </c>
      <c r="X32" s="3">
        <v>-115869211.9402218</v>
      </c>
      <c r="Y32" s="3">
        <v>-120764763.55287467</v>
      </c>
      <c r="Z32" s="3">
        <v>-113692671.43989985</v>
      </c>
      <c r="AA32" s="3">
        <v>-111747777.15539622</v>
      </c>
      <c r="AB32" s="3">
        <v>-114509720.88115999</v>
      </c>
      <c r="AC32" s="3">
        <v>-109414113.79741079</v>
      </c>
      <c r="AD32" s="3">
        <v>-93605307.309719443</v>
      </c>
      <c r="AE32" s="3">
        <v>-93632084.509084255</v>
      </c>
      <c r="AF32" s="3">
        <v>-82581108.662428379</v>
      </c>
      <c r="AG32" s="3">
        <v>-99784346.135053784</v>
      </c>
      <c r="AH32" s="3">
        <v>-100225013.99189195</v>
      </c>
      <c r="AI32" s="3">
        <v>-117424690.27885997</v>
      </c>
      <c r="AJ32" s="3">
        <v>-118356788.77976099</v>
      </c>
      <c r="AK32" s="3">
        <v>-125469759.901364</v>
      </c>
      <c r="AL32" s="3">
        <v>-128892053.70466366</v>
      </c>
      <c r="AM32" s="3">
        <f t="shared" si="2"/>
        <v>-1295642765.1067934</v>
      </c>
      <c r="AN32" s="3">
        <v>-129721916.67107099</v>
      </c>
      <c r="AO32" s="3">
        <v>-139866746.314796</v>
      </c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</row>
    <row r="33" spans="1:124" x14ac:dyDescent="0.25">
      <c r="B33" t="s">
        <v>61</v>
      </c>
      <c r="C33" s="3">
        <v>-296979027.40241182</v>
      </c>
      <c r="D33" s="3">
        <v>-318930587.51836652</v>
      </c>
      <c r="E33" s="3">
        <v>-280882067.584014</v>
      </c>
      <c r="F33" s="3">
        <v>-308373431.06311834</v>
      </c>
      <c r="G33" s="3">
        <v>-318596981.06892395</v>
      </c>
      <c r="H33" s="3">
        <v>-325836098.59925902</v>
      </c>
      <c r="I33" s="3">
        <v>-313627818.35887301</v>
      </c>
      <c r="J33" s="3">
        <v>-306437146.98055422</v>
      </c>
      <c r="K33" s="3">
        <v>-343719449.8855958</v>
      </c>
      <c r="L33" s="3">
        <v>-319047222.29074651</v>
      </c>
      <c r="M33" s="3">
        <v>-310668188.59842843</v>
      </c>
      <c r="N33" s="3">
        <v>-354824271.28369439</v>
      </c>
      <c r="O33" s="3">
        <v>-308710772.57983381</v>
      </c>
      <c r="P33" s="3">
        <v>-310948062.93966508</v>
      </c>
      <c r="Q33" s="3">
        <v>-318823467.39458597</v>
      </c>
      <c r="R33" s="3">
        <v>-306618500.81529397</v>
      </c>
      <c r="S33" s="3">
        <v>-315863985.5591625</v>
      </c>
      <c r="T33" s="3">
        <v>-289079772.78100163</v>
      </c>
      <c r="U33" s="3">
        <v>-293029900.82768285</v>
      </c>
      <c r="V33" s="3">
        <v>-301203474.91763431</v>
      </c>
      <c r="W33" s="3">
        <v>-319796300.29126388</v>
      </c>
      <c r="X33" s="3">
        <v>-321046705.87730169</v>
      </c>
      <c r="Y33" s="3">
        <v>-324440351.16519648</v>
      </c>
      <c r="Z33" s="3">
        <v>-318435966.39369726</v>
      </c>
      <c r="AA33" s="3">
        <v>-322126005.1308217</v>
      </c>
      <c r="AB33" s="3">
        <v>-321342229.56415033</v>
      </c>
      <c r="AC33" s="3">
        <v>-303047256.75598669</v>
      </c>
      <c r="AD33" s="3">
        <v>-329661245.44013357</v>
      </c>
      <c r="AE33" s="3">
        <v>-331889939.42356759</v>
      </c>
      <c r="AF33" s="3">
        <v>-330328361.9382779</v>
      </c>
      <c r="AG33" s="3">
        <v>-327586940.65117168</v>
      </c>
      <c r="AH33" s="3">
        <v>-336707902.53778636</v>
      </c>
      <c r="AI33" s="3">
        <v>-360456150.16485268</v>
      </c>
      <c r="AJ33" s="3">
        <v>-370435817.39843798</v>
      </c>
      <c r="AK33" s="3">
        <v>-378212748.52397996</v>
      </c>
      <c r="AL33" s="3">
        <v>-412177660.87288088</v>
      </c>
      <c r="AM33" s="3">
        <f t="shared" si="2"/>
        <v>-4123972258.4020476</v>
      </c>
      <c r="AN33" s="3">
        <v>-455909642.10300303</v>
      </c>
      <c r="AO33" s="3">
        <v>-518449225.82568502</v>
      </c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 t="e">
        <f>+CD33-CD28-#REF!-#REF!-CD27</f>
        <v>#REF!</v>
      </c>
      <c r="DL33" s="5" t="e">
        <f>+CE33-CE28-#REF!-#REF!-CE27</f>
        <v>#REF!</v>
      </c>
      <c r="DM33" s="5" t="e">
        <f>+CF33-CF28-#REF!-#REF!-CF27</f>
        <v>#REF!</v>
      </c>
      <c r="DN33" s="5" t="e">
        <f>+CG33-CG28-#REF!-#REF!-CG27</f>
        <v>#REF!</v>
      </c>
      <c r="DO33" s="5"/>
      <c r="DP33" s="5"/>
      <c r="DQ33" s="5"/>
      <c r="DR33" s="5"/>
      <c r="DS33" s="5"/>
      <c r="DT33" s="5"/>
    </row>
    <row r="34" spans="1:124" x14ac:dyDescent="0.25">
      <c r="A34" t="s">
        <v>62</v>
      </c>
      <c r="B34" t="s">
        <v>63</v>
      </c>
      <c r="C34" s="3">
        <v>-275371190.58999997</v>
      </c>
      <c r="D34" s="3">
        <v>-298109631.75</v>
      </c>
      <c r="E34" s="3">
        <v>-293313672.26999998</v>
      </c>
      <c r="F34" s="3">
        <v>-295214275.82999998</v>
      </c>
      <c r="G34" s="3">
        <v>-321900752.5</v>
      </c>
      <c r="H34" s="3">
        <v>-300569538.31999999</v>
      </c>
      <c r="I34" s="3">
        <v>-416420300.52999997</v>
      </c>
      <c r="J34" s="3">
        <v>-341566646.94999999</v>
      </c>
      <c r="K34" s="3">
        <v>-415905007.23000002</v>
      </c>
      <c r="L34" s="3">
        <v>-505653144.56</v>
      </c>
      <c r="M34" s="3">
        <v>-429426186.26999998</v>
      </c>
      <c r="N34" s="6">
        <v>-340725841.74000001</v>
      </c>
      <c r="O34" s="3">
        <v>-366125527.08999997</v>
      </c>
      <c r="P34" s="3">
        <v>-344620565.31</v>
      </c>
      <c r="Q34" s="3">
        <v>-316977833.06</v>
      </c>
      <c r="R34" s="3">
        <v>-319016292.26999998</v>
      </c>
      <c r="S34" s="3">
        <v>-361945981.75</v>
      </c>
      <c r="T34" s="3">
        <v>-269061601.66000003</v>
      </c>
      <c r="U34" s="3">
        <v>-382452285.77999997</v>
      </c>
      <c r="V34" s="3">
        <v>-333673525.16000003</v>
      </c>
      <c r="W34" s="3">
        <v>-354217790.54000002</v>
      </c>
      <c r="X34" s="3">
        <v>-361110210.38</v>
      </c>
      <c r="Y34" s="3">
        <v>-414193095.81999999</v>
      </c>
      <c r="Z34" s="3">
        <v>-349523685.35000002</v>
      </c>
      <c r="AA34" s="3">
        <v>-372825141.83999997</v>
      </c>
      <c r="AB34" s="3">
        <v>-304420359.68000001</v>
      </c>
      <c r="AC34" s="3">
        <v>-395098721.30000001</v>
      </c>
      <c r="AD34" s="3">
        <v>-298626982.85000002</v>
      </c>
      <c r="AE34" s="3">
        <v>-350572881.94999999</v>
      </c>
      <c r="AF34" s="3">
        <v>-326265887.49000001</v>
      </c>
      <c r="AG34" s="3">
        <v>-408067424.06999999</v>
      </c>
      <c r="AH34" s="3">
        <v>-373616858.44999999</v>
      </c>
      <c r="AI34" s="3">
        <v>-440601626.43000001</v>
      </c>
      <c r="AJ34" s="3">
        <v>-523609296.24000001</v>
      </c>
      <c r="AK34" s="3">
        <v>-452279362.68000001</v>
      </c>
      <c r="AL34" s="3">
        <v>-577736027.25999999</v>
      </c>
      <c r="AM34" s="3">
        <v>-4823720570.2399998</v>
      </c>
      <c r="AN34" s="3">
        <v>-447512415.16000003</v>
      </c>
      <c r="AO34" s="3">
        <v>-551589675.32000005</v>
      </c>
    </row>
    <row r="35" spans="1:124" x14ac:dyDescent="0.25">
      <c r="B35" t="s">
        <v>64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>
        <v>1038495170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124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124" x14ac:dyDescent="0.25">
      <c r="A37" t="s">
        <v>65</v>
      </c>
      <c r="B37" t="s">
        <v>45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124" x14ac:dyDescent="0.25">
      <c r="C38" s="4" t="s">
        <v>48</v>
      </c>
      <c r="D38" s="4" t="s">
        <v>48</v>
      </c>
      <c r="E38" s="4" t="s">
        <v>48</v>
      </c>
      <c r="F38" s="4" t="s">
        <v>48</v>
      </c>
      <c r="G38" s="4" t="s">
        <v>48</v>
      </c>
      <c r="H38" s="4" t="s">
        <v>48</v>
      </c>
      <c r="I38" s="4" t="s">
        <v>48</v>
      </c>
      <c r="J38" s="4" t="s">
        <v>48</v>
      </c>
      <c r="K38" s="4" t="s">
        <v>48</v>
      </c>
      <c r="L38" s="4" t="s">
        <v>48</v>
      </c>
      <c r="M38" s="4" t="s">
        <v>48</v>
      </c>
      <c r="N38" s="4" t="s">
        <v>48</v>
      </c>
      <c r="O38" s="4" t="s">
        <v>48</v>
      </c>
      <c r="P38" s="4" t="s">
        <v>48</v>
      </c>
      <c r="Q38" s="4" t="s">
        <v>48</v>
      </c>
      <c r="R38" s="4" t="s">
        <v>48</v>
      </c>
      <c r="S38" s="4" t="s">
        <v>48</v>
      </c>
      <c r="T38" s="4" t="s">
        <v>48</v>
      </c>
      <c r="U38" s="4" t="s">
        <v>48</v>
      </c>
      <c r="V38" s="4" t="s">
        <v>48</v>
      </c>
      <c r="W38" s="4" t="s">
        <v>48</v>
      </c>
      <c r="X38" s="4" t="s">
        <v>48</v>
      </c>
      <c r="Y38" s="4" t="s">
        <v>48</v>
      </c>
      <c r="Z38" s="4" t="s">
        <v>48</v>
      </c>
      <c r="AA38" s="4" t="s">
        <v>48</v>
      </c>
      <c r="AB38" s="4" t="s">
        <v>48</v>
      </c>
      <c r="AC38" s="4" t="s">
        <v>48</v>
      </c>
      <c r="AD38" s="4" t="s">
        <v>48</v>
      </c>
      <c r="AE38" s="4" t="s">
        <v>48</v>
      </c>
      <c r="AF38" s="4" t="s">
        <v>48</v>
      </c>
      <c r="AG38" s="4" t="s">
        <v>48</v>
      </c>
      <c r="AH38" s="4" t="s">
        <v>48</v>
      </c>
      <c r="AI38" s="3" t="s">
        <v>48</v>
      </c>
      <c r="AJ38" s="3" t="s">
        <v>48</v>
      </c>
      <c r="AK38" s="3" t="s">
        <v>48</v>
      </c>
      <c r="AL38" s="3" t="s">
        <v>48</v>
      </c>
      <c r="AM38" s="3" t="s">
        <v>48</v>
      </c>
      <c r="AN38" s="3" t="s">
        <v>48</v>
      </c>
      <c r="AO38" s="3" t="s">
        <v>48</v>
      </c>
    </row>
    <row r="39" spans="1:124" x14ac:dyDescent="0.25">
      <c r="A39" t="s">
        <v>66</v>
      </c>
      <c r="B39" t="s">
        <v>54</v>
      </c>
      <c r="C39" s="3">
        <v>-2621976105.96</v>
      </c>
      <c r="D39" s="3">
        <v>-2458411737.2199998</v>
      </c>
      <c r="E39" s="3">
        <v>-2298912034.9899998</v>
      </c>
      <c r="F39" s="3">
        <v>-2530798259.9099998</v>
      </c>
      <c r="G39" s="3">
        <v>-2391969167.6999998</v>
      </c>
      <c r="H39" s="3">
        <v>-2406756785.96</v>
      </c>
      <c r="I39" s="3">
        <v>-2762068942.96</v>
      </c>
      <c r="J39" s="3">
        <v>-2803543092.2800002</v>
      </c>
      <c r="K39" s="3">
        <v>-2737230369.3600001</v>
      </c>
      <c r="L39" s="3">
        <v>-3199408934.8400002</v>
      </c>
      <c r="M39" s="3">
        <v>-2804134485.4400001</v>
      </c>
      <c r="N39" s="3">
        <v>-1565418346.6400001</v>
      </c>
      <c r="O39" s="3">
        <v>-2731092589.73</v>
      </c>
      <c r="P39" s="3">
        <v>-2792448709.48</v>
      </c>
      <c r="Q39" s="3">
        <v>-2739842788.8800001</v>
      </c>
      <c r="R39" s="3">
        <v>-2779896224.0500002</v>
      </c>
      <c r="S39" s="3">
        <v>-2955151010.6700001</v>
      </c>
      <c r="T39" s="3">
        <v>-2917421440.1100001</v>
      </c>
      <c r="U39" s="3">
        <v>-3001218190.6599998</v>
      </c>
      <c r="V39" s="3">
        <v>-3258906702.25</v>
      </c>
      <c r="W39" s="3">
        <v>-3347441716.21</v>
      </c>
      <c r="X39" s="3">
        <v>-3258180844.4499998</v>
      </c>
      <c r="Y39" s="3">
        <v>-3425267526.9000001</v>
      </c>
      <c r="Z39" s="3">
        <v>-3175585730.7199998</v>
      </c>
      <c r="AA39" s="3">
        <v>-2937761670.6599998</v>
      </c>
      <c r="AB39" s="3">
        <v>-2894829403.1500001</v>
      </c>
      <c r="AC39" s="3">
        <v>-2985116848.3899999</v>
      </c>
      <c r="AD39" s="3">
        <v>-2076125739.22</v>
      </c>
      <c r="AE39" s="3">
        <v>-2420410232.46</v>
      </c>
      <c r="AF39" s="3">
        <v>-2457087264.6500001</v>
      </c>
      <c r="AG39" s="3">
        <v>-3065544140.71</v>
      </c>
      <c r="AH39" s="3">
        <v>-3100209315.2399998</v>
      </c>
      <c r="AI39" s="3">
        <v>-3090982244.3800001</v>
      </c>
      <c r="AJ39" s="3">
        <v>-3194020491.8200002</v>
      </c>
      <c r="AK39" s="3">
        <v>-3261630584.4200001</v>
      </c>
      <c r="AL39" s="3">
        <v>-3421133446.75</v>
      </c>
      <c r="AM39" s="3">
        <v>-34904851381.849998</v>
      </c>
      <c r="AN39" s="3">
        <v>-2983228986.2399998</v>
      </c>
      <c r="AO39" s="3">
        <v>-3613032576.5799999</v>
      </c>
    </row>
    <row r="40" spans="1:124" x14ac:dyDescent="0.25">
      <c r="C40" s="4" t="s">
        <v>50</v>
      </c>
      <c r="D40" s="4" t="s">
        <v>50</v>
      </c>
      <c r="E40" s="4" t="s">
        <v>50</v>
      </c>
      <c r="F40" s="4" t="s">
        <v>50</v>
      </c>
      <c r="G40" s="4" t="s">
        <v>50</v>
      </c>
      <c r="H40" s="4" t="s">
        <v>50</v>
      </c>
      <c r="I40" s="4" t="s">
        <v>50</v>
      </c>
      <c r="J40" s="4" t="s">
        <v>50</v>
      </c>
      <c r="K40" s="4" t="s">
        <v>50</v>
      </c>
      <c r="L40" s="4" t="s">
        <v>50</v>
      </c>
      <c r="M40" s="4" t="s">
        <v>50</v>
      </c>
      <c r="N40" s="4" t="s">
        <v>50</v>
      </c>
      <c r="O40" s="4" t="s">
        <v>50</v>
      </c>
      <c r="P40" s="4" t="s">
        <v>50</v>
      </c>
      <c r="Q40" s="4" t="s">
        <v>50</v>
      </c>
      <c r="R40" s="4" t="s">
        <v>50</v>
      </c>
      <c r="S40" s="4" t="s">
        <v>50</v>
      </c>
      <c r="T40" s="4" t="s">
        <v>50</v>
      </c>
      <c r="U40" s="4" t="s">
        <v>50</v>
      </c>
      <c r="V40" s="4" t="s">
        <v>50</v>
      </c>
      <c r="W40" s="4" t="s">
        <v>50</v>
      </c>
      <c r="X40" s="4" t="s">
        <v>50</v>
      </c>
      <c r="Y40" s="4" t="s">
        <v>50</v>
      </c>
      <c r="Z40" s="4" t="s">
        <v>50</v>
      </c>
      <c r="AA40" s="4" t="s">
        <v>50</v>
      </c>
      <c r="AB40" s="4" t="s">
        <v>50</v>
      </c>
      <c r="AC40" s="4" t="s">
        <v>50</v>
      </c>
      <c r="AD40" s="4" t="s">
        <v>50</v>
      </c>
      <c r="AE40" s="4" t="s">
        <v>50</v>
      </c>
      <c r="AF40" s="4" t="s">
        <v>50</v>
      </c>
      <c r="AG40" s="4" t="s">
        <v>50</v>
      </c>
      <c r="AH40" s="4" t="s">
        <v>50</v>
      </c>
      <c r="AI40" s="3" t="s">
        <v>50</v>
      </c>
      <c r="AJ40" s="3" t="s">
        <v>50</v>
      </c>
      <c r="AK40" s="3" t="s">
        <v>50</v>
      </c>
      <c r="AL40" s="3" t="s">
        <v>50</v>
      </c>
      <c r="AM40" s="3" t="s">
        <v>50</v>
      </c>
      <c r="AN40" s="3" t="s">
        <v>50</v>
      </c>
      <c r="AO40" s="3" t="s">
        <v>50</v>
      </c>
    </row>
    <row r="41" spans="1:124" x14ac:dyDescent="0.2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3"/>
      <c r="AJ41" s="3"/>
      <c r="AK41" s="3"/>
      <c r="AL41" s="3"/>
      <c r="AM41" s="3"/>
      <c r="AN41" s="3"/>
      <c r="AO41" s="3"/>
    </row>
    <row r="42" spans="1:124" x14ac:dyDescent="0.25">
      <c r="A42" t="s">
        <v>67</v>
      </c>
      <c r="B42" t="s">
        <v>68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3"/>
      <c r="AJ42" s="3"/>
      <c r="AK42" s="3"/>
      <c r="AL42" s="3"/>
      <c r="AM42" s="3"/>
      <c r="AN42" s="3"/>
      <c r="AO42" s="3"/>
    </row>
    <row r="43" spans="1:124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3"/>
      <c r="AJ43" s="3"/>
      <c r="AK43" s="3"/>
      <c r="AL43" s="3"/>
      <c r="AM43" s="3"/>
      <c r="AN43" s="3"/>
      <c r="AO43" s="3"/>
    </row>
    <row r="44" spans="1:124" x14ac:dyDescent="0.25">
      <c r="A44" t="s">
        <v>69</v>
      </c>
      <c r="B44" t="s">
        <v>70</v>
      </c>
      <c r="C44" s="3">
        <v>-116777716.5</v>
      </c>
      <c r="D44" s="3">
        <v>-112881942</v>
      </c>
      <c r="E44" s="3">
        <v>-118947819</v>
      </c>
      <c r="F44" s="3">
        <v>-118544961</v>
      </c>
      <c r="G44" s="3">
        <v>-121881396</v>
      </c>
      <c r="H44" s="3">
        <v>-120114931</v>
      </c>
      <c r="I44" s="3">
        <v>-122638739</v>
      </c>
      <c r="J44" s="3">
        <v>-132226230</v>
      </c>
      <c r="K44" s="3">
        <v>-131521713</v>
      </c>
      <c r="L44" s="3">
        <v>-131754574</v>
      </c>
      <c r="M44" s="3">
        <v>-136240774</v>
      </c>
      <c r="N44" s="3">
        <v>-130965030.39</v>
      </c>
      <c r="O44" s="3">
        <v>-128980825.16</v>
      </c>
      <c r="P44" s="3">
        <v>-129767240.16</v>
      </c>
      <c r="Q44" s="3">
        <v>-126901889.16</v>
      </c>
      <c r="R44" s="3">
        <v>-133888414.16</v>
      </c>
      <c r="S44" s="3">
        <v>-134146949.16</v>
      </c>
      <c r="T44" s="3">
        <v>-136157621.16</v>
      </c>
      <c r="U44" s="3">
        <v>-142660560.16</v>
      </c>
      <c r="V44" s="3">
        <v>-139324850.16</v>
      </c>
      <c r="W44" s="3">
        <v>-144225450.16</v>
      </c>
      <c r="X44" s="3">
        <v>-151757671.16</v>
      </c>
      <c r="Y44" s="3">
        <v>-158788471.16</v>
      </c>
      <c r="Z44" s="3">
        <v>-148395601.19999999</v>
      </c>
      <c r="AA44" s="3">
        <v>-148531318.59999999</v>
      </c>
      <c r="AB44" s="3">
        <v>-152575786.59999999</v>
      </c>
      <c r="AC44" s="3">
        <v>-148312425.59999999</v>
      </c>
      <c r="AD44" s="3">
        <v>-121875068.59999999</v>
      </c>
      <c r="AE44" s="3">
        <v>-127821907.04000001</v>
      </c>
      <c r="AF44" s="3">
        <v>-115230094.04000001</v>
      </c>
      <c r="AG44" s="3">
        <v>-134754238.44</v>
      </c>
      <c r="AH44" s="3">
        <v>-130104410.44</v>
      </c>
      <c r="AI44" s="3">
        <v>-148847726.44</v>
      </c>
      <c r="AJ44" s="3">
        <v>-152779996.44</v>
      </c>
      <c r="AK44" s="3">
        <v>-155371212.44</v>
      </c>
      <c r="AL44" s="3">
        <v>-172983163.28999999</v>
      </c>
      <c r="AM44" s="3">
        <v>-1709187347.97</v>
      </c>
      <c r="AN44" s="3">
        <v>-169617326</v>
      </c>
      <c r="AO44" s="3">
        <v>-174521113</v>
      </c>
    </row>
    <row r="45" spans="1:124" x14ac:dyDescent="0.25">
      <c r="A45" t="s">
        <v>71</v>
      </c>
      <c r="B45" t="s">
        <v>72</v>
      </c>
      <c r="C45" s="3">
        <v>116777716.5</v>
      </c>
      <c r="D45" s="3">
        <v>112881942</v>
      </c>
      <c r="E45" s="3">
        <v>118947819</v>
      </c>
      <c r="F45" s="3">
        <v>118544961</v>
      </c>
      <c r="G45" s="3">
        <v>121881396</v>
      </c>
      <c r="H45" s="3">
        <v>120114931</v>
      </c>
      <c r="I45" s="3">
        <v>122638739</v>
      </c>
      <c r="J45" s="3">
        <v>132226230</v>
      </c>
      <c r="K45" s="3">
        <v>131521713</v>
      </c>
      <c r="L45" s="3">
        <v>131754574</v>
      </c>
      <c r="M45" s="3">
        <v>136240774</v>
      </c>
      <c r="N45" s="3">
        <v>130965030.39</v>
      </c>
      <c r="O45" s="3">
        <v>128980825.16</v>
      </c>
      <c r="P45" s="3">
        <v>129767240.16</v>
      </c>
      <c r="Q45" s="3">
        <v>126901889.16</v>
      </c>
      <c r="R45" s="3">
        <v>133888414.16</v>
      </c>
      <c r="S45" s="3">
        <v>134146949.16</v>
      </c>
      <c r="T45" s="3">
        <v>136157621.16</v>
      </c>
      <c r="U45" s="3">
        <v>142660560.16</v>
      </c>
      <c r="V45" s="3">
        <v>139324850.16</v>
      </c>
      <c r="W45" s="3">
        <v>144225450.16</v>
      </c>
      <c r="X45" s="3">
        <v>151757671.16</v>
      </c>
      <c r="Y45" s="3">
        <v>158788471.16</v>
      </c>
      <c r="Z45" s="3">
        <v>148395601.19999999</v>
      </c>
      <c r="AA45" s="3">
        <v>148531318.59999999</v>
      </c>
      <c r="AB45" s="3">
        <v>152575786.59999999</v>
      </c>
      <c r="AC45" s="3">
        <v>148312425.59999999</v>
      </c>
      <c r="AD45" s="3">
        <v>121875068.59999999</v>
      </c>
      <c r="AE45" s="3">
        <v>127821907.04000001</v>
      </c>
      <c r="AF45" s="3">
        <v>115230094.04000001</v>
      </c>
      <c r="AG45" s="3">
        <v>134754238.44</v>
      </c>
      <c r="AH45" s="3">
        <v>130104410.44</v>
      </c>
      <c r="AI45" s="3">
        <v>148847726.44</v>
      </c>
      <c r="AJ45" s="3">
        <v>152779996.44</v>
      </c>
      <c r="AK45" s="3">
        <v>155371212.44</v>
      </c>
      <c r="AL45" s="3">
        <v>172983163.28999999</v>
      </c>
      <c r="AM45" s="3">
        <v>1709187347.97</v>
      </c>
      <c r="AN45" s="3">
        <v>169617326</v>
      </c>
      <c r="AO45" s="3">
        <v>174521113</v>
      </c>
    </row>
    <row r="46" spans="1:124" x14ac:dyDescent="0.25">
      <c r="C46" s="4" t="s">
        <v>48</v>
      </c>
      <c r="D46" s="4" t="s">
        <v>48</v>
      </c>
      <c r="E46" s="4" t="s">
        <v>48</v>
      </c>
      <c r="F46" s="4" t="s">
        <v>48</v>
      </c>
      <c r="G46" s="4" t="s">
        <v>48</v>
      </c>
      <c r="H46" s="4" t="s">
        <v>48</v>
      </c>
      <c r="I46" s="4" t="s">
        <v>48</v>
      </c>
      <c r="J46" s="4" t="s">
        <v>48</v>
      </c>
      <c r="K46" s="4" t="s">
        <v>48</v>
      </c>
      <c r="L46" s="4" t="s">
        <v>48</v>
      </c>
      <c r="M46" s="4" t="s">
        <v>48</v>
      </c>
      <c r="N46" s="4" t="s">
        <v>48</v>
      </c>
      <c r="O46" s="4" t="s">
        <v>48</v>
      </c>
      <c r="P46" s="4" t="s">
        <v>48</v>
      </c>
      <c r="Q46" s="4" t="s">
        <v>48</v>
      </c>
      <c r="R46" s="4" t="s">
        <v>48</v>
      </c>
      <c r="S46" s="4" t="s">
        <v>48</v>
      </c>
      <c r="T46" s="4" t="s">
        <v>48</v>
      </c>
      <c r="U46" s="4" t="s">
        <v>48</v>
      </c>
      <c r="V46" s="4" t="s">
        <v>48</v>
      </c>
      <c r="W46" s="4" t="s">
        <v>48</v>
      </c>
      <c r="X46" s="4" t="s">
        <v>48</v>
      </c>
      <c r="Y46" s="4" t="s">
        <v>48</v>
      </c>
      <c r="Z46" s="4" t="s">
        <v>48</v>
      </c>
      <c r="AA46" s="4" t="s">
        <v>48</v>
      </c>
      <c r="AB46" s="4" t="s">
        <v>48</v>
      </c>
      <c r="AC46" s="4" t="s">
        <v>48</v>
      </c>
      <c r="AD46" s="4" t="s">
        <v>48</v>
      </c>
      <c r="AE46" s="4" t="s">
        <v>48</v>
      </c>
      <c r="AF46" s="4" t="s">
        <v>48</v>
      </c>
      <c r="AG46" s="4" t="s">
        <v>48</v>
      </c>
      <c r="AH46" s="4" t="s">
        <v>48</v>
      </c>
      <c r="AI46" s="3" t="s">
        <v>48</v>
      </c>
      <c r="AJ46" s="3" t="s">
        <v>48</v>
      </c>
      <c r="AK46" s="3" t="s">
        <v>48</v>
      </c>
      <c r="AL46" s="3" t="s">
        <v>48</v>
      </c>
      <c r="AM46" s="3" t="s">
        <v>48</v>
      </c>
      <c r="AN46" s="3" t="s">
        <v>48</v>
      </c>
      <c r="AO46" s="3" t="s">
        <v>48</v>
      </c>
    </row>
    <row r="47" spans="1:124" x14ac:dyDescent="0.25">
      <c r="A47" t="s">
        <v>73</v>
      </c>
      <c r="B47" t="s">
        <v>68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3"/>
      <c r="AJ47" s="3"/>
      <c r="AK47" s="3"/>
      <c r="AL47" s="3"/>
      <c r="AM47" s="3"/>
      <c r="AN47" s="3"/>
      <c r="AO47" s="3"/>
    </row>
    <row r="48" spans="1:124" x14ac:dyDescent="0.25">
      <c r="C48" s="4" t="s">
        <v>50</v>
      </c>
      <c r="D48" s="4" t="s">
        <v>50</v>
      </c>
      <c r="E48" s="4" t="s">
        <v>50</v>
      </c>
      <c r="F48" s="4" t="s">
        <v>50</v>
      </c>
      <c r="G48" s="4" t="s">
        <v>50</v>
      </c>
      <c r="H48" s="4" t="s">
        <v>50</v>
      </c>
      <c r="I48" s="4" t="s">
        <v>50</v>
      </c>
      <c r="J48" s="4" t="s">
        <v>50</v>
      </c>
      <c r="K48" s="4" t="s">
        <v>50</v>
      </c>
      <c r="L48" s="4" t="s">
        <v>50</v>
      </c>
      <c r="M48" s="4" t="s">
        <v>50</v>
      </c>
      <c r="N48" s="4" t="s">
        <v>50</v>
      </c>
      <c r="O48" s="4" t="s">
        <v>50</v>
      </c>
      <c r="P48" s="4" t="s">
        <v>50</v>
      </c>
      <c r="Q48" s="4" t="s">
        <v>50</v>
      </c>
      <c r="R48" s="4" t="s">
        <v>50</v>
      </c>
      <c r="S48" s="4" t="s">
        <v>50</v>
      </c>
      <c r="T48" s="4" t="s">
        <v>50</v>
      </c>
      <c r="U48" s="4" t="s">
        <v>50</v>
      </c>
      <c r="V48" s="4" t="s">
        <v>50</v>
      </c>
      <c r="W48" s="4" t="s">
        <v>50</v>
      </c>
      <c r="X48" s="4" t="s">
        <v>50</v>
      </c>
      <c r="Y48" s="4" t="s">
        <v>50</v>
      </c>
      <c r="Z48" s="4" t="s">
        <v>50</v>
      </c>
      <c r="AA48" s="4" t="s">
        <v>50</v>
      </c>
      <c r="AB48" s="4" t="s">
        <v>50</v>
      </c>
      <c r="AC48" s="4" t="s">
        <v>50</v>
      </c>
      <c r="AD48" s="4" t="s">
        <v>50</v>
      </c>
      <c r="AE48" s="4" t="s">
        <v>50</v>
      </c>
      <c r="AF48" s="4" t="s">
        <v>50</v>
      </c>
      <c r="AG48" s="4" t="s">
        <v>50</v>
      </c>
      <c r="AH48" s="4" t="s">
        <v>50</v>
      </c>
      <c r="AI48" s="3" t="s">
        <v>50</v>
      </c>
      <c r="AJ48" s="3" t="s">
        <v>50</v>
      </c>
      <c r="AK48" s="3" t="s">
        <v>50</v>
      </c>
      <c r="AL48" s="3" t="s">
        <v>50</v>
      </c>
      <c r="AM48" s="3" t="s">
        <v>50</v>
      </c>
      <c r="AN48" s="3" t="s">
        <v>50</v>
      </c>
      <c r="AO48" s="3" t="s">
        <v>50</v>
      </c>
    </row>
    <row r="49" spans="1:41" x14ac:dyDescent="0.2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3"/>
      <c r="AJ49" s="3"/>
      <c r="AK49" s="3"/>
      <c r="AL49" s="3"/>
      <c r="AM49" s="3"/>
      <c r="AN49" s="3"/>
      <c r="AO49" s="3"/>
    </row>
    <row r="50" spans="1:41" x14ac:dyDescent="0.25">
      <c r="A50" t="s">
        <v>74</v>
      </c>
      <c r="B50" t="s">
        <v>75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3"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3"/>
      <c r="AJ50" s="3"/>
      <c r="AK50" s="3"/>
      <c r="AL50" s="3"/>
      <c r="AM50" s="3"/>
      <c r="AN50" s="3"/>
      <c r="AO50" s="3"/>
    </row>
    <row r="51" spans="1:41" x14ac:dyDescent="0.2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3"/>
      <c r="AJ51" s="3"/>
      <c r="AK51" s="3"/>
      <c r="AL51" s="3"/>
      <c r="AM51" s="3"/>
      <c r="AN51" s="3"/>
      <c r="AO51" s="3"/>
    </row>
    <row r="52" spans="1:41" x14ac:dyDescent="0.25">
      <c r="A52" t="s">
        <v>76</v>
      </c>
      <c r="B52" t="s">
        <v>77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3"/>
      <c r="AJ52" s="3"/>
      <c r="AK52" s="3"/>
      <c r="AL52" s="3"/>
      <c r="AM52" s="3"/>
      <c r="AN52" s="3"/>
      <c r="AO52" s="3"/>
    </row>
    <row r="53" spans="1:41" x14ac:dyDescent="0.25">
      <c r="A53" t="s">
        <v>78</v>
      </c>
      <c r="B53" t="s">
        <v>79</v>
      </c>
      <c r="C53" s="3">
        <v>-97229572</v>
      </c>
      <c r="D53" s="3">
        <v>-114024773</v>
      </c>
      <c r="E53" s="3">
        <v>-108576091.01000001</v>
      </c>
      <c r="F53" s="3">
        <v>-107050523</v>
      </c>
      <c r="G53" s="3">
        <v>-112807647</v>
      </c>
      <c r="H53" s="3">
        <v>-113719611</v>
      </c>
      <c r="I53" s="3">
        <v>-99755543</v>
      </c>
      <c r="J53" s="3">
        <v>-107904693</v>
      </c>
      <c r="K53" s="3">
        <v>-112653181</v>
      </c>
      <c r="L53" s="3">
        <v>-112366190</v>
      </c>
      <c r="M53" s="3">
        <v>-111805445</v>
      </c>
      <c r="N53" s="3">
        <v>-120128334.64</v>
      </c>
      <c r="O53" s="3">
        <v>-105524886.48999999</v>
      </c>
      <c r="P53" s="3">
        <v>-108044066.48999999</v>
      </c>
      <c r="Q53" s="3">
        <v>-114338411.48999999</v>
      </c>
      <c r="R53" s="3">
        <v>-121123836.48999999</v>
      </c>
      <c r="S53" s="3">
        <v>-115315568.48999999</v>
      </c>
      <c r="T53" s="3">
        <v>-114100261.48999999</v>
      </c>
      <c r="U53" s="3">
        <v>-108482110.48999999</v>
      </c>
      <c r="V53" s="3">
        <v>-113915321.48999999</v>
      </c>
      <c r="W53" s="3">
        <v>-117132400.48999999</v>
      </c>
      <c r="X53" s="3">
        <v>-119253558.48999999</v>
      </c>
      <c r="Y53" s="3">
        <v>-126575129.48999999</v>
      </c>
      <c r="Z53" s="3">
        <v>-110203336.69</v>
      </c>
      <c r="AA53" s="3">
        <v>-111538805.3</v>
      </c>
      <c r="AB53" s="3">
        <v>-118822533.3</v>
      </c>
      <c r="AC53" s="3">
        <v>-123264793.90000001</v>
      </c>
      <c r="AD53" s="3">
        <v>-113598318.95</v>
      </c>
      <c r="AE53" s="3">
        <v>-120690466.42</v>
      </c>
      <c r="AF53" s="3">
        <v>-113336174.08</v>
      </c>
      <c r="AG53" s="3">
        <v>-117603625.12</v>
      </c>
      <c r="AH53" s="3">
        <v>-124112081.23999999</v>
      </c>
      <c r="AI53" s="3">
        <v>-132220261.78</v>
      </c>
      <c r="AJ53" s="3">
        <v>-124393701.18000001</v>
      </c>
      <c r="AK53" s="3">
        <v>-131666695.48</v>
      </c>
      <c r="AL53" s="3">
        <v>-147034256.78999999</v>
      </c>
      <c r="AM53" s="3">
        <v>-1478281713.54</v>
      </c>
      <c r="AN53" s="3">
        <v>-129007140</v>
      </c>
      <c r="AO53" s="3">
        <v>-133500144</v>
      </c>
    </row>
    <row r="54" spans="1:41" x14ac:dyDescent="0.25">
      <c r="A54" t="s">
        <v>80</v>
      </c>
      <c r="B54" t="s">
        <v>81</v>
      </c>
      <c r="C54" s="3">
        <v>-47850000</v>
      </c>
      <c r="D54" s="3">
        <v>-47000000</v>
      </c>
      <c r="E54" s="3">
        <v>-47000000</v>
      </c>
      <c r="F54" s="3">
        <v>-47000000</v>
      </c>
      <c r="G54" s="3">
        <v>-47000000</v>
      </c>
      <c r="H54" s="3">
        <v>-47000000</v>
      </c>
      <c r="I54" s="3">
        <v>-47000000</v>
      </c>
      <c r="J54" s="3">
        <v>-47000000</v>
      </c>
      <c r="K54" s="3">
        <v>-47000000</v>
      </c>
      <c r="L54" s="3">
        <v>-47000000</v>
      </c>
      <c r="M54" s="3">
        <v>-47649999.979999997</v>
      </c>
      <c r="N54" s="3">
        <v>-47000000</v>
      </c>
      <c r="O54" s="3">
        <v>-47000000</v>
      </c>
      <c r="P54" s="3">
        <v>-47000000</v>
      </c>
      <c r="Q54" s="3">
        <v>-47000000</v>
      </c>
      <c r="R54" s="3">
        <v>-47000000</v>
      </c>
      <c r="S54" s="3">
        <v>-47000000</v>
      </c>
      <c r="T54" s="3">
        <v>-47758444</v>
      </c>
      <c r="U54" s="3">
        <v>-47000000</v>
      </c>
      <c r="V54" s="3">
        <v>-47000000</v>
      </c>
      <c r="W54" s="3">
        <v>-47000000</v>
      </c>
      <c r="X54" s="3">
        <v>-47000000</v>
      </c>
      <c r="Y54" s="3">
        <v>-47000000</v>
      </c>
      <c r="Z54" s="3">
        <v>-47000000</v>
      </c>
      <c r="AA54" s="3">
        <v>-47000000</v>
      </c>
      <c r="AB54" s="3">
        <v>-68209220</v>
      </c>
      <c r="AC54" s="3">
        <v>-47000000</v>
      </c>
      <c r="AD54" s="3">
        <v>-47000000</v>
      </c>
      <c r="AE54" s="3">
        <v>-47240000</v>
      </c>
      <c r="AF54" s="3">
        <v>-47000000</v>
      </c>
      <c r="AG54" s="3">
        <v>-47000000</v>
      </c>
      <c r="AH54" s="3">
        <v>-47000000</v>
      </c>
      <c r="AI54" s="3">
        <v>-47000000</v>
      </c>
      <c r="AJ54" s="3">
        <v>-47000000</v>
      </c>
      <c r="AK54" s="3">
        <v>-47000000</v>
      </c>
      <c r="AL54" s="3">
        <v>-50025000</v>
      </c>
      <c r="AM54" s="3">
        <v>-588474220</v>
      </c>
      <c r="AN54" s="3">
        <v>-47960000</v>
      </c>
      <c r="AO54" s="3">
        <v>-47908000</v>
      </c>
    </row>
    <row r="55" spans="1:41" x14ac:dyDescent="0.25">
      <c r="A55" t="s">
        <v>82</v>
      </c>
      <c r="B55" t="s">
        <v>83</v>
      </c>
      <c r="C55" s="3">
        <v>-7542859</v>
      </c>
      <c r="D55" s="3">
        <v>-7542859</v>
      </c>
      <c r="E55" s="3">
        <v>-7542859</v>
      </c>
      <c r="F55" s="3">
        <v>-7542859</v>
      </c>
      <c r="G55" s="3">
        <v>-7542859</v>
      </c>
      <c r="H55" s="3">
        <v>-7542859</v>
      </c>
      <c r="I55" s="3">
        <v>-4374858</v>
      </c>
      <c r="J55" s="3">
        <v>-4374858</v>
      </c>
      <c r="K55" s="3">
        <v>-4374858</v>
      </c>
      <c r="L55" s="3">
        <v>-4374858</v>
      </c>
      <c r="M55" s="3">
        <v>-4374858</v>
      </c>
      <c r="N55" s="3">
        <v>-4374858</v>
      </c>
      <c r="O55" s="3">
        <v>-7542859</v>
      </c>
      <c r="P55" s="3">
        <v>-7542859</v>
      </c>
      <c r="Q55" s="3">
        <v>-6150007</v>
      </c>
      <c r="R55" s="3">
        <v>-6150007</v>
      </c>
      <c r="S55" s="3">
        <v>-6150007</v>
      </c>
      <c r="T55" s="3">
        <v>-6396712.9500000002</v>
      </c>
      <c r="U55" s="3">
        <v>-6390875.9500000002</v>
      </c>
      <c r="V55" s="3">
        <v>-6444875.9500000002</v>
      </c>
      <c r="W55" s="3">
        <v>-6428515.9500000002</v>
      </c>
      <c r="X55" s="3">
        <v>-6157955.9500000002</v>
      </c>
      <c r="Y55" s="3">
        <v>-6153067.9500000002</v>
      </c>
      <c r="Z55" s="3">
        <v>-1467.95</v>
      </c>
      <c r="AA55" s="3">
        <v>-6393618.96</v>
      </c>
      <c r="AB55" s="3">
        <v>-6390528.0099999998</v>
      </c>
      <c r="AC55" s="3">
        <v>-6383339.0899999999</v>
      </c>
      <c r="AD55" s="3">
        <v>-6384448.0099999998</v>
      </c>
      <c r="AE55" s="3">
        <v>-6383298.0499999998</v>
      </c>
      <c r="AF55" s="3">
        <v>-6384412.9100000001</v>
      </c>
      <c r="AG55" s="3">
        <v>-6384498.0099999998</v>
      </c>
      <c r="AH55" s="3">
        <v>-6384599.0099999998</v>
      </c>
      <c r="AI55" s="3">
        <v>-6384550.0099999998</v>
      </c>
      <c r="AJ55" s="3">
        <v>-6384498.0099999998</v>
      </c>
      <c r="AK55" s="3">
        <v>-6384448.0099999998</v>
      </c>
      <c r="AL55" s="3">
        <v>21125559.719999999</v>
      </c>
      <c r="AM55" s="3">
        <v>-49116678.359999999</v>
      </c>
      <c r="AN55" s="3">
        <v>-6362782.96</v>
      </c>
      <c r="AO55" s="3">
        <v>-7545734.1699999999</v>
      </c>
    </row>
    <row r="56" spans="1:41" x14ac:dyDescent="0.25">
      <c r="A56" t="s">
        <v>84</v>
      </c>
      <c r="B56" t="s">
        <v>85</v>
      </c>
      <c r="C56" s="3">
        <v>-13703171.789999999</v>
      </c>
      <c r="D56" s="3">
        <v>-14297356.58</v>
      </c>
      <c r="E56" s="3">
        <v>-14514856.58</v>
      </c>
      <c r="F56" s="3">
        <v>-14157356.58</v>
      </c>
      <c r="G56" s="3">
        <v>-14157356.58</v>
      </c>
      <c r="H56" s="3">
        <v>-14192356.58</v>
      </c>
      <c r="I56" s="3">
        <v>-14647356.58</v>
      </c>
      <c r="J56" s="3">
        <v>-14489856.58</v>
      </c>
      <c r="K56" s="3">
        <v>-15702356.58</v>
      </c>
      <c r="L56" s="3">
        <v>-15522356.58</v>
      </c>
      <c r="M56" s="3">
        <v>-14936106.58</v>
      </c>
      <c r="N56" s="3">
        <v>-14612356.58</v>
      </c>
      <c r="O56" s="3">
        <v>-367500</v>
      </c>
      <c r="P56" s="4"/>
      <c r="Q56" s="3">
        <v>-112500</v>
      </c>
      <c r="R56" s="3">
        <v>-78750</v>
      </c>
      <c r="S56" s="4"/>
      <c r="T56" s="3">
        <v>-306250</v>
      </c>
      <c r="U56" s="3">
        <v>-186250</v>
      </c>
      <c r="V56" s="4"/>
      <c r="W56" s="3">
        <v>-192500</v>
      </c>
      <c r="X56" s="4"/>
      <c r="Y56" s="3">
        <v>-2598750</v>
      </c>
      <c r="Z56" s="3">
        <v>-565000</v>
      </c>
      <c r="AA56" s="3">
        <v>-320000</v>
      </c>
      <c r="AB56" s="3">
        <v>-240000</v>
      </c>
      <c r="AC56" s="4"/>
      <c r="AD56" s="4"/>
      <c r="AE56" s="3">
        <v>-135000</v>
      </c>
      <c r="AF56" s="3">
        <v>-337500</v>
      </c>
      <c r="AG56" s="4"/>
      <c r="AH56" s="4"/>
      <c r="AI56" s="3">
        <v>-270000</v>
      </c>
      <c r="AJ56" s="3">
        <v>33750</v>
      </c>
      <c r="AK56" s="3">
        <v>-301250</v>
      </c>
      <c r="AL56" s="3"/>
      <c r="AM56" s="3">
        <v>-1570000</v>
      </c>
      <c r="AN56" s="3">
        <v>-67500</v>
      </c>
      <c r="AO56" s="3">
        <v>-3618250</v>
      </c>
    </row>
    <row r="57" spans="1:41" x14ac:dyDescent="0.25">
      <c r="A57" t="s">
        <v>86</v>
      </c>
      <c r="B57" t="s">
        <v>87</v>
      </c>
      <c r="C57" s="3">
        <v>-515028.78</v>
      </c>
      <c r="D57" s="3">
        <v>-474024</v>
      </c>
      <c r="E57" s="3">
        <v>-578571</v>
      </c>
      <c r="F57" s="3">
        <v>-512646</v>
      </c>
      <c r="G57" s="3">
        <v>-535074</v>
      </c>
      <c r="H57" s="3">
        <v>-633514</v>
      </c>
      <c r="I57" s="3">
        <v>-568336</v>
      </c>
      <c r="J57" s="3">
        <v>-554685</v>
      </c>
      <c r="K57" s="3">
        <v>-618414</v>
      </c>
      <c r="L57" s="3">
        <v>-693289</v>
      </c>
      <c r="M57" s="3">
        <v>-583817</v>
      </c>
      <c r="N57" s="3">
        <v>-699561</v>
      </c>
      <c r="O57" s="3">
        <v>-578141</v>
      </c>
      <c r="P57" s="3">
        <v>-1525358</v>
      </c>
      <c r="Q57" s="3">
        <v>-1208091</v>
      </c>
      <c r="R57" s="3">
        <v>-1022964</v>
      </c>
      <c r="S57" s="3">
        <v>-1161769</v>
      </c>
      <c r="T57" s="3">
        <v>-1124015</v>
      </c>
      <c r="U57" s="3">
        <v>-1130334</v>
      </c>
      <c r="V57" s="3">
        <v>-1105355</v>
      </c>
      <c r="W57" s="3">
        <v>-1217206</v>
      </c>
      <c r="X57" s="3">
        <v>-1220163.01</v>
      </c>
      <c r="Y57" s="3">
        <v>-1119999</v>
      </c>
      <c r="Z57" s="3">
        <v>-1244830</v>
      </c>
      <c r="AA57" s="3">
        <v>-1339702</v>
      </c>
      <c r="AB57" s="3">
        <v>-1129908</v>
      </c>
      <c r="AC57" s="3">
        <v>-1159950</v>
      </c>
      <c r="AD57" s="3">
        <v>-1248165</v>
      </c>
      <c r="AE57" s="3">
        <v>-1283751</v>
      </c>
      <c r="AF57" s="3">
        <v>-971172</v>
      </c>
      <c r="AG57" s="3">
        <v>-1034877</v>
      </c>
      <c r="AH57" s="3">
        <v>-966999</v>
      </c>
      <c r="AI57" s="3">
        <v>-989358</v>
      </c>
      <c r="AJ57" s="3">
        <v>-1111924</v>
      </c>
      <c r="AK57" s="3">
        <v>-1069350</v>
      </c>
      <c r="AL57" s="3">
        <v>-30380538</v>
      </c>
      <c r="AM57" s="3">
        <v>-42685694</v>
      </c>
      <c r="AN57" s="3">
        <v>-1094795</v>
      </c>
      <c r="AO57" s="3">
        <v>-1043692</v>
      </c>
    </row>
    <row r="58" spans="1:41" x14ac:dyDescent="0.25">
      <c r="A58" t="s">
        <v>88</v>
      </c>
      <c r="B58" t="s">
        <v>89</v>
      </c>
      <c r="C58" s="3">
        <v>-2447475.54</v>
      </c>
      <c r="D58" s="3">
        <v>-1808624.35</v>
      </c>
      <c r="E58" s="3">
        <v>-1808624.35</v>
      </c>
      <c r="F58" s="3">
        <v>-1808624.35</v>
      </c>
      <c r="G58" s="3">
        <v>-1808624.35</v>
      </c>
      <c r="H58" s="3">
        <v>-1808624.35</v>
      </c>
      <c r="I58" s="3">
        <v>-1808624.35</v>
      </c>
      <c r="J58" s="3">
        <v>-1808624.35</v>
      </c>
      <c r="K58" s="3">
        <v>-2050702.02</v>
      </c>
      <c r="L58" s="3">
        <v>-1808624.35</v>
      </c>
      <c r="M58" s="3">
        <v>-1808624.35</v>
      </c>
      <c r="N58" s="3">
        <v>-3251322.33</v>
      </c>
      <c r="O58" s="3">
        <v>-2201282.44</v>
      </c>
      <c r="P58" s="3">
        <v>-2201282.44</v>
      </c>
      <c r="Q58" s="3">
        <v>-2201282.44</v>
      </c>
      <c r="R58" s="3">
        <v>-2201282.44</v>
      </c>
      <c r="S58" s="3">
        <v>-2201282.44</v>
      </c>
      <c r="T58" s="3">
        <v>-2201282.44</v>
      </c>
      <c r="U58" s="3">
        <v>-2201282.44</v>
      </c>
      <c r="V58" s="3">
        <v>-2201282.44</v>
      </c>
      <c r="W58" s="3">
        <v>-2201282.44</v>
      </c>
      <c r="X58" s="3">
        <v>-2201282.4700000002</v>
      </c>
      <c r="Y58" s="3">
        <v>-2201282.44</v>
      </c>
      <c r="Z58" s="3">
        <v>-2201282.44</v>
      </c>
      <c r="AA58" s="3">
        <v>-2385945</v>
      </c>
      <c r="AB58" s="3">
        <v>-2226445.2000000002</v>
      </c>
      <c r="AC58" s="3">
        <v>-2226445.2000000002</v>
      </c>
      <c r="AD58" s="3">
        <v>-2226445.2000000002</v>
      </c>
      <c r="AE58" s="3">
        <v>-2226445.2000000002</v>
      </c>
      <c r="AF58" s="3">
        <v>-2393337.2000000002</v>
      </c>
      <c r="AG58" s="3">
        <v>-2348943.2000000002</v>
      </c>
      <c r="AH58" s="3">
        <v>-2373443.2000000002</v>
      </c>
      <c r="AI58" s="3">
        <v>-2527667.2000000002</v>
      </c>
      <c r="AJ58" s="3">
        <v>-2533446.2000000002</v>
      </c>
      <c r="AK58" s="3">
        <v>-4921104.7</v>
      </c>
      <c r="AL58" s="3">
        <v>-3096942.2</v>
      </c>
      <c r="AM58" s="3">
        <v>-31486609.699999999</v>
      </c>
      <c r="AN58" s="3">
        <v>-5496179.3399999999</v>
      </c>
      <c r="AO58" s="3">
        <v>-3918330.59</v>
      </c>
    </row>
    <row r="59" spans="1:41" x14ac:dyDescent="0.25">
      <c r="A59" t="s">
        <v>90</v>
      </c>
      <c r="B59" t="s">
        <v>91</v>
      </c>
      <c r="C59" s="3">
        <v>-59488552.369999997</v>
      </c>
      <c r="D59" s="3">
        <v>-55091612.649999999</v>
      </c>
      <c r="E59" s="3">
        <v>-64000312.740000002</v>
      </c>
      <c r="F59" s="3">
        <v>-60594417.890000001</v>
      </c>
      <c r="G59" s="3">
        <v>-61370955.82</v>
      </c>
      <c r="H59" s="3">
        <v>-70488609.819999993</v>
      </c>
      <c r="I59" s="3">
        <v>-64342033.600000001</v>
      </c>
      <c r="J59" s="3">
        <v>-65480234.649999999</v>
      </c>
      <c r="K59" s="3">
        <v>-71660445.829999998</v>
      </c>
      <c r="L59" s="3">
        <v>-79225061.370000005</v>
      </c>
      <c r="M59" s="3">
        <v>-67207733.829999998</v>
      </c>
      <c r="N59" s="3">
        <v>-81631749.510000005</v>
      </c>
      <c r="O59" s="3">
        <v>-60894253.439999998</v>
      </c>
      <c r="P59" s="3">
        <v>-73563451.920000002</v>
      </c>
      <c r="Q59" s="3">
        <v>-81434716.840000004</v>
      </c>
      <c r="R59" s="3">
        <v>-63606340.090000004</v>
      </c>
      <c r="S59" s="3">
        <v>-76144460.180000007</v>
      </c>
      <c r="T59" s="3">
        <v>-68377102.609999999</v>
      </c>
      <c r="U59" s="3">
        <v>-70723062.060000002</v>
      </c>
      <c r="V59" s="3">
        <v>-69112988.430000007</v>
      </c>
      <c r="W59" s="3">
        <v>-82839231.829999998</v>
      </c>
      <c r="X59" s="3">
        <v>-81414152.980000004</v>
      </c>
      <c r="Y59" s="3">
        <v>-85784698.099999994</v>
      </c>
      <c r="Z59" s="3">
        <v>-86108200.510000005</v>
      </c>
      <c r="AA59" s="3">
        <v>-83468606.890000001</v>
      </c>
      <c r="AB59" s="3">
        <v>-75553924.099999994</v>
      </c>
      <c r="AC59" s="3">
        <v>-79240344.620000005</v>
      </c>
      <c r="AD59" s="3">
        <v>-79251325.629999995</v>
      </c>
      <c r="AE59" s="3">
        <v>-80489451.420000002</v>
      </c>
      <c r="AF59" s="3">
        <v>-77614994.560000002</v>
      </c>
      <c r="AG59" s="3">
        <v>-67627458.480000004</v>
      </c>
      <c r="AH59" s="3">
        <v>-47214644.520000003</v>
      </c>
      <c r="AI59" s="3">
        <v>-62873193.939999998</v>
      </c>
      <c r="AJ59" s="3">
        <v>-78324664.760000005</v>
      </c>
      <c r="AK59" s="3">
        <v>-72577885</v>
      </c>
      <c r="AL59" s="3">
        <v>-65436613.350000001</v>
      </c>
      <c r="AM59" s="3">
        <v>-869673107.26999998</v>
      </c>
      <c r="AN59" s="3">
        <v>-68686098.579999998</v>
      </c>
      <c r="AO59" s="3">
        <v>-68009970.620000005</v>
      </c>
    </row>
    <row r="60" spans="1:41" x14ac:dyDescent="0.25">
      <c r="A60" t="s">
        <v>92</v>
      </c>
      <c r="B60" t="s">
        <v>93</v>
      </c>
      <c r="C60" s="3">
        <v>-349999</v>
      </c>
      <c r="D60" s="3">
        <v>-2230055</v>
      </c>
      <c r="E60" s="3">
        <v>-13814.5</v>
      </c>
      <c r="F60" s="3">
        <v>-454304</v>
      </c>
      <c r="G60" s="4"/>
      <c r="H60" s="3">
        <v>-224000</v>
      </c>
      <c r="I60" s="3">
        <v>-4800</v>
      </c>
      <c r="J60" s="3">
        <v>-14400</v>
      </c>
      <c r="K60" s="3">
        <v>-4800</v>
      </c>
      <c r="L60" s="3">
        <v>-9600</v>
      </c>
      <c r="M60" s="4"/>
      <c r="N60" s="4"/>
      <c r="O60" s="3">
        <v>-49258</v>
      </c>
      <c r="P60" s="3">
        <v>-5569</v>
      </c>
      <c r="Q60" s="3">
        <v>-472026</v>
      </c>
      <c r="R60" s="3">
        <v>-460708</v>
      </c>
      <c r="S60" s="4"/>
      <c r="T60" s="4"/>
      <c r="U60" s="3">
        <v>-25380</v>
      </c>
      <c r="V60" s="3">
        <v>-471033.59999999998</v>
      </c>
      <c r="W60" s="4"/>
      <c r="X60" s="3">
        <v>-10000</v>
      </c>
      <c r="Y60" s="3">
        <v>-737833</v>
      </c>
      <c r="Z60" s="4"/>
      <c r="AA60" s="4"/>
      <c r="AB60" s="3">
        <v>-160379</v>
      </c>
      <c r="AC60" s="3">
        <v>-10400</v>
      </c>
      <c r="AD60" s="3">
        <v>-63000</v>
      </c>
      <c r="AE60" s="3">
        <v>-692445.16</v>
      </c>
      <c r="AF60" s="3">
        <v>-222176.61</v>
      </c>
      <c r="AG60" s="3">
        <v>-28172.799999999999</v>
      </c>
      <c r="AH60" s="3">
        <v>-1806718.39</v>
      </c>
      <c r="AI60" s="3">
        <v>-28755.56</v>
      </c>
      <c r="AJ60" s="3">
        <v>-14960.14</v>
      </c>
      <c r="AK60" s="3">
        <v>-41327.56</v>
      </c>
      <c r="AL60" s="3">
        <v>-139923.35</v>
      </c>
      <c r="AM60" s="3">
        <v>-3208258.57</v>
      </c>
      <c r="AN60" s="3">
        <v>-246507</v>
      </c>
      <c r="AO60" s="3">
        <v>-258357.13</v>
      </c>
    </row>
    <row r="61" spans="1:41" x14ac:dyDescent="0.25">
      <c r="A61" t="s">
        <v>94</v>
      </c>
      <c r="B61" t="s">
        <v>95</v>
      </c>
      <c r="C61" s="3">
        <v>-33924223.899999999</v>
      </c>
      <c r="D61" s="3">
        <v>-50932734.020000003</v>
      </c>
      <c r="E61" s="3">
        <v>-31454997.34</v>
      </c>
      <c r="F61" s="3">
        <v>-30738329</v>
      </c>
      <c r="G61" s="3">
        <v>-34274162.829999998</v>
      </c>
      <c r="H61" s="3">
        <v>-42040450.93</v>
      </c>
      <c r="I61" s="3">
        <v>-39326128.289999999</v>
      </c>
      <c r="J61" s="3">
        <v>-29159604</v>
      </c>
      <c r="K61" s="3">
        <v>-47228726.289999999</v>
      </c>
      <c r="L61" s="3">
        <v>-22966005.57</v>
      </c>
      <c r="M61" s="3">
        <v>-37068071.399999999</v>
      </c>
      <c r="N61" s="3">
        <v>-45432072.509999998</v>
      </c>
      <c r="O61" s="3">
        <v>-42027539.109999999</v>
      </c>
      <c r="P61" s="3">
        <v>-49379170.539999999</v>
      </c>
      <c r="Q61" s="3">
        <v>-50850772.600000001</v>
      </c>
      <c r="R61" s="3">
        <v>-40223348.57</v>
      </c>
      <c r="S61" s="3">
        <v>-49637570.899999999</v>
      </c>
      <c r="T61" s="3">
        <v>-35188409.729999997</v>
      </c>
      <c r="U61" s="3">
        <v>-44284357.700000003</v>
      </c>
      <c r="V61" s="3">
        <v>-44407772.439999998</v>
      </c>
      <c r="W61" s="3">
        <v>-46853558.399999999</v>
      </c>
      <c r="X61" s="3">
        <v>-46377469.009999998</v>
      </c>
      <c r="Y61" s="3">
        <v>-44156127.990000002</v>
      </c>
      <c r="Z61" s="3">
        <v>-77914954.409999996</v>
      </c>
      <c r="AA61" s="3">
        <v>-67358368.230000004</v>
      </c>
      <c r="AB61" s="3">
        <v>-53842822</v>
      </c>
      <c r="AC61" s="3">
        <v>-50286238</v>
      </c>
      <c r="AD61" s="3">
        <v>-37824902.100000001</v>
      </c>
      <c r="AE61" s="3">
        <v>-38649414.509999998</v>
      </c>
      <c r="AF61" s="3">
        <v>-27509612</v>
      </c>
      <c r="AG61" s="3">
        <v>-22076743.68</v>
      </c>
      <c r="AH61" s="3">
        <v>-28887961</v>
      </c>
      <c r="AI61" s="3">
        <v>-48675538.350000001</v>
      </c>
      <c r="AJ61" s="3">
        <v>-33061022.609999999</v>
      </c>
      <c r="AK61" s="3">
        <v>-43738048.799999997</v>
      </c>
      <c r="AL61" s="3">
        <v>-51511312.100000001</v>
      </c>
      <c r="AM61" s="3">
        <v>-503421983.38</v>
      </c>
      <c r="AN61" s="3">
        <v>-24868606.939999998</v>
      </c>
      <c r="AO61" s="3">
        <v>-29961066.170000002</v>
      </c>
    </row>
    <row r="62" spans="1:41" x14ac:dyDescent="0.25">
      <c r="A62" t="s">
        <v>96</v>
      </c>
      <c r="B62" t="s">
        <v>97</v>
      </c>
      <c r="C62" s="3">
        <v>-178308</v>
      </c>
      <c r="D62" s="3">
        <v>-772704</v>
      </c>
      <c r="E62" s="4"/>
      <c r="F62" s="3">
        <v>-1479792</v>
      </c>
      <c r="G62" s="3">
        <v>-1663960.36</v>
      </c>
      <c r="H62" s="4"/>
      <c r="I62" s="4"/>
      <c r="J62" s="3">
        <v>-1357419.05</v>
      </c>
      <c r="K62" s="3">
        <v>-70637.399999999994</v>
      </c>
      <c r="L62" s="3">
        <v>-1545342</v>
      </c>
      <c r="M62" s="3">
        <v>-1346505</v>
      </c>
      <c r="N62" s="3">
        <v>-1790900</v>
      </c>
      <c r="O62" s="3">
        <v>-26315.48</v>
      </c>
      <c r="P62" s="3">
        <v>-1359968</v>
      </c>
      <c r="Q62" s="3">
        <v>-3281093</v>
      </c>
      <c r="R62" s="3">
        <v>-2558334.17</v>
      </c>
      <c r="S62" s="3">
        <v>-719716</v>
      </c>
      <c r="T62" s="3">
        <v>-1334175</v>
      </c>
      <c r="U62" s="4"/>
      <c r="V62" s="3">
        <v>-1444997</v>
      </c>
      <c r="W62" s="3">
        <v>-252000</v>
      </c>
      <c r="X62" s="3">
        <v>-329273</v>
      </c>
      <c r="Y62" s="3">
        <v>-267488</v>
      </c>
      <c r="Z62" s="3">
        <v>-15882</v>
      </c>
      <c r="AA62" s="3">
        <v>-5000</v>
      </c>
      <c r="AB62" s="3">
        <v>-350699.71</v>
      </c>
      <c r="AC62" s="4"/>
      <c r="AD62" s="4"/>
      <c r="AE62" s="3">
        <v>-130825</v>
      </c>
      <c r="AF62" s="3">
        <v>-968403</v>
      </c>
      <c r="AG62" s="4"/>
      <c r="AH62" s="3">
        <v>-365408</v>
      </c>
      <c r="AI62" s="3"/>
      <c r="AJ62" s="3">
        <v>-112689</v>
      </c>
      <c r="AK62" s="3">
        <v>-486000</v>
      </c>
      <c r="AL62" s="3">
        <v>-168930</v>
      </c>
      <c r="AM62" s="3">
        <v>-2587954.71</v>
      </c>
      <c r="AN62" s="3"/>
      <c r="AO62" s="3">
        <v>-1848262</v>
      </c>
    </row>
    <row r="63" spans="1:41" x14ac:dyDescent="0.25">
      <c r="A63" t="s">
        <v>98</v>
      </c>
      <c r="B63" t="s">
        <v>99</v>
      </c>
      <c r="C63" s="4"/>
      <c r="D63" s="4"/>
      <c r="E63" s="3">
        <v>-1220764</v>
      </c>
      <c r="F63" s="3">
        <v>-429312</v>
      </c>
      <c r="G63" s="3">
        <v>-489200</v>
      </c>
      <c r="H63" s="4"/>
      <c r="I63" s="4"/>
      <c r="J63" s="4"/>
      <c r="K63" s="4"/>
      <c r="L63" s="4"/>
      <c r="M63" s="3">
        <v>-398200</v>
      </c>
      <c r="N63" s="3">
        <v>-269224</v>
      </c>
      <c r="O63" s="3">
        <v>-458700</v>
      </c>
      <c r="P63" s="3">
        <v>-422269</v>
      </c>
      <c r="Q63" s="3">
        <v>-346332</v>
      </c>
      <c r="R63" s="3">
        <v>-1002200</v>
      </c>
      <c r="S63" s="4"/>
      <c r="T63" s="3">
        <v>-929655</v>
      </c>
      <c r="U63" s="4"/>
      <c r="V63" s="4"/>
      <c r="W63" s="3">
        <v>-80000</v>
      </c>
      <c r="X63" s="4"/>
      <c r="Y63" s="4"/>
      <c r="Z63" s="3">
        <v>-71741</v>
      </c>
      <c r="AA63" s="4"/>
      <c r="AB63" s="3">
        <v>-544000</v>
      </c>
      <c r="AC63" s="4"/>
      <c r="AD63" s="4"/>
      <c r="AE63" s="4"/>
      <c r="AF63" s="4"/>
      <c r="AG63" s="4"/>
      <c r="AH63" s="4"/>
      <c r="AI63" s="3"/>
      <c r="AJ63" s="3"/>
      <c r="AK63" s="3"/>
      <c r="AL63" s="3"/>
      <c r="AM63" s="3">
        <v>-544000</v>
      </c>
      <c r="AN63" s="3"/>
      <c r="AO63" s="3">
        <v>-568700</v>
      </c>
    </row>
    <row r="64" spans="1:41" x14ac:dyDescent="0.25">
      <c r="A64" t="s">
        <v>100</v>
      </c>
      <c r="B64" t="s">
        <v>101</v>
      </c>
      <c r="C64" s="3">
        <v>-109246295</v>
      </c>
      <c r="D64" s="3">
        <v>-109389741.16</v>
      </c>
      <c r="E64" s="3">
        <v>-109389741</v>
      </c>
      <c r="F64" s="3">
        <v>-109389712</v>
      </c>
      <c r="G64" s="3">
        <v>-109228727</v>
      </c>
      <c r="H64" s="3">
        <v>-109228722</v>
      </c>
      <c r="I64" s="3">
        <v>-109228717</v>
      </c>
      <c r="J64" s="3">
        <v>-108503598</v>
      </c>
      <c r="K64" s="3">
        <v>-111616059.04000001</v>
      </c>
      <c r="L64" s="3">
        <v>-117309989.5</v>
      </c>
      <c r="M64" s="3">
        <v>-117345576.25</v>
      </c>
      <c r="N64" s="3">
        <v>-118721218.14</v>
      </c>
      <c r="O64" s="3">
        <v>-121079459.17</v>
      </c>
      <c r="P64" s="3">
        <v>-120240056.92</v>
      </c>
      <c r="Q64" s="3">
        <v>-120240057.17</v>
      </c>
      <c r="R64" s="3">
        <v>-120391981.17</v>
      </c>
      <c r="S64" s="3">
        <v>-120437362.52</v>
      </c>
      <c r="T64" s="3">
        <v>-120437362.17</v>
      </c>
      <c r="U64" s="3">
        <v>-120437362.17</v>
      </c>
      <c r="V64" s="3">
        <v>-120437357.17</v>
      </c>
      <c r="W64" s="3">
        <v>-118922904.98</v>
      </c>
      <c r="X64" s="3">
        <v>-119145570.95999999</v>
      </c>
      <c r="Y64" s="3">
        <v>-118827170.38</v>
      </c>
      <c r="Z64" s="3">
        <v>-119272503.95999999</v>
      </c>
      <c r="AA64" s="3">
        <v>-119912805.17</v>
      </c>
      <c r="AB64" s="3">
        <v>-127498774.75</v>
      </c>
      <c r="AC64" s="3">
        <v>-127914450.09999999</v>
      </c>
      <c r="AD64" s="3">
        <v>-89318230.170000002</v>
      </c>
      <c r="AE64" s="3">
        <v>-89318230.170000002</v>
      </c>
      <c r="AF64" s="3">
        <v>-89318230.170000002</v>
      </c>
      <c r="AG64" s="3">
        <v>-91629258.140000001</v>
      </c>
      <c r="AH64" s="3">
        <v>-92264264.390000001</v>
      </c>
      <c r="AI64" s="3">
        <v>-92264265.170000002</v>
      </c>
      <c r="AJ64" s="3">
        <v>-93485780.319999993</v>
      </c>
      <c r="AK64" s="3">
        <v>-93485780.170000002</v>
      </c>
      <c r="AL64" s="3">
        <v>-95860508.209999993</v>
      </c>
      <c r="AM64" s="3">
        <v>-1202270576.9300001</v>
      </c>
      <c r="AN64" s="3">
        <v>-102076041</v>
      </c>
      <c r="AO64" s="3">
        <v>-109321050.17</v>
      </c>
    </row>
    <row r="65" spans="1:41" x14ac:dyDescent="0.25">
      <c r="A65" t="s">
        <v>102</v>
      </c>
      <c r="B65" t="s">
        <v>103</v>
      </c>
      <c r="C65" s="3">
        <v>-905805.2</v>
      </c>
      <c r="D65" s="3">
        <v>-1493805.2</v>
      </c>
      <c r="E65" s="3">
        <v>-1157805.2</v>
      </c>
      <c r="F65" s="3">
        <v>-905805.2</v>
      </c>
      <c r="G65" s="3">
        <v>-905805.2</v>
      </c>
      <c r="H65" s="3">
        <v>-905805.2</v>
      </c>
      <c r="I65" s="3">
        <v>-905805.2</v>
      </c>
      <c r="J65" s="3">
        <v>-905805.2</v>
      </c>
      <c r="K65" s="3">
        <v>-905805.2</v>
      </c>
      <c r="L65" s="3">
        <v>-905805.2</v>
      </c>
      <c r="M65" s="3">
        <v>-905805.2</v>
      </c>
      <c r="N65" s="3">
        <v>-905805.2</v>
      </c>
      <c r="O65" s="3">
        <v>-981128.97</v>
      </c>
      <c r="P65" s="3">
        <v>-982539.88</v>
      </c>
      <c r="Q65" s="3">
        <v>-982539.88</v>
      </c>
      <c r="R65" s="3">
        <v>-982539.88</v>
      </c>
      <c r="S65" s="3">
        <v>-982539.88</v>
      </c>
      <c r="T65" s="3">
        <v>-982539.88</v>
      </c>
      <c r="U65" s="3">
        <v>-4692539.88</v>
      </c>
      <c r="V65" s="3">
        <v>-3681027.28</v>
      </c>
      <c r="W65" s="3">
        <v>-4832539.88</v>
      </c>
      <c r="X65" s="3">
        <v>-2732539.94</v>
      </c>
      <c r="Y65" s="3">
        <v>-1732539.88</v>
      </c>
      <c r="Z65" s="3">
        <v>-2632539.79</v>
      </c>
      <c r="AA65" s="3">
        <v>-1065713.1499999999</v>
      </c>
      <c r="AB65" s="3">
        <v>-1065713.1499999999</v>
      </c>
      <c r="AC65" s="3">
        <v>-1284871.67</v>
      </c>
      <c r="AD65" s="3">
        <v>-1065713.1499999999</v>
      </c>
      <c r="AE65" s="3">
        <v>-1065713.1499999999</v>
      </c>
      <c r="AF65" s="3">
        <v>-1065713.1499999999</v>
      </c>
      <c r="AG65" s="3">
        <v>-1565713.15</v>
      </c>
      <c r="AH65" s="3">
        <v>-1359830.8</v>
      </c>
      <c r="AI65" s="3">
        <v>-1065713.1499999999</v>
      </c>
      <c r="AJ65" s="3">
        <v>-1065713.1499999999</v>
      </c>
      <c r="AK65" s="3">
        <v>-1065713.1499999999</v>
      </c>
      <c r="AL65" s="3">
        <v>-1064549.5900000001</v>
      </c>
      <c r="AM65" s="3">
        <v>-13800670.41</v>
      </c>
      <c r="AN65" s="3">
        <v>-2630184.11</v>
      </c>
      <c r="AO65" s="3">
        <v>-1442601.4</v>
      </c>
    </row>
    <row r="66" spans="1:41" x14ac:dyDescent="0.25">
      <c r="A66" t="s">
        <v>104</v>
      </c>
      <c r="B66" t="s">
        <v>105</v>
      </c>
      <c r="C66" s="3">
        <v>-8247819.8200000003</v>
      </c>
      <c r="D66" s="3">
        <v>-10270286.01</v>
      </c>
      <c r="E66" s="3">
        <v>-13666630.789999999</v>
      </c>
      <c r="F66" s="3">
        <v>-17089467.309999999</v>
      </c>
      <c r="G66" s="3">
        <v>-15150433.66</v>
      </c>
      <c r="H66" s="3">
        <v>-10992399.890000001</v>
      </c>
      <c r="I66" s="3">
        <v>-15836673.039999999</v>
      </c>
      <c r="J66" s="3">
        <v>-14422771.16</v>
      </c>
      <c r="K66" s="3">
        <v>-26889546.420000002</v>
      </c>
      <c r="L66" s="3">
        <v>-13524047.24</v>
      </c>
      <c r="M66" s="3">
        <v>-15830459.17</v>
      </c>
      <c r="N66" s="3">
        <v>-17461985.16</v>
      </c>
      <c r="O66" s="3">
        <v>-16570551.48</v>
      </c>
      <c r="P66" s="3">
        <v>-13329385.640000001</v>
      </c>
      <c r="Q66" s="3">
        <v>-11503312.51</v>
      </c>
      <c r="R66" s="3">
        <v>-15904996.4</v>
      </c>
      <c r="S66" s="3">
        <v>-21735369.649999999</v>
      </c>
      <c r="T66" s="3">
        <v>-10906827.5</v>
      </c>
      <c r="U66" s="3">
        <v>-18701665.050000001</v>
      </c>
      <c r="V66" s="3">
        <v>-15401825.529999999</v>
      </c>
      <c r="W66" s="3">
        <v>-20732068.960000001</v>
      </c>
      <c r="X66" s="3">
        <v>-20625886.27</v>
      </c>
      <c r="Y66" s="3">
        <v>-17531196.690000001</v>
      </c>
      <c r="Z66" s="3">
        <v>-12525325.560000001</v>
      </c>
      <c r="AA66" s="3">
        <v>-21687366.43</v>
      </c>
      <c r="AB66" s="3">
        <v>-14667985.24</v>
      </c>
      <c r="AC66" s="3">
        <v>-20741200</v>
      </c>
      <c r="AD66" s="3">
        <v>-24992671.039999999</v>
      </c>
      <c r="AE66" s="3">
        <v>-12019239.4</v>
      </c>
      <c r="AF66" s="3">
        <v>-9458758.1500000004</v>
      </c>
      <c r="AG66" s="3">
        <v>-17297190.489999998</v>
      </c>
      <c r="AH66" s="3">
        <v>-16915478.32</v>
      </c>
      <c r="AI66" s="3">
        <v>-13636507.720000001</v>
      </c>
      <c r="AJ66" s="3">
        <v>-29466535</v>
      </c>
      <c r="AK66" s="3">
        <v>-15258093.109999999</v>
      </c>
      <c r="AL66" s="3">
        <v>-18886626.34</v>
      </c>
      <c r="AM66" s="3">
        <v>-215027651.24000001</v>
      </c>
      <c r="AN66" s="3">
        <v>-19536857.969999999</v>
      </c>
      <c r="AO66" s="3">
        <v>-20538765.66</v>
      </c>
    </row>
    <row r="67" spans="1:41" x14ac:dyDescent="0.25">
      <c r="A67" t="s">
        <v>106</v>
      </c>
      <c r="B67" t="s">
        <v>107</v>
      </c>
      <c r="C67" s="3">
        <v>381629110.39999998</v>
      </c>
      <c r="D67" s="3">
        <v>415328574.97000003</v>
      </c>
      <c r="E67" s="3">
        <v>400925067.50999999</v>
      </c>
      <c r="F67" s="3">
        <v>399153148.32999998</v>
      </c>
      <c r="G67" s="3">
        <v>406934805.80000001</v>
      </c>
      <c r="H67" s="3">
        <v>418776952.76999998</v>
      </c>
      <c r="I67" s="3">
        <v>397798875.06</v>
      </c>
      <c r="J67" s="3">
        <v>395976548.99000001</v>
      </c>
      <c r="K67" s="3">
        <v>440775531.77999997</v>
      </c>
      <c r="L67" s="3">
        <v>417251168.81</v>
      </c>
      <c r="M67" s="3">
        <v>421261201.75999999</v>
      </c>
      <c r="N67" s="3">
        <v>456279387.06999999</v>
      </c>
      <c r="O67" s="3">
        <v>405301874.57999998</v>
      </c>
      <c r="P67" s="3">
        <v>425595976.82999998</v>
      </c>
      <c r="Q67" s="3">
        <v>440121141.93000001</v>
      </c>
      <c r="R67" s="3">
        <v>422707288.20999998</v>
      </c>
      <c r="S67" s="3">
        <v>441485646.06</v>
      </c>
      <c r="T67" s="3">
        <v>410043037.76999998</v>
      </c>
      <c r="U67" s="3">
        <v>424255219.74000001</v>
      </c>
      <c r="V67" s="3">
        <v>425623836.32999998</v>
      </c>
      <c r="W67" s="3">
        <v>448684208.93000001</v>
      </c>
      <c r="X67" s="3">
        <v>446467852.08999997</v>
      </c>
      <c r="Y67" s="3">
        <v>454685282.92000002</v>
      </c>
      <c r="Z67" s="3">
        <v>459757064.31</v>
      </c>
      <c r="AA67" s="3">
        <v>462475931.13</v>
      </c>
      <c r="AB67" s="3">
        <v>470702932.45999998</v>
      </c>
      <c r="AC67" s="3">
        <v>459512032.57999998</v>
      </c>
      <c r="AD67" s="3">
        <v>402973219.25</v>
      </c>
      <c r="AE67" s="3">
        <v>400324279.48000002</v>
      </c>
      <c r="AF67" s="3">
        <v>376580483.82999998</v>
      </c>
      <c r="AG67" s="3">
        <v>374596480.06999999</v>
      </c>
      <c r="AH67" s="3">
        <v>369651427.87</v>
      </c>
      <c r="AI67" s="3">
        <v>407935810.88</v>
      </c>
      <c r="AJ67" s="3">
        <v>416921184.37</v>
      </c>
      <c r="AK67" s="3">
        <v>417995695.98000002</v>
      </c>
      <c r="AL67" s="3">
        <v>442479640.20999998</v>
      </c>
      <c r="AM67" s="3">
        <v>5002149118.1099997</v>
      </c>
      <c r="AN67" s="3">
        <v>408032692.89999998</v>
      </c>
      <c r="AO67" s="3">
        <v>429482923.91000003</v>
      </c>
    </row>
    <row r="68" spans="1:41" x14ac:dyDescent="0.25">
      <c r="C68" s="4" t="s">
        <v>48</v>
      </c>
      <c r="D68" s="4" t="s">
        <v>48</v>
      </c>
      <c r="E68" s="4" t="s">
        <v>48</v>
      </c>
      <c r="F68" s="4" t="s">
        <v>48</v>
      </c>
      <c r="G68" s="4" t="s">
        <v>48</v>
      </c>
      <c r="H68" s="4" t="s">
        <v>48</v>
      </c>
      <c r="I68" s="4" t="s">
        <v>48</v>
      </c>
      <c r="J68" s="4" t="s">
        <v>48</v>
      </c>
      <c r="K68" s="4" t="s">
        <v>48</v>
      </c>
      <c r="L68" s="4" t="s">
        <v>48</v>
      </c>
      <c r="M68" s="4" t="s">
        <v>48</v>
      </c>
      <c r="N68" s="4" t="s">
        <v>48</v>
      </c>
      <c r="O68" s="4" t="s">
        <v>48</v>
      </c>
      <c r="P68" s="4" t="s">
        <v>48</v>
      </c>
      <c r="Q68" s="4" t="s">
        <v>48</v>
      </c>
      <c r="R68" s="4" t="s">
        <v>48</v>
      </c>
      <c r="S68" s="4" t="s">
        <v>48</v>
      </c>
      <c r="T68" s="4" t="s">
        <v>48</v>
      </c>
      <c r="U68" s="4" t="s">
        <v>48</v>
      </c>
      <c r="V68" s="4" t="s">
        <v>48</v>
      </c>
      <c r="W68" s="4" t="s">
        <v>48</v>
      </c>
      <c r="X68" s="4" t="s">
        <v>48</v>
      </c>
      <c r="Y68" s="4" t="s">
        <v>48</v>
      </c>
      <c r="Z68" s="4" t="s">
        <v>48</v>
      </c>
      <c r="AA68" s="4" t="s">
        <v>48</v>
      </c>
      <c r="AB68" s="4" t="s">
        <v>48</v>
      </c>
      <c r="AC68" s="4" t="s">
        <v>48</v>
      </c>
      <c r="AD68" s="4" t="s">
        <v>48</v>
      </c>
      <c r="AE68" s="4" t="s">
        <v>48</v>
      </c>
      <c r="AF68" s="4" t="s">
        <v>48</v>
      </c>
      <c r="AG68" s="4" t="s">
        <v>48</v>
      </c>
      <c r="AH68" s="4" t="s">
        <v>48</v>
      </c>
      <c r="AI68" s="3" t="s">
        <v>48</v>
      </c>
      <c r="AJ68" s="3" t="s">
        <v>48</v>
      </c>
      <c r="AK68" s="3" t="s">
        <v>48</v>
      </c>
      <c r="AL68" s="3" t="s">
        <v>48</v>
      </c>
      <c r="AM68" s="3" t="s">
        <v>48</v>
      </c>
      <c r="AN68" s="3" t="s">
        <v>48</v>
      </c>
      <c r="AO68" s="3" t="s">
        <v>48</v>
      </c>
    </row>
    <row r="69" spans="1:41" x14ac:dyDescent="0.25">
      <c r="A69" t="s">
        <v>108</v>
      </c>
      <c r="B69" t="s">
        <v>75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3">
        <v>0</v>
      </c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3"/>
      <c r="AJ69" s="3"/>
      <c r="AK69" s="3"/>
      <c r="AL69" s="3"/>
      <c r="AM69" s="3"/>
      <c r="AN69" s="3"/>
      <c r="AO69" s="3"/>
    </row>
    <row r="70" spans="1:41" x14ac:dyDescent="0.25">
      <c r="C70" s="4" t="s">
        <v>50</v>
      </c>
      <c r="D70" s="4" t="s">
        <v>50</v>
      </c>
      <c r="E70" s="4" t="s">
        <v>50</v>
      </c>
      <c r="F70" s="4" t="s">
        <v>50</v>
      </c>
      <c r="G70" s="4" t="s">
        <v>50</v>
      </c>
      <c r="H70" s="4" t="s">
        <v>50</v>
      </c>
      <c r="I70" s="4" t="s">
        <v>50</v>
      </c>
      <c r="J70" s="4" t="s">
        <v>50</v>
      </c>
      <c r="K70" s="4" t="s">
        <v>50</v>
      </c>
      <c r="L70" s="4" t="s">
        <v>50</v>
      </c>
      <c r="M70" s="4" t="s">
        <v>50</v>
      </c>
      <c r="N70" s="4" t="s">
        <v>50</v>
      </c>
      <c r="O70" s="4" t="s">
        <v>50</v>
      </c>
      <c r="P70" s="4" t="s">
        <v>50</v>
      </c>
      <c r="Q70" s="4" t="s">
        <v>50</v>
      </c>
      <c r="R70" s="4" t="s">
        <v>50</v>
      </c>
      <c r="S70" s="4" t="s">
        <v>50</v>
      </c>
      <c r="T70" s="4" t="s">
        <v>50</v>
      </c>
      <c r="U70" s="4" t="s">
        <v>50</v>
      </c>
      <c r="V70" s="4" t="s">
        <v>50</v>
      </c>
      <c r="W70" s="4" t="s">
        <v>50</v>
      </c>
      <c r="X70" s="4" t="s">
        <v>50</v>
      </c>
      <c r="Y70" s="4" t="s">
        <v>50</v>
      </c>
      <c r="Z70" s="4" t="s">
        <v>50</v>
      </c>
      <c r="AA70" s="4" t="s">
        <v>50</v>
      </c>
      <c r="AB70" s="4" t="s">
        <v>50</v>
      </c>
      <c r="AC70" s="4" t="s">
        <v>50</v>
      </c>
      <c r="AD70" s="4" t="s">
        <v>50</v>
      </c>
      <c r="AE70" s="4" t="s">
        <v>50</v>
      </c>
      <c r="AF70" s="4" t="s">
        <v>50</v>
      </c>
      <c r="AG70" s="4" t="s">
        <v>50</v>
      </c>
      <c r="AH70" s="4" t="s">
        <v>50</v>
      </c>
      <c r="AI70" s="3" t="s">
        <v>50</v>
      </c>
      <c r="AJ70" s="3" t="s">
        <v>50</v>
      </c>
      <c r="AK70" s="3" t="s">
        <v>50</v>
      </c>
      <c r="AL70" s="3" t="s">
        <v>50</v>
      </c>
      <c r="AM70" s="3" t="s">
        <v>50</v>
      </c>
      <c r="AN70" s="3" t="s">
        <v>50</v>
      </c>
      <c r="AO70" s="3" t="s">
        <v>50</v>
      </c>
    </row>
    <row r="71" spans="1:41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3"/>
      <c r="AJ71" s="3"/>
      <c r="AK71" s="3"/>
      <c r="AL71" s="3"/>
      <c r="AM71" s="3"/>
      <c r="AN71" s="3"/>
      <c r="AO71" s="3"/>
    </row>
    <row r="72" spans="1:41" x14ac:dyDescent="0.25">
      <c r="A72" t="s">
        <v>109</v>
      </c>
      <c r="B72" t="s">
        <v>110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3"/>
      <c r="AJ72" s="3"/>
      <c r="AK72" s="3"/>
      <c r="AL72" s="3"/>
      <c r="AM72" s="3"/>
      <c r="AN72" s="3"/>
      <c r="AO72" s="3"/>
    </row>
    <row r="73" spans="1:41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3"/>
      <c r="AJ73" s="3"/>
      <c r="AK73" s="3"/>
      <c r="AL73" s="3"/>
      <c r="AM73" s="3"/>
      <c r="AN73" s="3"/>
      <c r="AO73" s="3"/>
    </row>
    <row r="74" spans="1:41" x14ac:dyDescent="0.25">
      <c r="A74" t="s">
        <v>111</v>
      </c>
      <c r="B74" t="s">
        <v>77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3"/>
      <c r="AJ74" s="3"/>
      <c r="AK74" s="3"/>
      <c r="AL74" s="3"/>
      <c r="AM74" s="3"/>
      <c r="AN74" s="3"/>
      <c r="AO74" s="3"/>
    </row>
    <row r="75" spans="1:41" x14ac:dyDescent="0.25">
      <c r="A75" t="s">
        <v>112</v>
      </c>
      <c r="B75" t="s">
        <v>81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3"/>
      <c r="AJ75" s="3"/>
      <c r="AK75" s="3"/>
      <c r="AL75" s="3"/>
      <c r="AM75" s="3"/>
      <c r="AN75" s="3"/>
      <c r="AO75" s="3"/>
    </row>
    <row r="76" spans="1:41" x14ac:dyDescent="0.25">
      <c r="A76" t="s">
        <v>113</v>
      </c>
      <c r="B76" t="s">
        <v>85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3"/>
      <c r="AJ76" s="3"/>
      <c r="AK76" s="3"/>
      <c r="AL76" s="3"/>
      <c r="AM76" s="3"/>
      <c r="AN76" s="3"/>
      <c r="AO76" s="3"/>
    </row>
    <row r="77" spans="1:41" x14ac:dyDescent="0.25">
      <c r="A77" t="s">
        <v>114</v>
      </c>
      <c r="B77" t="s">
        <v>91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3"/>
      <c r="AJ77" s="3"/>
      <c r="AK77" s="3"/>
      <c r="AL77" s="3"/>
      <c r="AM77" s="3"/>
      <c r="AN77" s="3"/>
      <c r="AO77" s="3"/>
    </row>
    <row r="78" spans="1:41" x14ac:dyDescent="0.25">
      <c r="A78" t="s">
        <v>115</v>
      </c>
      <c r="B78" t="s">
        <v>93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3"/>
      <c r="AJ78" s="3"/>
      <c r="AK78" s="3"/>
      <c r="AL78" s="3"/>
      <c r="AM78" s="3"/>
      <c r="AN78" s="3"/>
      <c r="AO78" s="3"/>
    </row>
    <row r="79" spans="1:41" x14ac:dyDescent="0.25">
      <c r="A79" t="s">
        <v>116</v>
      </c>
      <c r="B79" t="s">
        <v>95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3"/>
      <c r="AJ79" s="3"/>
      <c r="AK79" s="3"/>
      <c r="AL79" s="3"/>
      <c r="AM79" s="3"/>
      <c r="AN79" s="3"/>
      <c r="AO79" s="3"/>
    </row>
    <row r="80" spans="1:41" x14ac:dyDescent="0.25">
      <c r="A80" t="s">
        <v>117</v>
      </c>
      <c r="B80" t="s">
        <v>99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3"/>
      <c r="AJ80" s="3"/>
      <c r="AK80" s="3"/>
      <c r="AL80" s="3"/>
      <c r="AM80" s="3"/>
      <c r="AN80" s="3"/>
      <c r="AO80" s="3"/>
    </row>
    <row r="81" spans="1:41" x14ac:dyDescent="0.25">
      <c r="A81" t="s">
        <v>118</v>
      </c>
      <c r="B81" t="s">
        <v>105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3"/>
      <c r="AJ81" s="3"/>
      <c r="AK81" s="3"/>
      <c r="AL81" s="3"/>
      <c r="AM81" s="3"/>
      <c r="AN81" s="3"/>
      <c r="AO81" s="3"/>
    </row>
    <row r="82" spans="1:41" x14ac:dyDescent="0.25">
      <c r="C82" s="4" t="s">
        <v>48</v>
      </c>
      <c r="D82" s="4" t="s">
        <v>48</v>
      </c>
      <c r="E82" s="4" t="s">
        <v>48</v>
      </c>
      <c r="F82" s="4" t="s">
        <v>48</v>
      </c>
      <c r="G82" s="4" t="s">
        <v>48</v>
      </c>
      <c r="H82" s="4" t="s">
        <v>48</v>
      </c>
      <c r="I82" s="4" t="s">
        <v>48</v>
      </c>
      <c r="J82" s="4" t="s">
        <v>48</v>
      </c>
      <c r="K82" s="4" t="s">
        <v>48</v>
      </c>
      <c r="L82" s="4" t="s">
        <v>48</v>
      </c>
      <c r="M82" s="4" t="s">
        <v>48</v>
      </c>
      <c r="N82" s="4" t="s">
        <v>48</v>
      </c>
      <c r="O82" s="4" t="s">
        <v>48</v>
      </c>
      <c r="P82" s="4" t="s">
        <v>48</v>
      </c>
      <c r="Q82" s="4" t="s">
        <v>48</v>
      </c>
      <c r="R82" s="4" t="s">
        <v>48</v>
      </c>
      <c r="S82" s="4" t="s">
        <v>48</v>
      </c>
      <c r="T82" s="4" t="s">
        <v>48</v>
      </c>
      <c r="U82" s="4" t="s">
        <v>48</v>
      </c>
      <c r="V82" s="4" t="s">
        <v>48</v>
      </c>
      <c r="W82" s="4" t="s">
        <v>48</v>
      </c>
      <c r="X82" s="4" t="s">
        <v>48</v>
      </c>
      <c r="Y82" s="4" t="s">
        <v>48</v>
      </c>
      <c r="Z82" s="4" t="s">
        <v>48</v>
      </c>
      <c r="AA82" s="4" t="s">
        <v>48</v>
      </c>
      <c r="AB82" s="4" t="s">
        <v>48</v>
      </c>
      <c r="AC82" s="4" t="s">
        <v>48</v>
      </c>
      <c r="AD82" s="4" t="s">
        <v>48</v>
      </c>
      <c r="AE82" s="4" t="s">
        <v>48</v>
      </c>
      <c r="AF82" s="4" t="s">
        <v>48</v>
      </c>
      <c r="AG82" s="4" t="s">
        <v>48</v>
      </c>
      <c r="AH82" s="4" t="s">
        <v>48</v>
      </c>
      <c r="AI82" s="3" t="s">
        <v>48</v>
      </c>
      <c r="AJ82" s="3" t="s">
        <v>48</v>
      </c>
      <c r="AK82" s="3" t="s">
        <v>48</v>
      </c>
      <c r="AL82" s="3" t="s">
        <v>48</v>
      </c>
      <c r="AM82" s="3" t="s">
        <v>48</v>
      </c>
      <c r="AN82" s="3" t="s">
        <v>48</v>
      </c>
      <c r="AO82" s="3" t="s">
        <v>48</v>
      </c>
    </row>
    <row r="83" spans="1:41" x14ac:dyDescent="0.25">
      <c r="A83" t="s">
        <v>119</v>
      </c>
      <c r="B83" t="s">
        <v>110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3"/>
      <c r="AJ83" s="3"/>
      <c r="AK83" s="3"/>
      <c r="AL83" s="3"/>
      <c r="AM83" s="3"/>
      <c r="AN83" s="3"/>
      <c r="AO83" s="3"/>
    </row>
    <row r="84" spans="1:41" x14ac:dyDescent="0.25">
      <c r="C84" s="4" t="s">
        <v>50</v>
      </c>
      <c r="D84" s="4" t="s">
        <v>50</v>
      </c>
      <c r="E84" s="4" t="s">
        <v>50</v>
      </c>
      <c r="F84" s="4" t="s">
        <v>50</v>
      </c>
      <c r="G84" s="4" t="s">
        <v>50</v>
      </c>
      <c r="H84" s="4" t="s">
        <v>50</v>
      </c>
      <c r="I84" s="4" t="s">
        <v>50</v>
      </c>
      <c r="J84" s="4" t="s">
        <v>50</v>
      </c>
      <c r="K84" s="4" t="s">
        <v>50</v>
      </c>
      <c r="L84" s="4" t="s">
        <v>50</v>
      </c>
      <c r="M84" s="4" t="s">
        <v>50</v>
      </c>
      <c r="N84" s="4" t="s">
        <v>50</v>
      </c>
      <c r="O84" s="4" t="s">
        <v>50</v>
      </c>
      <c r="P84" s="4" t="s">
        <v>50</v>
      </c>
      <c r="Q84" s="4" t="s">
        <v>50</v>
      </c>
      <c r="R84" s="4" t="s">
        <v>50</v>
      </c>
      <c r="S84" s="4" t="s">
        <v>50</v>
      </c>
      <c r="T84" s="4" t="s">
        <v>50</v>
      </c>
      <c r="U84" s="4" t="s">
        <v>50</v>
      </c>
      <c r="V84" s="4" t="s">
        <v>50</v>
      </c>
      <c r="W84" s="4" t="s">
        <v>50</v>
      </c>
      <c r="X84" s="4" t="s">
        <v>50</v>
      </c>
      <c r="Y84" s="4" t="s">
        <v>50</v>
      </c>
      <c r="Z84" s="4" t="s">
        <v>50</v>
      </c>
      <c r="AA84" s="4" t="s">
        <v>50</v>
      </c>
      <c r="AB84" s="4" t="s">
        <v>50</v>
      </c>
      <c r="AC84" s="4" t="s">
        <v>50</v>
      </c>
      <c r="AD84" s="4" t="s">
        <v>50</v>
      </c>
      <c r="AE84" s="4" t="s">
        <v>50</v>
      </c>
      <c r="AF84" s="4" t="s">
        <v>50</v>
      </c>
      <c r="AG84" s="4" t="s">
        <v>50</v>
      </c>
      <c r="AH84" s="4" t="s">
        <v>50</v>
      </c>
      <c r="AI84" s="3" t="s">
        <v>50</v>
      </c>
      <c r="AJ84" s="3" t="s">
        <v>50</v>
      </c>
      <c r="AK84" s="3" t="s">
        <v>50</v>
      </c>
      <c r="AL84" s="3" t="s">
        <v>50</v>
      </c>
      <c r="AM84" s="3" t="s">
        <v>50</v>
      </c>
      <c r="AN84" s="3" t="s">
        <v>50</v>
      </c>
      <c r="AO84" s="3" t="s">
        <v>50</v>
      </c>
    </row>
    <row r="85" spans="1:41" x14ac:dyDescent="0.25">
      <c r="C85" s="4" t="s">
        <v>48</v>
      </c>
      <c r="D85" s="4" t="s">
        <v>48</v>
      </c>
      <c r="E85" s="4" t="s">
        <v>48</v>
      </c>
      <c r="F85" s="4" t="s">
        <v>48</v>
      </c>
      <c r="G85" s="4" t="s">
        <v>48</v>
      </c>
      <c r="H85" s="4" t="s">
        <v>48</v>
      </c>
      <c r="I85" s="4" t="s">
        <v>48</v>
      </c>
      <c r="J85" s="4" t="s">
        <v>48</v>
      </c>
      <c r="K85" s="4" t="s">
        <v>48</v>
      </c>
      <c r="L85" s="4" t="s">
        <v>48</v>
      </c>
      <c r="M85" s="4" t="s">
        <v>48</v>
      </c>
      <c r="N85" s="4" t="s">
        <v>48</v>
      </c>
      <c r="O85" s="4" t="s">
        <v>48</v>
      </c>
      <c r="P85" s="4" t="s">
        <v>48</v>
      </c>
      <c r="Q85" s="4" t="s">
        <v>48</v>
      </c>
      <c r="R85" s="4" t="s">
        <v>48</v>
      </c>
      <c r="S85" s="4" t="s">
        <v>48</v>
      </c>
      <c r="T85" s="4" t="s">
        <v>48</v>
      </c>
      <c r="U85" s="4" t="s">
        <v>48</v>
      </c>
      <c r="V85" s="4" t="s">
        <v>48</v>
      </c>
      <c r="W85" s="4" t="s">
        <v>48</v>
      </c>
      <c r="X85" s="4" t="s">
        <v>48</v>
      </c>
      <c r="Y85" s="4" t="s">
        <v>48</v>
      </c>
      <c r="Z85" s="4" t="s">
        <v>48</v>
      </c>
      <c r="AA85" s="4" t="s">
        <v>48</v>
      </c>
      <c r="AB85" s="4" t="s">
        <v>48</v>
      </c>
      <c r="AC85" s="4" t="s">
        <v>48</v>
      </c>
      <c r="AD85" s="4" t="s">
        <v>48</v>
      </c>
      <c r="AE85" s="4" t="s">
        <v>48</v>
      </c>
      <c r="AF85" s="4" t="s">
        <v>48</v>
      </c>
      <c r="AG85" s="4" t="s">
        <v>48</v>
      </c>
      <c r="AH85" s="4" t="s">
        <v>48</v>
      </c>
      <c r="AI85" s="3" t="s">
        <v>48</v>
      </c>
      <c r="AJ85" s="3" t="s">
        <v>48</v>
      </c>
      <c r="AK85" s="3" t="s">
        <v>48</v>
      </c>
      <c r="AL85" s="3" t="s">
        <v>48</v>
      </c>
      <c r="AM85" s="3" t="s">
        <v>48</v>
      </c>
      <c r="AN85" s="3" t="s">
        <v>48</v>
      </c>
      <c r="AO85" s="3" t="s">
        <v>48</v>
      </c>
    </row>
    <row r="86" spans="1:41" x14ac:dyDescent="0.25">
      <c r="A86" t="s">
        <v>120</v>
      </c>
      <c r="C86" s="3">
        <v>-2621976105.96</v>
      </c>
      <c r="D86" s="3">
        <v>-2458411737.2199998</v>
      </c>
      <c r="E86" s="3">
        <v>-2298912034.9899998</v>
      </c>
      <c r="F86" s="3">
        <v>-2530798259.9099998</v>
      </c>
      <c r="G86" s="3">
        <v>-2391969167.6999998</v>
      </c>
      <c r="H86" s="3">
        <v>-2406756785.96</v>
      </c>
      <c r="I86" s="3">
        <v>-2762068942.96</v>
      </c>
      <c r="J86" s="3">
        <v>-2803543092.2800002</v>
      </c>
      <c r="K86" s="3">
        <v>-2737230369.3600001</v>
      </c>
      <c r="L86" s="3">
        <v>-3199408934.8400002</v>
      </c>
      <c r="M86" s="3">
        <v>-2804134485.4400001</v>
      </c>
      <c r="N86" s="3">
        <v>-1565418346.6400001</v>
      </c>
      <c r="O86" s="3">
        <v>-2731092589.73</v>
      </c>
      <c r="P86" s="3">
        <v>-2792448709.48</v>
      </c>
      <c r="Q86" s="3">
        <v>-2739842788.8800001</v>
      </c>
      <c r="R86" s="3">
        <v>-2779896224.0500002</v>
      </c>
      <c r="S86" s="3">
        <v>-2955151010.6700001</v>
      </c>
      <c r="T86" s="3">
        <v>-2917421440.1100001</v>
      </c>
      <c r="U86" s="3">
        <v>-3001218190.6599998</v>
      </c>
      <c r="V86" s="3">
        <v>-3258906702.25</v>
      </c>
      <c r="W86" s="3">
        <v>-3347441716.21</v>
      </c>
      <c r="X86" s="3">
        <v>-3258180844.4499998</v>
      </c>
      <c r="Y86" s="3">
        <v>-3425267526.9000001</v>
      </c>
      <c r="Z86" s="3">
        <v>-3175585730.7199998</v>
      </c>
      <c r="AA86" s="3">
        <v>-2937761670.6599998</v>
      </c>
      <c r="AB86" s="3">
        <v>-2894829403.1500001</v>
      </c>
      <c r="AC86" s="3">
        <v>-2985116848.3899999</v>
      </c>
      <c r="AD86" s="3">
        <v>-2076125739.22</v>
      </c>
      <c r="AE86" s="3">
        <v>-2420410232.46</v>
      </c>
      <c r="AF86" s="3">
        <v>-2457087264.6500001</v>
      </c>
      <c r="AG86" s="3">
        <v>-3065544140.71</v>
      </c>
      <c r="AH86" s="3">
        <v>-3100209315.2399998</v>
      </c>
      <c r="AI86" s="3">
        <v>-3090982244.3800001</v>
      </c>
      <c r="AJ86" s="3">
        <v>-3194020491.8200002</v>
      </c>
      <c r="AK86" s="3">
        <v>-3261630584.4200001</v>
      </c>
      <c r="AL86" s="3">
        <v>-3421133446.75</v>
      </c>
      <c r="AM86" s="3">
        <v>-34904851381.849998</v>
      </c>
      <c r="AN86" s="3">
        <v>-2983228986.2399998</v>
      </c>
      <c r="AO86" s="3">
        <v>-3613032576.5799999</v>
      </c>
    </row>
    <row r="87" spans="1:41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3"/>
      <c r="AJ87" s="3"/>
      <c r="AK87" s="3"/>
      <c r="AL87" s="3"/>
      <c r="AM87" s="3"/>
      <c r="AN87" s="3"/>
      <c r="AO87" s="3"/>
    </row>
    <row r="88" spans="1:41" x14ac:dyDescent="0.25">
      <c r="C88" s="4" t="s">
        <v>48</v>
      </c>
      <c r="D88" s="4" t="s">
        <v>48</v>
      </c>
      <c r="E88" s="4" t="s">
        <v>48</v>
      </c>
      <c r="F88" s="4" t="s">
        <v>48</v>
      </c>
      <c r="G88" s="4" t="s">
        <v>48</v>
      </c>
      <c r="H88" s="4" t="s">
        <v>48</v>
      </c>
      <c r="I88" s="4" t="s">
        <v>48</v>
      </c>
      <c r="J88" s="4" t="s">
        <v>48</v>
      </c>
      <c r="K88" s="4" t="s">
        <v>48</v>
      </c>
      <c r="L88" s="4" t="s">
        <v>48</v>
      </c>
      <c r="M88" s="4" t="s">
        <v>48</v>
      </c>
      <c r="N88" s="4" t="s">
        <v>48</v>
      </c>
      <c r="O88" s="4" t="s">
        <v>48</v>
      </c>
      <c r="P88" s="4" t="s">
        <v>48</v>
      </c>
      <c r="Q88" s="4" t="s">
        <v>48</v>
      </c>
      <c r="R88" s="4" t="s">
        <v>48</v>
      </c>
      <c r="S88" s="4" t="s">
        <v>48</v>
      </c>
      <c r="T88" s="4" t="s">
        <v>48</v>
      </c>
      <c r="U88" s="4" t="s">
        <v>48</v>
      </c>
      <c r="V88" s="4" t="s">
        <v>48</v>
      </c>
      <c r="W88" s="4" t="s">
        <v>48</v>
      </c>
      <c r="X88" s="4" t="s">
        <v>48</v>
      </c>
      <c r="Y88" s="4" t="s">
        <v>48</v>
      </c>
      <c r="Z88" s="4" t="s">
        <v>48</v>
      </c>
      <c r="AA88" s="4" t="s">
        <v>48</v>
      </c>
      <c r="AB88" s="4" t="s">
        <v>48</v>
      </c>
      <c r="AC88" s="4" t="s">
        <v>48</v>
      </c>
      <c r="AD88" s="4" t="s">
        <v>48</v>
      </c>
      <c r="AE88" s="4" t="s">
        <v>48</v>
      </c>
      <c r="AF88" s="4" t="s">
        <v>48</v>
      </c>
      <c r="AG88" s="4" t="s">
        <v>48</v>
      </c>
      <c r="AH88" s="4" t="s">
        <v>48</v>
      </c>
      <c r="AI88" s="3" t="s">
        <v>48</v>
      </c>
      <c r="AJ88" s="3" t="s">
        <v>48</v>
      </c>
      <c r="AK88" s="3" t="s">
        <v>48</v>
      </c>
      <c r="AL88" s="3" t="s">
        <v>48</v>
      </c>
      <c r="AM88" s="3" t="s">
        <v>48</v>
      </c>
      <c r="AN88" s="3" t="s">
        <v>48</v>
      </c>
      <c r="AO88" s="3" t="s">
        <v>48</v>
      </c>
    </row>
    <row r="89" spans="1:41" x14ac:dyDescent="0.25">
      <c r="A89" t="s">
        <v>121</v>
      </c>
      <c r="C89" s="3">
        <v>711472382.98000002</v>
      </c>
      <c r="D89" s="3">
        <v>874856857.28999996</v>
      </c>
      <c r="E89" s="3">
        <v>790869911.16999996</v>
      </c>
      <c r="F89" s="3">
        <v>806706002.49000001</v>
      </c>
      <c r="G89" s="3">
        <v>1057063415.13</v>
      </c>
      <c r="H89" s="3">
        <v>663399831.00999999</v>
      </c>
      <c r="I89" s="3">
        <v>758637987.35000002</v>
      </c>
      <c r="J89" s="3">
        <v>900857384.38999999</v>
      </c>
      <c r="K89" s="3">
        <v>798431152.47000003</v>
      </c>
      <c r="L89" s="3">
        <v>915265135.25</v>
      </c>
      <c r="M89" s="3">
        <v>1017248749.51</v>
      </c>
      <c r="N89" s="3">
        <v>2294738437.9400001</v>
      </c>
      <c r="O89" s="3">
        <v>642204885.21000004</v>
      </c>
      <c r="P89" s="3">
        <v>669532589.03999996</v>
      </c>
      <c r="Q89" s="3">
        <v>656351145.58000004</v>
      </c>
      <c r="R89" s="3">
        <v>658111258.40999997</v>
      </c>
      <c r="S89" s="3">
        <v>871550277.66999996</v>
      </c>
      <c r="T89" s="3">
        <v>1003525193.23</v>
      </c>
      <c r="U89" s="3">
        <v>817698349.37</v>
      </c>
      <c r="V89" s="3">
        <v>1004597952.92</v>
      </c>
      <c r="W89" s="3">
        <v>932002317.82000005</v>
      </c>
      <c r="X89" s="3">
        <v>1133748459.3299999</v>
      </c>
      <c r="Y89" s="3">
        <v>989996388.44000006</v>
      </c>
      <c r="Z89" s="3">
        <v>1064143871.5</v>
      </c>
      <c r="AA89" s="3">
        <v>975569911.63</v>
      </c>
      <c r="AB89" s="3">
        <v>1008303951.36</v>
      </c>
      <c r="AC89" s="3">
        <v>1111303906.6400001</v>
      </c>
      <c r="AD89" s="3">
        <v>733010111.95000005</v>
      </c>
      <c r="AE89" s="3">
        <v>1088340348.97</v>
      </c>
      <c r="AF89" s="3">
        <v>822051750.67999995</v>
      </c>
      <c r="AG89" s="3">
        <v>1003178235.1</v>
      </c>
      <c r="AH89" s="3">
        <v>1044616440.15</v>
      </c>
      <c r="AI89" s="3">
        <v>1184347161.9400001</v>
      </c>
      <c r="AJ89" s="3">
        <v>1264274825.3399999</v>
      </c>
      <c r="AK89" s="3">
        <v>1185339165.22</v>
      </c>
      <c r="AL89" s="3">
        <v>1065994315.59</v>
      </c>
      <c r="AM89" s="3">
        <v>12486330124.57</v>
      </c>
      <c r="AN89" s="3">
        <v>900037783.39999998</v>
      </c>
      <c r="AO89" s="3">
        <v>1620112447.76</v>
      </c>
    </row>
    <row r="90" spans="1:41" x14ac:dyDescent="0.25">
      <c r="A90" t="s">
        <v>122</v>
      </c>
      <c r="C90" s="3">
        <v>-662286777.5</v>
      </c>
      <c r="D90" s="3">
        <v>-731162555.50999999</v>
      </c>
      <c r="E90" s="3">
        <v>-697542259.44000006</v>
      </c>
      <c r="F90" s="3">
        <v>-724621405.64999998</v>
      </c>
      <c r="G90" s="3">
        <v>-733514679.61000001</v>
      </c>
      <c r="H90" s="3">
        <v>-696592789.37</v>
      </c>
      <c r="I90" s="3">
        <v>-736094977.49000001</v>
      </c>
      <c r="J90" s="3">
        <v>-692761738.22000003</v>
      </c>
      <c r="K90" s="3">
        <v>-719083253.03999996</v>
      </c>
      <c r="L90" s="3">
        <v>-742366502.48000002</v>
      </c>
      <c r="M90" s="3">
        <v>-787755588.21000004</v>
      </c>
      <c r="N90" s="3">
        <v>-1446344465.0599999</v>
      </c>
      <c r="O90" s="3">
        <v>-683068954.13999999</v>
      </c>
      <c r="P90" s="3">
        <v>-707418648.13</v>
      </c>
      <c r="Q90" s="3">
        <v>-739852513.86000001</v>
      </c>
      <c r="R90" s="3">
        <v>-731825962.71000004</v>
      </c>
      <c r="S90" s="3">
        <v>-757531091.44000006</v>
      </c>
      <c r="T90" s="3">
        <v>-741501449.94000006</v>
      </c>
      <c r="U90" s="3">
        <v>-766166608.88999999</v>
      </c>
      <c r="V90" s="3">
        <v>-763684634.30999994</v>
      </c>
      <c r="W90" s="3">
        <v>-787011020.73000002</v>
      </c>
      <c r="X90" s="3">
        <v>-835059846.89999998</v>
      </c>
      <c r="Y90" s="3">
        <v>-819703436.13</v>
      </c>
      <c r="Z90" s="3">
        <v>-515618390.98000002</v>
      </c>
      <c r="AA90" s="3">
        <v>-808506443.65999997</v>
      </c>
      <c r="AB90" s="3">
        <v>-902792510.71000004</v>
      </c>
      <c r="AC90" s="3">
        <v>-822771231.11000001</v>
      </c>
      <c r="AD90" s="3">
        <v>-650860324.58000004</v>
      </c>
      <c r="AE90" s="3">
        <v>-650699740.79999995</v>
      </c>
      <c r="AF90" s="3">
        <v>-644516547.97000003</v>
      </c>
      <c r="AG90" s="3">
        <v>-721234555.13999999</v>
      </c>
      <c r="AH90" s="3">
        <v>-713505971.73000002</v>
      </c>
      <c r="AI90" s="3">
        <v>-740568855.22000003</v>
      </c>
      <c r="AJ90" s="3">
        <v>-760447841.26999998</v>
      </c>
      <c r="AK90" s="3">
        <v>-797460645.36000001</v>
      </c>
      <c r="AL90" s="3">
        <v>-2974692970.4299998</v>
      </c>
      <c r="AM90" s="3">
        <v>-11188057637.98</v>
      </c>
      <c r="AN90" s="3">
        <v>-706154760.02999997</v>
      </c>
      <c r="AO90" s="3">
        <v>-730820876.55999994</v>
      </c>
    </row>
    <row r="91" spans="1:41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3"/>
      <c r="AJ91" s="3"/>
      <c r="AK91" s="3"/>
      <c r="AL91" s="3"/>
      <c r="AM91" s="3"/>
      <c r="AN91" s="3"/>
      <c r="AO91" s="3"/>
    </row>
    <row r="92" spans="1:41" x14ac:dyDescent="0.25">
      <c r="A92" t="s">
        <v>123</v>
      </c>
      <c r="B92" t="s">
        <v>124</v>
      </c>
      <c r="C92" s="3">
        <v>-129556798.55</v>
      </c>
      <c r="D92" s="3">
        <v>-147513566.33000001</v>
      </c>
      <c r="E92" s="3">
        <v>-158250480.75999999</v>
      </c>
      <c r="F92" s="3">
        <v>-147044496.53999999</v>
      </c>
      <c r="G92" s="3">
        <v>-145935498.16</v>
      </c>
      <c r="H92" s="3">
        <v>-152621555.62</v>
      </c>
      <c r="I92" s="3">
        <v>-146382185.40000001</v>
      </c>
      <c r="J92" s="3">
        <v>-130549046.40000001</v>
      </c>
      <c r="K92" s="3">
        <v>-143642400.80000001</v>
      </c>
      <c r="L92" s="3">
        <v>-140792393.69</v>
      </c>
      <c r="M92" s="3">
        <v>-152750282.5</v>
      </c>
      <c r="N92" s="3">
        <v>-147673610</v>
      </c>
      <c r="O92" s="3">
        <v>-127815833.73</v>
      </c>
      <c r="P92" s="3">
        <v>-149834743.75</v>
      </c>
      <c r="Q92" s="3">
        <v>-150519197.49000001</v>
      </c>
      <c r="R92" s="3">
        <v>-136914658.84999999</v>
      </c>
      <c r="S92" s="3">
        <v>-159584108.90000001</v>
      </c>
      <c r="T92" s="3">
        <v>-166505243.19999999</v>
      </c>
      <c r="U92" s="3">
        <v>-166263493.03999999</v>
      </c>
      <c r="V92" s="3">
        <v>-155362169.81</v>
      </c>
      <c r="W92" s="3">
        <v>-151628711.77000001</v>
      </c>
      <c r="X92" s="3">
        <v>-161682097.40000001</v>
      </c>
      <c r="Y92" s="3">
        <v>-149328289.38999999</v>
      </c>
      <c r="Z92" s="3">
        <v>-157604466.88999999</v>
      </c>
      <c r="AA92" s="3">
        <v>-149994929.09</v>
      </c>
      <c r="AB92" s="3">
        <v>-225352093.53</v>
      </c>
      <c r="AC92" s="3">
        <v>-181707760.44999999</v>
      </c>
      <c r="AD92" s="3">
        <v>-144689153.02000001</v>
      </c>
      <c r="AE92" s="3">
        <v>-146661396.83000001</v>
      </c>
      <c r="AF92" s="3">
        <v>-135822584.97</v>
      </c>
      <c r="AG92" s="3">
        <v>-158927568.84999999</v>
      </c>
      <c r="AH92" s="3">
        <v>-146441553.97999999</v>
      </c>
      <c r="AI92" s="3">
        <v>-175596100.40000001</v>
      </c>
      <c r="AJ92" s="3">
        <v>-162309962.78</v>
      </c>
      <c r="AK92" s="3">
        <v>-174142627.93000001</v>
      </c>
      <c r="AL92" s="3">
        <v>-230022293.93000001</v>
      </c>
      <c r="AM92" s="3">
        <v>-2031668025.76</v>
      </c>
      <c r="AN92" s="3">
        <v>-149327400.27000001</v>
      </c>
      <c r="AO92" s="3">
        <v>-168481138.56</v>
      </c>
    </row>
    <row r="93" spans="1:41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3"/>
      <c r="AJ93" s="3"/>
      <c r="AK93" s="3"/>
      <c r="AL93" s="3"/>
      <c r="AM93" s="3"/>
      <c r="AN93" s="3"/>
      <c r="AO93" s="3"/>
    </row>
    <row r="94" spans="1:41" x14ac:dyDescent="0.25">
      <c r="A94" t="s">
        <v>125</v>
      </c>
      <c r="B94" t="s">
        <v>79</v>
      </c>
      <c r="C94" s="3">
        <v>-84904205</v>
      </c>
      <c r="D94" s="3">
        <v>-89768229.5</v>
      </c>
      <c r="E94" s="3">
        <v>-86315520.5</v>
      </c>
      <c r="F94" s="3">
        <v>-89008430.5</v>
      </c>
      <c r="G94" s="3">
        <v>-88006510.5</v>
      </c>
      <c r="H94" s="3">
        <v>-89291085.75</v>
      </c>
      <c r="I94" s="3">
        <v>-92999333</v>
      </c>
      <c r="J94" s="3">
        <v>-76303582</v>
      </c>
      <c r="K94" s="3">
        <v>-88546891</v>
      </c>
      <c r="L94" s="3">
        <v>-85904057</v>
      </c>
      <c r="M94" s="3">
        <v>-89830424</v>
      </c>
      <c r="N94" s="3">
        <v>-89150512.5</v>
      </c>
      <c r="O94" s="3">
        <v>-81110307.909999996</v>
      </c>
      <c r="P94" s="3">
        <v>-94843174.909999996</v>
      </c>
      <c r="Q94" s="3">
        <v>-90630983.909999996</v>
      </c>
      <c r="R94" s="3">
        <v>-89080914.909999996</v>
      </c>
      <c r="S94" s="3">
        <v>-91776923.909999996</v>
      </c>
      <c r="T94" s="3">
        <v>-90154689.909999996</v>
      </c>
      <c r="U94" s="3">
        <v>-89040311.909999996</v>
      </c>
      <c r="V94" s="3">
        <v>-88205940.909999996</v>
      </c>
      <c r="W94" s="3">
        <v>-88785603.909999996</v>
      </c>
      <c r="X94" s="3">
        <v>-92642098.629999995</v>
      </c>
      <c r="Y94" s="3">
        <v>-80492869.909999996</v>
      </c>
      <c r="Z94" s="3">
        <v>-78004685.769999996</v>
      </c>
      <c r="AA94" s="3">
        <v>-92114920.760000005</v>
      </c>
      <c r="AB94" s="3">
        <v>-97391768.760000005</v>
      </c>
      <c r="AC94" s="3">
        <v>-91397664.459999993</v>
      </c>
      <c r="AD94" s="3">
        <v>-81069531.640000001</v>
      </c>
      <c r="AE94" s="3">
        <v>-84839387.930000007</v>
      </c>
      <c r="AF94" s="3">
        <v>-87774571.730000004</v>
      </c>
      <c r="AG94" s="3">
        <v>-91157531.170000002</v>
      </c>
      <c r="AH94" s="3">
        <v>-88865947.489999995</v>
      </c>
      <c r="AI94" s="3">
        <v>-91591900.930000007</v>
      </c>
      <c r="AJ94" s="3">
        <v>-87072881.329999998</v>
      </c>
      <c r="AK94" s="3">
        <v>-99075695.890000001</v>
      </c>
      <c r="AL94" s="3">
        <v>-113573986.08</v>
      </c>
      <c r="AM94" s="3">
        <v>-1105925788.1700001</v>
      </c>
      <c r="AN94" s="3">
        <v>-100847442</v>
      </c>
      <c r="AO94" s="3">
        <v>-109825784</v>
      </c>
    </row>
    <row r="95" spans="1:41" x14ac:dyDescent="0.25">
      <c r="A95" t="s">
        <v>126</v>
      </c>
      <c r="B95" t="s">
        <v>81</v>
      </c>
      <c r="C95" s="3">
        <v>-3300000</v>
      </c>
      <c r="D95" s="3">
        <v>-7976918</v>
      </c>
      <c r="E95" s="3">
        <v>-25114111.440000001</v>
      </c>
      <c r="F95" s="3">
        <v>-10292306</v>
      </c>
      <c r="G95" s="3">
        <v>-10092306</v>
      </c>
      <c r="H95" s="3">
        <v>-15647306</v>
      </c>
      <c r="I95" s="3">
        <v>-7077251</v>
      </c>
      <c r="J95" s="3">
        <v>-3692306</v>
      </c>
      <c r="K95" s="3">
        <v>-7208351</v>
      </c>
      <c r="L95" s="3">
        <v>-7133351</v>
      </c>
      <c r="M95" s="3">
        <v>-2908351</v>
      </c>
      <c r="N95" s="3">
        <v>-7108351</v>
      </c>
      <c r="O95" s="3">
        <v>-6908351</v>
      </c>
      <c r="P95" s="3">
        <v>-6736467</v>
      </c>
      <c r="Q95" s="3">
        <v>-5908351</v>
      </c>
      <c r="R95" s="3">
        <v>-4836467</v>
      </c>
      <c r="S95" s="3">
        <v>-10662053</v>
      </c>
      <c r="T95" s="3">
        <v>-22642429</v>
      </c>
      <c r="U95" s="3">
        <v>-23158351</v>
      </c>
      <c r="V95" s="3">
        <v>-4908351</v>
      </c>
      <c r="W95" s="3">
        <v>-4500000</v>
      </c>
      <c r="X95" s="3">
        <v>-10700000</v>
      </c>
      <c r="Y95" s="3">
        <v>-8730000</v>
      </c>
      <c r="Z95" s="3">
        <v>-19577691.690000001</v>
      </c>
      <c r="AA95" s="3">
        <v>-7014085</v>
      </c>
      <c r="AB95" s="3">
        <v>-82175000</v>
      </c>
      <c r="AC95" s="3">
        <v>-43350000</v>
      </c>
      <c r="AD95" s="3">
        <v>-27550000</v>
      </c>
      <c r="AE95" s="3">
        <v>-19240000</v>
      </c>
      <c r="AF95" s="3">
        <v>-14750000</v>
      </c>
      <c r="AG95" s="3">
        <v>-21920000</v>
      </c>
      <c r="AH95" s="3">
        <v>-19466703</v>
      </c>
      <c r="AI95" s="3">
        <v>-28090000</v>
      </c>
      <c r="AJ95" s="3">
        <v>-29600000</v>
      </c>
      <c r="AK95" s="3">
        <v>-25200000</v>
      </c>
      <c r="AL95" s="3">
        <v>-54635680.880000003</v>
      </c>
      <c r="AM95" s="3">
        <v>-372991468.88</v>
      </c>
      <c r="AN95" s="3">
        <v>-5700000</v>
      </c>
      <c r="AO95" s="3">
        <v>-6450590</v>
      </c>
    </row>
    <row r="96" spans="1:41" x14ac:dyDescent="0.25">
      <c r="A96" t="s">
        <v>127</v>
      </c>
      <c r="B96" t="s">
        <v>83</v>
      </c>
      <c r="C96" s="3">
        <v>-17989811</v>
      </c>
      <c r="D96" s="3">
        <v>-19760132</v>
      </c>
      <c r="E96" s="3">
        <v>-19513950.920000002</v>
      </c>
      <c r="F96" s="3">
        <v>-19829431.289999999</v>
      </c>
      <c r="G96" s="3">
        <v>-19536815.899999999</v>
      </c>
      <c r="H96" s="3">
        <v>-20892034.09</v>
      </c>
      <c r="I96" s="3">
        <v>-21535020.960000001</v>
      </c>
      <c r="J96" s="3">
        <v>-21119270</v>
      </c>
      <c r="K96" s="3">
        <v>-20028950</v>
      </c>
      <c r="L96" s="3">
        <v>-24251401.899999999</v>
      </c>
      <c r="M96" s="3">
        <v>-23635207</v>
      </c>
      <c r="N96" s="3">
        <v>-23265564.940000001</v>
      </c>
      <c r="O96" s="3">
        <v>-18197274.91</v>
      </c>
      <c r="P96" s="3">
        <v>-16677171.779999999</v>
      </c>
      <c r="Q96" s="3">
        <v>-15121134.08</v>
      </c>
      <c r="R96" s="3">
        <v>-16812747.199999999</v>
      </c>
      <c r="S96" s="3">
        <v>-22553711.739999998</v>
      </c>
      <c r="T96" s="3">
        <v>-21749526.140000001</v>
      </c>
      <c r="U96" s="3">
        <v>-22847974</v>
      </c>
      <c r="V96" s="3">
        <v>-23847929.739999998</v>
      </c>
      <c r="W96" s="3">
        <v>-24507056</v>
      </c>
      <c r="X96" s="3">
        <v>-23869068</v>
      </c>
      <c r="Y96" s="3">
        <v>-24426422.780000001</v>
      </c>
      <c r="Z96" s="3">
        <v>-24515492.02</v>
      </c>
      <c r="AA96" s="3">
        <v>-21103060.859999999</v>
      </c>
      <c r="AB96" s="3">
        <v>-21273332.859999999</v>
      </c>
      <c r="AC96" s="3">
        <v>-21136343.859999999</v>
      </c>
      <c r="AD96" s="3">
        <v>-14923725.880000001</v>
      </c>
      <c r="AE96" s="3">
        <v>-17953576.859999999</v>
      </c>
      <c r="AF96" s="3">
        <v>-17359181.359999999</v>
      </c>
      <c r="AG96" s="3">
        <v>-21307635.859999999</v>
      </c>
      <c r="AH96" s="3">
        <v>-22515733.859999999</v>
      </c>
      <c r="AI96" s="3">
        <v>-25002180.859999999</v>
      </c>
      <c r="AJ96" s="3">
        <v>-25572776.859999999</v>
      </c>
      <c r="AK96" s="3">
        <v>-26343529.920000002</v>
      </c>
      <c r="AL96" s="3">
        <v>-25580372.48</v>
      </c>
      <c r="AM96" s="3">
        <v>-260071451.52000001</v>
      </c>
      <c r="AN96" s="3">
        <v>-21017681</v>
      </c>
      <c r="AO96" s="3">
        <v>-28589946.469999999</v>
      </c>
    </row>
    <row r="97" spans="1:41" x14ac:dyDescent="0.25">
      <c r="A97" t="s">
        <v>128</v>
      </c>
      <c r="B97" t="s">
        <v>85</v>
      </c>
      <c r="C97" s="3">
        <v>-1713849</v>
      </c>
      <c r="D97" s="3">
        <v>-1474054.34</v>
      </c>
      <c r="E97" s="3">
        <v>-1106408.3400000001</v>
      </c>
      <c r="F97" s="3">
        <v>-1106408.3400000001</v>
      </c>
      <c r="G97" s="3">
        <v>-1103753.3400000001</v>
      </c>
      <c r="H97" s="3">
        <v>-1103753.3400000001</v>
      </c>
      <c r="I97" s="3">
        <v>-1224950.28</v>
      </c>
      <c r="J97" s="3">
        <v>-1086943.3400000001</v>
      </c>
      <c r="K97" s="3">
        <v>-997581.34</v>
      </c>
      <c r="L97" s="3">
        <v>-1086943.3400000001</v>
      </c>
      <c r="M97" s="3">
        <v>-1086943.3400000001</v>
      </c>
      <c r="N97" s="3">
        <v>-1086943.3400000001</v>
      </c>
      <c r="O97" s="3">
        <v>-474236.72</v>
      </c>
      <c r="P97" s="3">
        <v>-489319.76</v>
      </c>
      <c r="Q97" s="3">
        <v>-637402.80000000005</v>
      </c>
      <c r="R97" s="3">
        <v>-622319.76</v>
      </c>
      <c r="S97" s="3">
        <v>-622319.76</v>
      </c>
      <c r="T97" s="3">
        <v>-622319.76</v>
      </c>
      <c r="U97" s="3">
        <v>-622319.76</v>
      </c>
      <c r="V97" s="3">
        <v>-640464.46</v>
      </c>
      <c r="W97" s="3">
        <v>-622319.76</v>
      </c>
      <c r="X97" s="3">
        <v>-622319.76</v>
      </c>
      <c r="Y97" s="3">
        <v>-625971.4</v>
      </c>
      <c r="Z97" s="3">
        <v>-618668.12</v>
      </c>
      <c r="AA97" s="3">
        <v>-622319.76</v>
      </c>
      <c r="AB97" s="3">
        <v>-659507.75</v>
      </c>
      <c r="AC97" s="3">
        <v>-515213.8</v>
      </c>
      <c r="AD97" s="3">
        <v>-640913.6</v>
      </c>
      <c r="AE97" s="3">
        <v>-695559.13</v>
      </c>
      <c r="AF97" s="3">
        <v>-507913.6</v>
      </c>
      <c r="AG97" s="3">
        <v>-507913.6</v>
      </c>
      <c r="AH97" s="3">
        <v>-606723.31000000006</v>
      </c>
      <c r="AI97" s="3">
        <v>-443496.85</v>
      </c>
      <c r="AJ97" s="3">
        <v>-622525.99</v>
      </c>
      <c r="AK97" s="3">
        <v>-507913.6</v>
      </c>
      <c r="AL97" s="3">
        <v>-507913.6</v>
      </c>
      <c r="AM97" s="3">
        <v>-6837914.5899999999</v>
      </c>
      <c r="AN97" s="3">
        <v>-507913.6</v>
      </c>
      <c r="AO97" s="3">
        <v>-507913.6</v>
      </c>
    </row>
    <row r="98" spans="1:41" x14ac:dyDescent="0.25">
      <c r="A98" t="s">
        <v>129</v>
      </c>
      <c r="B98" t="s">
        <v>87</v>
      </c>
      <c r="C98" s="3">
        <v>-202511.81</v>
      </c>
      <c r="D98" s="3">
        <v>-5998467.1500000004</v>
      </c>
      <c r="E98" s="3">
        <v>-218560</v>
      </c>
      <c r="F98" s="3">
        <v>-209548</v>
      </c>
      <c r="G98" s="3">
        <v>-225904</v>
      </c>
      <c r="H98" s="3">
        <v>-650404</v>
      </c>
      <c r="I98" s="3">
        <v>-3437035</v>
      </c>
      <c r="J98" s="3">
        <v>-6690634</v>
      </c>
      <c r="K98" s="3">
        <v>-212694</v>
      </c>
      <c r="L98" s="3">
        <v>-233970</v>
      </c>
      <c r="M98" s="3">
        <v>-220231.03</v>
      </c>
      <c r="N98" s="3">
        <v>-225239</v>
      </c>
      <c r="O98" s="3">
        <v>-1219633</v>
      </c>
      <c r="P98" s="3">
        <v>-627775</v>
      </c>
      <c r="Q98" s="3">
        <v>-6184171</v>
      </c>
      <c r="R98" s="3">
        <v>-228295</v>
      </c>
      <c r="S98" s="3">
        <v>-253475</v>
      </c>
      <c r="T98" s="3">
        <v>-2821936.5</v>
      </c>
      <c r="U98" s="3">
        <v>-697301</v>
      </c>
      <c r="V98" s="3">
        <v>-6309224</v>
      </c>
      <c r="W98" s="3">
        <v>-2344318</v>
      </c>
      <c r="X98" s="3">
        <v>-245908.03</v>
      </c>
      <c r="Y98" s="3">
        <v>-280472</v>
      </c>
      <c r="Z98" s="3">
        <v>-289926</v>
      </c>
      <c r="AA98" s="3">
        <v>-1288442</v>
      </c>
      <c r="AB98" s="3">
        <v>-622539</v>
      </c>
      <c r="AC98" s="3">
        <v>-656721</v>
      </c>
      <c r="AD98" s="3">
        <v>-246686</v>
      </c>
      <c r="AE98" s="3">
        <v>-261298</v>
      </c>
      <c r="AF98" s="3">
        <v>-219085</v>
      </c>
      <c r="AG98" s="3">
        <v>-5581566</v>
      </c>
      <c r="AH98" s="3">
        <v>-214520</v>
      </c>
      <c r="AI98" s="3">
        <v>-11028429</v>
      </c>
      <c r="AJ98" s="3">
        <v>-214794</v>
      </c>
      <c r="AK98" s="3">
        <v>-229057</v>
      </c>
      <c r="AL98" s="3">
        <v>-2306447</v>
      </c>
      <c r="AM98" s="3">
        <v>-22869584</v>
      </c>
      <c r="AN98" s="3">
        <v>-226439</v>
      </c>
      <c r="AO98" s="3">
        <v>-641476</v>
      </c>
    </row>
    <row r="99" spans="1:41" x14ac:dyDescent="0.25">
      <c r="A99" t="s">
        <v>130</v>
      </c>
      <c r="B99" t="s">
        <v>89</v>
      </c>
      <c r="C99" s="3">
        <v>-1222126.83</v>
      </c>
      <c r="D99" s="3">
        <v>-1110124.27</v>
      </c>
      <c r="E99" s="3">
        <v>-1101400.27</v>
      </c>
      <c r="F99" s="3">
        <v>-1101400.27</v>
      </c>
      <c r="G99" s="3">
        <v>-1101400.27</v>
      </c>
      <c r="H99" s="3">
        <v>-1107757.27</v>
      </c>
      <c r="I99" s="3">
        <v>-1061407.27</v>
      </c>
      <c r="J99" s="3">
        <v>-1018049.63</v>
      </c>
      <c r="K99" s="3">
        <v>-1482666.63</v>
      </c>
      <c r="L99" s="3">
        <v>-1071266.27</v>
      </c>
      <c r="M99" s="3">
        <v>-1071266.3600000001</v>
      </c>
      <c r="N99" s="3">
        <v>-1467531.42</v>
      </c>
      <c r="O99" s="3">
        <v>-968193.95</v>
      </c>
      <c r="P99" s="3">
        <v>-981511.95</v>
      </c>
      <c r="Q99" s="3">
        <v>-975677.95</v>
      </c>
      <c r="R99" s="3">
        <v>-987344.95</v>
      </c>
      <c r="S99" s="3">
        <v>-981510.95</v>
      </c>
      <c r="T99" s="3">
        <v>-996094.95</v>
      </c>
      <c r="U99" s="3">
        <v>-1007760.95</v>
      </c>
      <c r="V99" s="3">
        <v>-1001927.95</v>
      </c>
      <c r="W99" s="3">
        <v>-1479110.95</v>
      </c>
      <c r="X99" s="3">
        <v>-999010.96</v>
      </c>
      <c r="Y99" s="3">
        <v>-993877.95</v>
      </c>
      <c r="Z99" s="3">
        <v>-993177.95</v>
      </c>
      <c r="AA99" s="3">
        <v>-1083980.7</v>
      </c>
      <c r="AB99" s="3">
        <v>-1106721.1499999999</v>
      </c>
      <c r="AC99" s="3">
        <v>-1127971.1499999999</v>
      </c>
      <c r="AD99" s="3">
        <v>-1127971.1499999999</v>
      </c>
      <c r="AE99" s="3">
        <v>-1116304.1499999999</v>
      </c>
      <c r="AF99" s="3">
        <v>-1160007.1499999999</v>
      </c>
      <c r="AG99" s="3">
        <v>-1112560.1499999999</v>
      </c>
      <c r="AH99" s="3">
        <v>-1124843.1499999999</v>
      </c>
      <c r="AI99" s="3">
        <v>-1587760.15</v>
      </c>
      <c r="AJ99" s="3">
        <v>-1103810.1499999999</v>
      </c>
      <c r="AK99" s="3">
        <v>-1118393.1499999999</v>
      </c>
      <c r="AL99" s="3">
        <v>-1127142.1499999999</v>
      </c>
      <c r="AM99" s="3">
        <v>-13897464.35</v>
      </c>
      <c r="AN99" s="3">
        <v>-1111715.44</v>
      </c>
      <c r="AO99" s="3">
        <v>-612025</v>
      </c>
    </row>
    <row r="100" spans="1:41" x14ac:dyDescent="0.25">
      <c r="A100" t="s">
        <v>131</v>
      </c>
      <c r="B100" t="s">
        <v>91</v>
      </c>
      <c r="C100" s="3">
        <v>-4868446.45</v>
      </c>
      <c r="D100" s="3">
        <v>-6590220.25</v>
      </c>
      <c r="E100" s="3">
        <v>-6057921.3899999997</v>
      </c>
      <c r="F100" s="3">
        <v>-6615809.54</v>
      </c>
      <c r="G100" s="3">
        <v>-5763306.9699999997</v>
      </c>
      <c r="H100" s="3">
        <v>-6332695.4699999997</v>
      </c>
      <c r="I100" s="3">
        <v>-5324311.8899999997</v>
      </c>
      <c r="J100" s="3">
        <v>-6808472.9100000001</v>
      </c>
      <c r="K100" s="3">
        <v>-6118634.8499999996</v>
      </c>
      <c r="L100" s="3">
        <v>-6427961.6299999999</v>
      </c>
      <c r="M100" s="3">
        <v>-11217782.970000001</v>
      </c>
      <c r="N100" s="3">
        <v>-5415092.4000000004</v>
      </c>
      <c r="O100" s="3">
        <v>-4058661.05</v>
      </c>
      <c r="P100" s="3">
        <v>-6668767.5499999998</v>
      </c>
      <c r="Q100" s="3">
        <v>-6143745.2000000002</v>
      </c>
      <c r="R100" s="3">
        <v>-5433050.96</v>
      </c>
      <c r="S100" s="3">
        <v>-6766088.2300000004</v>
      </c>
      <c r="T100" s="3">
        <v>-7337681.1699999999</v>
      </c>
      <c r="U100" s="3">
        <v>-7513930.21</v>
      </c>
      <c r="V100" s="3">
        <v>-7738615.8700000001</v>
      </c>
      <c r="W100" s="3">
        <v>-7505278.79</v>
      </c>
      <c r="X100" s="3">
        <v>-6726250.4400000004</v>
      </c>
      <c r="Y100" s="3">
        <v>-7969777.2999999998</v>
      </c>
      <c r="Z100" s="3">
        <v>-10396685.810000001</v>
      </c>
      <c r="AA100" s="3">
        <v>-8463858.25</v>
      </c>
      <c r="AB100" s="3">
        <v>-5040215.03</v>
      </c>
      <c r="AC100" s="3">
        <v>-4633542.63</v>
      </c>
      <c r="AD100" s="3">
        <v>-5145039.42</v>
      </c>
      <c r="AE100" s="3">
        <v>-5205720.88</v>
      </c>
      <c r="AF100" s="3">
        <v>-3812139.71</v>
      </c>
      <c r="AG100" s="3">
        <v>-3246350.6</v>
      </c>
      <c r="AH100" s="3">
        <v>-1390268.13</v>
      </c>
      <c r="AI100" s="3">
        <v>-3206504.97</v>
      </c>
      <c r="AJ100" s="3">
        <v>-4651999.74</v>
      </c>
      <c r="AK100" s="3">
        <v>-4189368.86</v>
      </c>
      <c r="AL100" s="3">
        <v>-4602701.57</v>
      </c>
      <c r="AM100" s="3">
        <v>-53587709.789999999</v>
      </c>
      <c r="AN100" s="3">
        <v>-5523733.0899999999</v>
      </c>
      <c r="AO100" s="3">
        <v>-5205403.28</v>
      </c>
    </row>
    <row r="101" spans="1:41" x14ac:dyDescent="0.25">
      <c r="A101" t="s">
        <v>132</v>
      </c>
      <c r="B101" t="s">
        <v>93</v>
      </c>
      <c r="C101" s="3">
        <v>-345861</v>
      </c>
      <c r="D101" s="3">
        <v>-70200</v>
      </c>
      <c r="E101" s="3">
        <v>-3405197</v>
      </c>
      <c r="F101" s="3">
        <v>-4517104.2</v>
      </c>
      <c r="G101" s="3">
        <v>-4055300</v>
      </c>
      <c r="H101" s="3">
        <v>-2364600</v>
      </c>
      <c r="I101" s="3">
        <v>-826032</v>
      </c>
      <c r="J101" s="3">
        <v>-332700</v>
      </c>
      <c r="K101" s="3">
        <v>-46200</v>
      </c>
      <c r="L101" s="3">
        <v>-695399</v>
      </c>
      <c r="M101" s="3">
        <v>-4980900</v>
      </c>
      <c r="N101" s="3">
        <v>-6905578</v>
      </c>
      <c r="O101" s="4"/>
      <c r="P101" s="3">
        <v>-6206499</v>
      </c>
      <c r="Q101" s="3">
        <v>-157300</v>
      </c>
      <c r="R101" s="3">
        <v>-60800</v>
      </c>
      <c r="S101" s="3">
        <v>-5589097.3899999997</v>
      </c>
      <c r="T101" s="3">
        <v>-2440600</v>
      </c>
      <c r="U101" s="3">
        <v>-873935</v>
      </c>
      <c r="V101" s="3">
        <v>-2126643.4</v>
      </c>
      <c r="W101" s="3">
        <v>-2986000</v>
      </c>
      <c r="X101" s="3">
        <v>-3315600</v>
      </c>
      <c r="Y101" s="3">
        <v>-8156199.8799999999</v>
      </c>
      <c r="Z101" s="3">
        <v>-2610534</v>
      </c>
      <c r="AA101" s="3">
        <v>-796834</v>
      </c>
      <c r="AB101" s="3">
        <v>-130700</v>
      </c>
      <c r="AC101" s="3">
        <v>-3835700</v>
      </c>
      <c r="AD101" s="3">
        <v>-123830.31</v>
      </c>
      <c r="AE101" s="3">
        <v>-5088124.32</v>
      </c>
      <c r="AF101" s="3">
        <v>-1911607.25</v>
      </c>
      <c r="AG101" s="3">
        <v>-506845.6</v>
      </c>
      <c r="AH101" s="3">
        <v>-1240241.8</v>
      </c>
      <c r="AI101" s="3">
        <v>-1436611.12</v>
      </c>
      <c r="AJ101" s="3">
        <v>-1655820.28</v>
      </c>
      <c r="AK101" s="3">
        <v>-3168455.12</v>
      </c>
      <c r="AL101" s="3">
        <v>-11234266.699999999</v>
      </c>
      <c r="AM101" s="3">
        <v>-31129036.5</v>
      </c>
      <c r="AN101" s="3">
        <v>-166934</v>
      </c>
      <c r="AO101" s="3">
        <v>-86326.26</v>
      </c>
    </row>
    <row r="102" spans="1:41" x14ac:dyDescent="0.25">
      <c r="A102" t="s">
        <v>133</v>
      </c>
      <c r="B102" t="s">
        <v>95</v>
      </c>
      <c r="C102" s="3">
        <v>-194331.77</v>
      </c>
      <c r="D102" s="3">
        <v>-1101327</v>
      </c>
      <c r="E102" s="3">
        <v>-253662</v>
      </c>
      <c r="F102" s="3">
        <v>-1317096</v>
      </c>
      <c r="G102" s="3">
        <v>-1740982</v>
      </c>
      <c r="H102" s="3">
        <v>-2375500</v>
      </c>
      <c r="I102" s="3">
        <v>-178448</v>
      </c>
      <c r="J102" s="3">
        <v>-156000</v>
      </c>
      <c r="K102" s="3">
        <v>-699546</v>
      </c>
      <c r="L102" s="3">
        <v>-1357731.01</v>
      </c>
      <c r="M102" s="3">
        <v>-3175792.65</v>
      </c>
      <c r="N102" s="3">
        <v>-131000</v>
      </c>
      <c r="O102" s="3">
        <v>-126218</v>
      </c>
      <c r="P102" s="3">
        <v>-344505.98</v>
      </c>
      <c r="Q102" s="3">
        <v>-5427828.9900000002</v>
      </c>
      <c r="R102" s="3">
        <v>-768374.03</v>
      </c>
      <c r="S102" s="3">
        <v>-3160853.99</v>
      </c>
      <c r="T102" s="3">
        <v>-1181857.1399999999</v>
      </c>
      <c r="U102" s="3">
        <v>-898260.13</v>
      </c>
      <c r="V102" s="3">
        <v>-1606432.12</v>
      </c>
      <c r="W102" s="3">
        <v>-715257.14</v>
      </c>
      <c r="X102" s="3">
        <v>-1765728.98</v>
      </c>
      <c r="Y102" s="3">
        <v>-689294.13</v>
      </c>
      <c r="Z102" s="3">
        <v>-727571.18</v>
      </c>
      <c r="AA102" s="3">
        <v>-164515.01</v>
      </c>
      <c r="AB102" s="3">
        <v>-860000</v>
      </c>
      <c r="AC102" s="3">
        <v>-155461</v>
      </c>
      <c r="AD102" s="3">
        <v>-528950.73</v>
      </c>
      <c r="AE102" s="3">
        <v>-208857</v>
      </c>
      <c r="AF102" s="3">
        <v>-210000</v>
      </c>
      <c r="AG102" s="3">
        <v>-135564.82999999999</v>
      </c>
      <c r="AH102" s="3">
        <v>-521844</v>
      </c>
      <c r="AI102" s="3">
        <v>-700008</v>
      </c>
      <c r="AJ102" s="3">
        <v>-34160</v>
      </c>
      <c r="AK102" s="3">
        <v>-418025.01</v>
      </c>
      <c r="AL102" s="3">
        <v>-444595</v>
      </c>
      <c r="AM102" s="3">
        <v>-4381980.58</v>
      </c>
      <c r="AN102" s="3">
        <v>-451301.99</v>
      </c>
      <c r="AO102" s="3">
        <v>-1180798.7</v>
      </c>
    </row>
    <row r="103" spans="1:41" x14ac:dyDescent="0.25">
      <c r="A103" t="s">
        <v>134</v>
      </c>
      <c r="B103" t="s">
        <v>97</v>
      </c>
      <c r="C103" s="4"/>
      <c r="D103" s="4"/>
      <c r="E103" s="3">
        <v>-204750</v>
      </c>
      <c r="F103" s="4"/>
      <c r="G103" s="3">
        <v>-168465.4</v>
      </c>
      <c r="H103" s="4"/>
      <c r="I103" s="3">
        <v>-280000</v>
      </c>
      <c r="J103" s="3">
        <v>-96772</v>
      </c>
      <c r="K103" s="4"/>
      <c r="L103" s="4"/>
      <c r="M103" s="3">
        <v>-206505</v>
      </c>
      <c r="N103" s="4"/>
      <c r="O103" s="4"/>
      <c r="P103" s="3">
        <v>-5882</v>
      </c>
      <c r="Q103" s="3">
        <v>-356540</v>
      </c>
      <c r="R103" s="4"/>
      <c r="S103" s="4"/>
      <c r="T103" s="4"/>
      <c r="U103" s="4"/>
      <c r="V103" s="4"/>
      <c r="W103" s="3">
        <v>-203499.99</v>
      </c>
      <c r="X103" s="3">
        <v>-2041431</v>
      </c>
      <c r="Y103" s="4"/>
      <c r="Z103" s="4"/>
      <c r="AA103" s="3">
        <v>-598000</v>
      </c>
      <c r="AB103" s="3">
        <v>-61900.01</v>
      </c>
      <c r="AC103" s="4"/>
      <c r="AD103" s="4"/>
      <c r="AE103" s="3">
        <v>-130000</v>
      </c>
      <c r="AF103" s="4"/>
      <c r="AG103" s="4"/>
      <c r="AH103" s="4"/>
      <c r="AI103" s="3"/>
      <c r="AJ103" s="3">
        <v>-24000</v>
      </c>
      <c r="AK103" s="3"/>
      <c r="AL103" s="3"/>
      <c r="AM103" s="3">
        <v>-813900.01</v>
      </c>
      <c r="AN103" s="3"/>
      <c r="AO103" s="3"/>
    </row>
    <row r="104" spans="1:41" x14ac:dyDescent="0.25">
      <c r="A104" t="s">
        <v>135</v>
      </c>
      <c r="B104" t="s">
        <v>99</v>
      </c>
      <c r="C104" s="4"/>
      <c r="D104" s="3">
        <v>-393200</v>
      </c>
      <c r="E104" s="3">
        <v>-982040</v>
      </c>
      <c r="F104" s="4"/>
      <c r="G104" s="3">
        <v>-998400</v>
      </c>
      <c r="H104" s="4"/>
      <c r="I104" s="4"/>
      <c r="J104" s="4"/>
      <c r="K104" s="3">
        <v>-400800</v>
      </c>
      <c r="L104" s="4"/>
      <c r="M104" s="4"/>
      <c r="N104" s="3">
        <v>-416400</v>
      </c>
      <c r="O104" s="3">
        <v>-1215100</v>
      </c>
      <c r="P104" s="3">
        <v>-943220</v>
      </c>
      <c r="Q104" s="3">
        <v>-2008907</v>
      </c>
      <c r="R104" s="3">
        <v>-874517</v>
      </c>
      <c r="S104" s="3">
        <v>-722690</v>
      </c>
      <c r="T104" s="3">
        <v>-1757186</v>
      </c>
      <c r="U104" s="3">
        <v>-3260866.47</v>
      </c>
      <c r="V104" s="3">
        <v>-1280996</v>
      </c>
      <c r="W104" s="3">
        <v>-1477659.58</v>
      </c>
      <c r="X104" s="3">
        <v>-1900751</v>
      </c>
      <c r="Y104" s="3">
        <v>-587116.67000000004</v>
      </c>
      <c r="Z104" s="3">
        <v>-1534298</v>
      </c>
      <c r="AA104" s="3">
        <v>-774106</v>
      </c>
      <c r="AB104" s="3">
        <v>-706009</v>
      </c>
      <c r="AC104" s="3">
        <v>-213857</v>
      </c>
      <c r="AD104" s="3">
        <v>-96317</v>
      </c>
      <c r="AE104" s="4"/>
      <c r="AF104" s="4"/>
      <c r="AG104" s="4"/>
      <c r="AH104" s="4"/>
      <c r="AI104" s="3"/>
      <c r="AJ104" s="3"/>
      <c r="AK104" s="3"/>
      <c r="AL104" s="3"/>
      <c r="AM104" s="3">
        <v>-1790289</v>
      </c>
      <c r="AN104" s="3"/>
      <c r="AO104" s="3"/>
    </row>
    <row r="105" spans="1:41" x14ac:dyDescent="0.25">
      <c r="A105" t="s">
        <v>136</v>
      </c>
      <c r="B105" t="s">
        <v>101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3">
        <v>-256088.44</v>
      </c>
      <c r="P105" s="3">
        <v>-256088.44</v>
      </c>
      <c r="Q105" s="3">
        <v>-256088.44</v>
      </c>
      <c r="R105" s="3">
        <v>-256088.44</v>
      </c>
      <c r="S105" s="3">
        <v>-256088.44</v>
      </c>
      <c r="T105" s="3">
        <v>-256088.44</v>
      </c>
      <c r="U105" s="3">
        <v>-256088.44</v>
      </c>
      <c r="V105" s="3">
        <v>-256088.44</v>
      </c>
      <c r="W105" s="3">
        <v>-256088.44</v>
      </c>
      <c r="X105" s="3">
        <v>-256088.44</v>
      </c>
      <c r="Y105" s="3">
        <v>-256088.44</v>
      </c>
      <c r="Z105" s="3">
        <v>-256088.44</v>
      </c>
      <c r="AA105" s="3">
        <v>-256088.44</v>
      </c>
      <c r="AB105" s="3">
        <v>-256088.44</v>
      </c>
      <c r="AC105" s="3">
        <v>-256088.44</v>
      </c>
      <c r="AD105" s="3">
        <v>-256088.44</v>
      </c>
      <c r="AE105" s="3">
        <v>-256088.44</v>
      </c>
      <c r="AF105" s="3">
        <v>-256088.44</v>
      </c>
      <c r="AG105" s="3">
        <v>-256088.44</v>
      </c>
      <c r="AH105" s="3">
        <v>-256088.44</v>
      </c>
      <c r="AI105" s="3">
        <v>-256088.44</v>
      </c>
      <c r="AJ105" s="3">
        <v>-256088.44</v>
      </c>
      <c r="AK105" s="3">
        <v>-256088.44</v>
      </c>
      <c r="AL105" s="3">
        <v>-256088.44</v>
      </c>
      <c r="AM105" s="3">
        <v>-3073061.28</v>
      </c>
      <c r="AN105" s="3">
        <v>-256088.44</v>
      </c>
      <c r="AO105" s="3">
        <v>-256088.44</v>
      </c>
    </row>
    <row r="106" spans="1:41" x14ac:dyDescent="0.25">
      <c r="A106" t="s">
        <v>137</v>
      </c>
      <c r="B106" t="s">
        <v>103</v>
      </c>
      <c r="C106" s="3">
        <v>-260067.29</v>
      </c>
      <c r="D106" s="3">
        <v>-260067.29</v>
      </c>
      <c r="E106" s="3">
        <v>-260067.29</v>
      </c>
      <c r="F106" s="3">
        <v>-260067.29</v>
      </c>
      <c r="G106" s="3">
        <v>-260067.29</v>
      </c>
      <c r="H106" s="3">
        <v>-260067.29</v>
      </c>
      <c r="I106" s="3">
        <v>-260067.29</v>
      </c>
      <c r="J106" s="3">
        <v>-260067.29</v>
      </c>
      <c r="K106" s="3">
        <v>-260067.29</v>
      </c>
      <c r="L106" s="3">
        <v>-260067.29</v>
      </c>
      <c r="M106" s="3">
        <v>-260067.25</v>
      </c>
      <c r="N106" s="3">
        <v>-260067.29</v>
      </c>
      <c r="O106" s="3">
        <v>-306879.77</v>
      </c>
      <c r="P106" s="3">
        <v>-296224.13</v>
      </c>
      <c r="Q106" s="3">
        <v>-296224.13</v>
      </c>
      <c r="R106" s="3">
        <v>-701779.69</v>
      </c>
      <c r="S106" s="3">
        <v>-701779.69</v>
      </c>
      <c r="T106" s="3">
        <v>-701779.69</v>
      </c>
      <c r="U106" s="3">
        <v>-701779.69</v>
      </c>
      <c r="V106" s="3">
        <v>-701779.69</v>
      </c>
      <c r="W106" s="3">
        <v>-1401779.69</v>
      </c>
      <c r="X106" s="3">
        <v>-701779.68</v>
      </c>
      <c r="Y106" s="3">
        <v>-701779.69</v>
      </c>
      <c r="Z106" s="3">
        <v>-4347779.6500000004</v>
      </c>
      <c r="AA106" s="3">
        <v>-305571.28999999998</v>
      </c>
      <c r="AB106" s="3">
        <v>-485571.29</v>
      </c>
      <c r="AC106" s="3">
        <v>-524729.81000000006</v>
      </c>
      <c r="AD106" s="3">
        <v>-305571.28999999998</v>
      </c>
      <c r="AE106" s="3">
        <v>-305571.28999999998</v>
      </c>
      <c r="AF106" s="3">
        <v>-305571.28999999998</v>
      </c>
      <c r="AG106" s="3">
        <v>-305571.28999999998</v>
      </c>
      <c r="AH106" s="3">
        <v>-305571.28999999998</v>
      </c>
      <c r="AI106" s="3">
        <v>-305571.28999999998</v>
      </c>
      <c r="AJ106" s="3">
        <v>-305571.28999999998</v>
      </c>
      <c r="AK106" s="3">
        <v>-305571.28999999998</v>
      </c>
      <c r="AL106" s="3">
        <v>-305571.28999999998</v>
      </c>
      <c r="AM106" s="3">
        <v>-4066014</v>
      </c>
      <c r="AN106" s="3">
        <v>-294850.03000000003</v>
      </c>
      <c r="AO106" s="3">
        <v>-344197.79</v>
      </c>
    </row>
    <row r="107" spans="1:41" x14ac:dyDescent="0.25">
      <c r="A107" t="s">
        <v>138</v>
      </c>
      <c r="B107" t="s">
        <v>105</v>
      </c>
      <c r="C107" s="3">
        <v>-14555588.4</v>
      </c>
      <c r="D107" s="3">
        <v>-13010626.529999999</v>
      </c>
      <c r="E107" s="3">
        <v>-13716891.609999999</v>
      </c>
      <c r="F107" s="3">
        <v>-12786895.109999999</v>
      </c>
      <c r="G107" s="3">
        <v>-12882286.49</v>
      </c>
      <c r="H107" s="3">
        <v>-12596352.41</v>
      </c>
      <c r="I107" s="3">
        <v>-12178328.710000001</v>
      </c>
      <c r="J107" s="3">
        <v>-12984249.23</v>
      </c>
      <c r="K107" s="3">
        <v>-17640018.690000001</v>
      </c>
      <c r="L107" s="3">
        <v>-12370245.25</v>
      </c>
      <c r="M107" s="3">
        <v>-14156811.9</v>
      </c>
      <c r="N107" s="3">
        <v>-12241330.109999999</v>
      </c>
      <c r="O107" s="3">
        <v>-12974888.98</v>
      </c>
      <c r="P107" s="3">
        <v>-14758136.25</v>
      </c>
      <c r="Q107" s="3">
        <v>-16414842.99</v>
      </c>
      <c r="R107" s="3">
        <v>-16251959.91</v>
      </c>
      <c r="S107" s="3">
        <v>-15537516.800000001</v>
      </c>
      <c r="T107" s="3">
        <v>-13843054.5</v>
      </c>
      <c r="U107" s="3">
        <v>-15384614.48</v>
      </c>
      <c r="V107" s="3">
        <v>-16737776.23</v>
      </c>
      <c r="W107" s="3">
        <v>-14844739.52</v>
      </c>
      <c r="X107" s="3">
        <v>-15896062.48</v>
      </c>
      <c r="Y107" s="3">
        <v>-15418419.24</v>
      </c>
      <c r="Z107" s="3">
        <v>-13731868.26</v>
      </c>
      <c r="AA107" s="3">
        <v>-15409147.02</v>
      </c>
      <c r="AB107" s="3">
        <v>-14582740.24</v>
      </c>
      <c r="AC107" s="3">
        <v>-13904467.300000001</v>
      </c>
      <c r="AD107" s="3">
        <v>-12674527.560000001</v>
      </c>
      <c r="AE107" s="3">
        <v>-11360908.83</v>
      </c>
      <c r="AF107" s="3">
        <v>-7556419.4400000004</v>
      </c>
      <c r="AG107" s="3">
        <v>-12889941.310000001</v>
      </c>
      <c r="AH107" s="3">
        <v>-9933069.5099999998</v>
      </c>
      <c r="AI107" s="3">
        <v>-11947548.789999999</v>
      </c>
      <c r="AJ107" s="3">
        <v>-11195534.699999999</v>
      </c>
      <c r="AK107" s="3">
        <v>-13330529.65</v>
      </c>
      <c r="AL107" s="3">
        <v>-15447528.74</v>
      </c>
      <c r="AM107" s="3">
        <v>-150232363.09</v>
      </c>
      <c r="AN107" s="3">
        <v>-13223301.68</v>
      </c>
      <c r="AO107" s="3">
        <v>-14780589.02</v>
      </c>
    </row>
    <row r="108" spans="1:41" x14ac:dyDescent="0.25">
      <c r="A108" t="s">
        <v>139</v>
      </c>
      <c r="B108" t="s">
        <v>140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3"/>
      <c r="AJ108" s="3"/>
      <c r="AK108" s="3"/>
      <c r="AL108" s="3"/>
      <c r="AM108" s="3"/>
      <c r="AN108" s="3"/>
      <c r="AO108" s="3"/>
    </row>
    <row r="109" spans="1:41" x14ac:dyDescent="0.25">
      <c r="C109" s="4" t="s">
        <v>48</v>
      </c>
      <c r="D109" s="4" t="s">
        <v>48</v>
      </c>
      <c r="E109" s="4" t="s">
        <v>48</v>
      </c>
      <c r="F109" s="4" t="s">
        <v>48</v>
      </c>
      <c r="G109" s="4" t="s">
        <v>48</v>
      </c>
      <c r="H109" s="4" t="s">
        <v>48</v>
      </c>
      <c r="I109" s="4" t="s">
        <v>48</v>
      </c>
      <c r="J109" s="4" t="s">
        <v>48</v>
      </c>
      <c r="K109" s="4" t="s">
        <v>48</v>
      </c>
      <c r="L109" s="4" t="s">
        <v>48</v>
      </c>
      <c r="M109" s="4" t="s">
        <v>48</v>
      </c>
      <c r="N109" s="4" t="s">
        <v>48</v>
      </c>
      <c r="O109" s="4" t="s">
        <v>48</v>
      </c>
      <c r="P109" s="4" t="s">
        <v>48</v>
      </c>
      <c r="Q109" s="4" t="s">
        <v>48</v>
      </c>
      <c r="R109" s="4" t="s">
        <v>48</v>
      </c>
      <c r="S109" s="4" t="s">
        <v>48</v>
      </c>
      <c r="T109" s="4" t="s">
        <v>48</v>
      </c>
      <c r="U109" s="4" t="s">
        <v>48</v>
      </c>
      <c r="V109" s="4" t="s">
        <v>48</v>
      </c>
      <c r="W109" s="4" t="s">
        <v>48</v>
      </c>
      <c r="X109" s="4" t="s">
        <v>48</v>
      </c>
      <c r="Y109" s="4" t="s">
        <v>48</v>
      </c>
      <c r="Z109" s="4" t="s">
        <v>48</v>
      </c>
      <c r="AA109" s="4" t="s">
        <v>48</v>
      </c>
      <c r="AB109" s="4" t="s">
        <v>48</v>
      </c>
      <c r="AC109" s="4" t="s">
        <v>48</v>
      </c>
      <c r="AD109" s="4" t="s">
        <v>48</v>
      </c>
      <c r="AE109" s="4" t="s">
        <v>48</v>
      </c>
      <c r="AF109" s="4" t="s">
        <v>48</v>
      </c>
      <c r="AG109" s="4" t="s">
        <v>48</v>
      </c>
      <c r="AH109" s="4" t="s">
        <v>48</v>
      </c>
      <c r="AI109" s="3" t="s">
        <v>48</v>
      </c>
      <c r="AJ109" s="3" t="s">
        <v>48</v>
      </c>
      <c r="AK109" s="3" t="s">
        <v>48</v>
      </c>
      <c r="AL109" s="3" t="s">
        <v>48</v>
      </c>
      <c r="AM109" s="3" t="s">
        <v>48</v>
      </c>
      <c r="AN109" s="3" t="s">
        <v>48</v>
      </c>
      <c r="AO109" s="3" t="s">
        <v>48</v>
      </c>
    </row>
    <row r="110" spans="1:41" x14ac:dyDescent="0.25">
      <c r="A110" t="s">
        <v>141</v>
      </c>
      <c r="B110" t="s">
        <v>124</v>
      </c>
      <c r="C110" s="3">
        <v>-129556798.55</v>
      </c>
      <c r="D110" s="3">
        <v>-147513566.33000001</v>
      </c>
      <c r="E110" s="3">
        <v>-158250480.75999999</v>
      </c>
      <c r="F110" s="3">
        <v>-147044496.53999999</v>
      </c>
      <c r="G110" s="3">
        <v>-145935498.16</v>
      </c>
      <c r="H110" s="3">
        <v>-152621555.62</v>
      </c>
      <c r="I110" s="3">
        <v>-146382185.40000001</v>
      </c>
      <c r="J110" s="3">
        <v>-130549046.40000001</v>
      </c>
      <c r="K110" s="3">
        <v>-143642400.80000001</v>
      </c>
      <c r="L110" s="3">
        <v>-140792393.69</v>
      </c>
      <c r="M110" s="3">
        <v>-152750282.5</v>
      </c>
      <c r="N110" s="3">
        <v>-147673610</v>
      </c>
      <c r="O110" s="3">
        <v>-127815833.73</v>
      </c>
      <c r="P110" s="3">
        <v>-149834743.75</v>
      </c>
      <c r="Q110" s="3">
        <v>-150519197.49000001</v>
      </c>
      <c r="R110" s="3">
        <v>-136914658.84999999</v>
      </c>
      <c r="S110" s="3">
        <v>-159584108.90000001</v>
      </c>
      <c r="T110" s="3">
        <v>-166505243.19999999</v>
      </c>
      <c r="U110" s="3">
        <v>-166263493.03999999</v>
      </c>
      <c r="V110" s="3">
        <v>-155362169.81</v>
      </c>
      <c r="W110" s="3">
        <v>-151628711.77000001</v>
      </c>
      <c r="X110" s="3">
        <v>-161682097.40000001</v>
      </c>
      <c r="Y110" s="3">
        <v>-149328289.38999999</v>
      </c>
      <c r="Z110" s="3">
        <v>-157604466.88999999</v>
      </c>
      <c r="AA110" s="3">
        <v>-149994929.09</v>
      </c>
      <c r="AB110" s="3">
        <v>-225352093.53</v>
      </c>
      <c r="AC110" s="3">
        <v>-181707760.44999999</v>
      </c>
      <c r="AD110" s="3">
        <v>-144689153.02000001</v>
      </c>
      <c r="AE110" s="3">
        <v>-146661396.83000001</v>
      </c>
      <c r="AF110" s="3">
        <v>-135822584.97</v>
      </c>
      <c r="AG110" s="3">
        <v>-158927568.84999999</v>
      </c>
      <c r="AH110" s="3">
        <v>-146441553.97999999</v>
      </c>
      <c r="AI110" s="3">
        <v>-175596100.40000001</v>
      </c>
      <c r="AJ110" s="3">
        <v>-162309962.78</v>
      </c>
      <c r="AK110" s="3">
        <v>-174142627.93000001</v>
      </c>
      <c r="AL110" s="3">
        <v>-230022293.93000001</v>
      </c>
      <c r="AM110" s="3">
        <v>-2031668025.76</v>
      </c>
      <c r="AN110" s="3">
        <v>-149327400.27000001</v>
      </c>
      <c r="AO110" s="3">
        <v>-168481138.56</v>
      </c>
    </row>
    <row r="111" spans="1:41" x14ac:dyDescent="0.25">
      <c r="C111" s="4" t="s">
        <v>50</v>
      </c>
      <c r="D111" s="4" t="s">
        <v>50</v>
      </c>
      <c r="E111" s="4" t="s">
        <v>50</v>
      </c>
      <c r="F111" s="4" t="s">
        <v>50</v>
      </c>
      <c r="G111" s="4" t="s">
        <v>50</v>
      </c>
      <c r="H111" s="4" t="s">
        <v>50</v>
      </c>
      <c r="I111" s="4" t="s">
        <v>50</v>
      </c>
      <c r="J111" s="4" t="s">
        <v>50</v>
      </c>
      <c r="K111" s="4" t="s">
        <v>50</v>
      </c>
      <c r="L111" s="4" t="s">
        <v>50</v>
      </c>
      <c r="M111" s="4" t="s">
        <v>50</v>
      </c>
      <c r="N111" s="4" t="s">
        <v>50</v>
      </c>
      <c r="O111" s="4" t="s">
        <v>50</v>
      </c>
      <c r="P111" s="4" t="s">
        <v>50</v>
      </c>
      <c r="Q111" s="4" t="s">
        <v>50</v>
      </c>
      <c r="R111" s="4" t="s">
        <v>50</v>
      </c>
      <c r="S111" s="4" t="s">
        <v>50</v>
      </c>
      <c r="T111" s="4" t="s">
        <v>50</v>
      </c>
      <c r="U111" s="4" t="s">
        <v>50</v>
      </c>
      <c r="V111" s="4" t="s">
        <v>50</v>
      </c>
      <c r="W111" s="4" t="s">
        <v>50</v>
      </c>
      <c r="X111" s="4" t="s">
        <v>50</v>
      </c>
      <c r="Y111" s="4" t="s">
        <v>50</v>
      </c>
      <c r="Z111" s="4" t="s">
        <v>50</v>
      </c>
      <c r="AA111" s="4" t="s">
        <v>50</v>
      </c>
      <c r="AB111" s="4" t="s">
        <v>50</v>
      </c>
      <c r="AC111" s="4" t="s">
        <v>50</v>
      </c>
      <c r="AD111" s="4" t="s">
        <v>50</v>
      </c>
      <c r="AE111" s="4" t="s">
        <v>50</v>
      </c>
      <c r="AF111" s="4" t="s">
        <v>50</v>
      </c>
      <c r="AG111" s="4" t="s">
        <v>50</v>
      </c>
      <c r="AH111" s="4" t="s">
        <v>50</v>
      </c>
      <c r="AI111" s="3" t="s">
        <v>50</v>
      </c>
      <c r="AJ111" s="3" t="s">
        <v>50</v>
      </c>
      <c r="AK111" s="3" t="s">
        <v>50</v>
      </c>
      <c r="AL111" s="3" t="s">
        <v>50</v>
      </c>
      <c r="AM111" s="3" t="s">
        <v>50</v>
      </c>
      <c r="AN111" s="3" t="s">
        <v>50</v>
      </c>
      <c r="AO111" s="3" t="s">
        <v>50</v>
      </c>
    </row>
    <row r="112" spans="1:41" x14ac:dyDescent="0.25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3"/>
      <c r="AJ112" s="3"/>
      <c r="AK112" s="3"/>
      <c r="AL112" s="3"/>
      <c r="AM112" s="3"/>
      <c r="AN112" s="3"/>
      <c r="AO112" s="3"/>
    </row>
    <row r="113" spans="1:41" x14ac:dyDescent="0.25">
      <c r="A113" t="s">
        <v>142</v>
      </c>
      <c r="B113" t="s">
        <v>143</v>
      </c>
      <c r="C113" s="3">
        <v>-532729978.94999999</v>
      </c>
      <c r="D113" s="3">
        <v>-583648989.17999995</v>
      </c>
      <c r="E113" s="3">
        <v>-539291778.67999995</v>
      </c>
      <c r="F113" s="3">
        <v>-577576909.11000001</v>
      </c>
      <c r="G113" s="3">
        <v>-587579181.45000005</v>
      </c>
      <c r="H113" s="3">
        <v>-543971233.75</v>
      </c>
      <c r="I113" s="3">
        <v>-589712792.09000003</v>
      </c>
      <c r="J113" s="3">
        <v>-562212691.82000005</v>
      </c>
      <c r="K113" s="3">
        <v>-575440852.24000001</v>
      </c>
      <c r="L113" s="3">
        <v>-601574108.78999996</v>
      </c>
      <c r="M113" s="3">
        <v>-635005305.71000004</v>
      </c>
      <c r="N113" s="3">
        <v>-591261615.17999995</v>
      </c>
      <c r="O113" s="3">
        <v>-555253120.40999997</v>
      </c>
      <c r="P113" s="3">
        <v>-557583904.38</v>
      </c>
      <c r="Q113" s="3">
        <v>-589333316.37</v>
      </c>
      <c r="R113" s="3">
        <v>-594911303.86000001</v>
      </c>
      <c r="S113" s="3">
        <v>-597946982.53999996</v>
      </c>
      <c r="T113" s="3">
        <v>-574996206.74000001</v>
      </c>
      <c r="U113" s="3">
        <v>-599903115.85000002</v>
      </c>
      <c r="V113" s="3">
        <v>-608322464.5</v>
      </c>
      <c r="W113" s="3">
        <v>-635382308.96000004</v>
      </c>
      <c r="X113" s="3">
        <v>-673377749.5</v>
      </c>
      <c r="Y113" s="3">
        <v>-670375146.74000001</v>
      </c>
      <c r="Z113" s="3">
        <v>-682816478.42999995</v>
      </c>
      <c r="AA113" s="3">
        <v>-658511514.57000005</v>
      </c>
      <c r="AB113" s="3">
        <v>-677440417.17999995</v>
      </c>
      <c r="AC113" s="3">
        <v>-641063470.65999997</v>
      </c>
      <c r="AD113" s="3">
        <v>-506171171.56</v>
      </c>
      <c r="AE113" s="3">
        <v>-504038343.97000003</v>
      </c>
      <c r="AF113" s="3">
        <v>-508693963</v>
      </c>
      <c r="AG113" s="3">
        <v>-562306986.28999996</v>
      </c>
      <c r="AH113" s="3">
        <v>-567064417.75</v>
      </c>
      <c r="AI113" s="3">
        <v>-564972754.82000005</v>
      </c>
      <c r="AJ113" s="3">
        <v>-598137878.49000001</v>
      </c>
      <c r="AK113" s="3">
        <v>-623318017.42999995</v>
      </c>
      <c r="AL113" s="3">
        <v>-646915350.21000004</v>
      </c>
      <c r="AM113" s="3">
        <v>-7058634285.9300003</v>
      </c>
      <c r="AN113" s="3">
        <v>-556827359.75999999</v>
      </c>
      <c r="AO113" s="3">
        <v>-562339738</v>
      </c>
    </row>
    <row r="114" spans="1:41" x14ac:dyDescent="0.25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3"/>
      <c r="AJ114" s="3"/>
      <c r="AK114" s="3"/>
      <c r="AL114" s="3"/>
      <c r="AM114" s="3"/>
      <c r="AN114" s="3"/>
      <c r="AO114" s="3"/>
    </row>
    <row r="115" spans="1:41" x14ac:dyDescent="0.25">
      <c r="A115" t="s">
        <v>144</v>
      </c>
      <c r="B115" t="s">
        <v>79</v>
      </c>
      <c r="C115" s="3">
        <v>-326797856.10000002</v>
      </c>
      <c r="D115" s="3">
        <v>-351872948.89999998</v>
      </c>
      <c r="E115" s="3">
        <v>-346167890</v>
      </c>
      <c r="F115" s="3">
        <v>-360219882</v>
      </c>
      <c r="G115" s="3">
        <v>-370311888</v>
      </c>
      <c r="H115" s="3">
        <v>-356143851</v>
      </c>
      <c r="I115" s="3">
        <v>-363542487</v>
      </c>
      <c r="J115" s="3">
        <v>-347078240</v>
      </c>
      <c r="K115" s="3">
        <v>-343405747</v>
      </c>
      <c r="L115" s="3">
        <v>-343822798</v>
      </c>
      <c r="M115" s="3">
        <v>-361387880</v>
      </c>
      <c r="N115" s="3">
        <v>-352745158.56999999</v>
      </c>
      <c r="O115" s="3">
        <v>-335024870.42000002</v>
      </c>
      <c r="P115" s="3">
        <v>-350126097.42000002</v>
      </c>
      <c r="Q115" s="3">
        <v>-350603672.42000002</v>
      </c>
      <c r="R115" s="3">
        <v>-369354675.42000002</v>
      </c>
      <c r="S115" s="3">
        <v>-337357013.42000002</v>
      </c>
      <c r="T115" s="3">
        <v>-347374051.42000002</v>
      </c>
      <c r="U115" s="3">
        <v>-362799246.42000002</v>
      </c>
      <c r="V115" s="3">
        <v>-346258710.42000002</v>
      </c>
      <c r="W115" s="3">
        <v>-345376024.42000002</v>
      </c>
      <c r="X115" s="3">
        <v>-389614479.42000002</v>
      </c>
      <c r="Y115" s="3">
        <v>-360937799.42000002</v>
      </c>
      <c r="Z115" s="3">
        <v>-331305199.74000001</v>
      </c>
      <c r="AA115" s="3">
        <v>-352411534.87</v>
      </c>
      <c r="AB115" s="3">
        <v>-362862008.47000003</v>
      </c>
      <c r="AC115" s="3">
        <v>-353428147.56999999</v>
      </c>
      <c r="AD115" s="3">
        <v>-314199314.77999997</v>
      </c>
      <c r="AE115" s="3">
        <v>-305282269.02999997</v>
      </c>
      <c r="AF115" s="3">
        <v>-294124301.07999998</v>
      </c>
      <c r="AG115" s="3">
        <v>-319303982.16000003</v>
      </c>
      <c r="AH115" s="3">
        <v>-335384513</v>
      </c>
      <c r="AI115" s="3">
        <v>-336711747.27999997</v>
      </c>
      <c r="AJ115" s="3">
        <v>-349101630.82999998</v>
      </c>
      <c r="AK115" s="3">
        <v>-312309435.20999998</v>
      </c>
      <c r="AL115" s="3">
        <v>-327455374.56</v>
      </c>
      <c r="AM115" s="3">
        <v>-3962574258.8400002</v>
      </c>
      <c r="AN115" s="3">
        <v>-302075821</v>
      </c>
      <c r="AO115" s="3">
        <v>-317104317</v>
      </c>
    </row>
    <row r="116" spans="1:41" x14ac:dyDescent="0.25">
      <c r="A116" t="s">
        <v>145</v>
      </c>
      <c r="B116" t="s">
        <v>81</v>
      </c>
      <c r="C116" s="3">
        <v>-1340000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3">
        <v>-13298704.65</v>
      </c>
      <c r="P116" s="4"/>
      <c r="Q116" s="4"/>
      <c r="R116" s="3">
        <v>-600000</v>
      </c>
      <c r="S116" s="4"/>
      <c r="T116" s="4"/>
      <c r="U116" s="4"/>
      <c r="V116" s="4"/>
      <c r="W116" s="4"/>
      <c r="X116" s="3">
        <v>-1500000</v>
      </c>
      <c r="Y116" s="4"/>
      <c r="Z116" s="3">
        <v>-813000</v>
      </c>
      <c r="AA116" s="4"/>
      <c r="AB116" s="3">
        <v>-2000000</v>
      </c>
      <c r="AC116" s="4"/>
      <c r="AD116" s="4"/>
      <c r="AE116" s="3">
        <v>-720000</v>
      </c>
      <c r="AF116" s="4"/>
      <c r="AG116" s="4"/>
      <c r="AH116" s="4"/>
      <c r="AI116" s="3"/>
      <c r="AJ116" s="3"/>
      <c r="AK116" s="3">
        <v>-26190709.059999999</v>
      </c>
      <c r="AL116" s="3">
        <v>-5083000</v>
      </c>
      <c r="AM116" s="3">
        <v>-33993709.060000002</v>
      </c>
      <c r="AN116" s="3"/>
      <c r="AO116" s="3"/>
    </row>
    <row r="117" spans="1:41" x14ac:dyDescent="0.25">
      <c r="A117" t="s">
        <v>146</v>
      </c>
      <c r="B117" t="s">
        <v>83</v>
      </c>
      <c r="C117" s="3">
        <v>-1272588</v>
      </c>
      <c r="D117" s="3">
        <v>-1272588</v>
      </c>
      <c r="E117" s="3">
        <v>-1272588</v>
      </c>
      <c r="F117" s="3">
        <v>-1787588</v>
      </c>
      <c r="G117" s="3">
        <v>-1272588</v>
      </c>
      <c r="H117" s="3">
        <v>-1272588</v>
      </c>
      <c r="I117" s="3">
        <v>-738102</v>
      </c>
      <c r="J117" s="3">
        <v>-738102</v>
      </c>
      <c r="K117" s="3">
        <v>-738102</v>
      </c>
      <c r="L117" s="3">
        <v>-738102</v>
      </c>
      <c r="M117" s="3">
        <v>-738102</v>
      </c>
      <c r="N117" s="3">
        <v>-738102</v>
      </c>
      <c r="O117" s="3">
        <v>-1272588</v>
      </c>
      <c r="P117" s="3">
        <v>-1272588</v>
      </c>
      <c r="Q117" s="3">
        <v>-1037594</v>
      </c>
      <c r="R117" s="3">
        <v>-1567394</v>
      </c>
      <c r="S117" s="3">
        <v>-1037594</v>
      </c>
      <c r="T117" s="3">
        <v>-1132609.75</v>
      </c>
      <c r="U117" s="3">
        <v>-1165961.6299999999</v>
      </c>
      <c r="V117" s="3">
        <v>-2001079.7</v>
      </c>
      <c r="W117" s="3">
        <v>-1091188.53</v>
      </c>
      <c r="X117" s="3">
        <v>-1121105.8400000001</v>
      </c>
      <c r="Y117" s="3">
        <v>-1105558.26</v>
      </c>
      <c r="Z117" s="3">
        <v>-58154.04</v>
      </c>
      <c r="AA117" s="3">
        <v>-1137815</v>
      </c>
      <c r="AB117" s="3">
        <v>-1193968.17</v>
      </c>
      <c r="AC117" s="3">
        <v>-1137457.17</v>
      </c>
      <c r="AD117" s="3">
        <v>-1090405.1100000001</v>
      </c>
      <c r="AE117" s="3">
        <v>-1084835.33</v>
      </c>
      <c r="AF117" s="3">
        <v>-1730050.68</v>
      </c>
      <c r="AG117" s="3">
        <v>-1085791.1000000001</v>
      </c>
      <c r="AH117" s="3">
        <v>-1083991.1000000001</v>
      </c>
      <c r="AI117" s="3">
        <v>-1083991.1100000001</v>
      </c>
      <c r="AJ117" s="3">
        <v>-1085680.1100000001</v>
      </c>
      <c r="AK117" s="3">
        <v>-1084272.1100000001</v>
      </c>
      <c r="AL117" s="3">
        <v>3452748.67</v>
      </c>
      <c r="AM117" s="3">
        <v>-9345508.3200000003</v>
      </c>
      <c r="AN117" s="3">
        <v>-1081510.6000000001</v>
      </c>
      <c r="AO117" s="3">
        <v>-2041062.06</v>
      </c>
    </row>
    <row r="118" spans="1:41" x14ac:dyDescent="0.25">
      <c r="A118" t="s">
        <v>147</v>
      </c>
      <c r="B118" t="s">
        <v>85</v>
      </c>
      <c r="C118" s="3">
        <v>-6547606.9000000004</v>
      </c>
      <c r="D118" s="3">
        <v>-6605859.04</v>
      </c>
      <c r="E118" s="3">
        <v>-7572828.04</v>
      </c>
      <c r="F118" s="3">
        <v>-6666689.04</v>
      </c>
      <c r="G118" s="3">
        <v>-6668432.04</v>
      </c>
      <c r="H118" s="3">
        <v>-6921126.04</v>
      </c>
      <c r="I118" s="3">
        <v>-6739625.04</v>
      </c>
      <c r="J118" s="3">
        <v>-6774079.04</v>
      </c>
      <c r="K118" s="3">
        <v>-6986553.04</v>
      </c>
      <c r="L118" s="3">
        <v>-7196931.04</v>
      </c>
      <c r="M118" s="3">
        <v>-6989925.04</v>
      </c>
      <c r="N118" s="3">
        <v>-6814404.04</v>
      </c>
      <c r="O118" s="4"/>
      <c r="P118" s="4"/>
      <c r="Q118" s="3">
        <v>-469871</v>
      </c>
      <c r="R118" s="3">
        <v>-479658</v>
      </c>
      <c r="S118" s="3">
        <v>-184646</v>
      </c>
      <c r="T118" s="3">
        <v>-169281</v>
      </c>
      <c r="U118" s="3">
        <v>-112500</v>
      </c>
      <c r="V118" s="3">
        <v>-129419</v>
      </c>
      <c r="W118" s="3">
        <v>-157479</v>
      </c>
      <c r="X118" s="3">
        <v>-163397</v>
      </c>
      <c r="Y118" s="3">
        <v>-325439</v>
      </c>
      <c r="Z118" s="3">
        <v>55139</v>
      </c>
      <c r="AA118" s="3">
        <v>-246971</v>
      </c>
      <c r="AB118" s="3">
        <v>-362485</v>
      </c>
      <c r="AC118" s="3">
        <v>-345410</v>
      </c>
      <c r="AD118" s="4"/>
      <c r="AE118" s="3">
        <v>-258060</v>
      </c>
      <c r="AF118" s="4"/>
      <c r="AG118" s="3">
        <v>-187805</v>
      </c>
      <c r="AH118" s="3">
        <v>-340154</v>
      </c>
      <c r="AI118" s="3">
        <v>-430479</v>
      </c>
      <c r="AJ118" s="3">
        <v>-1125655</v>
      </c>
      <c r="AK118" s="3">
        <v>-491257</v>
      </c>
      <c r="AL118" s="3">
        <v>-741124</v>
      </c>
      <c r="AM118" s="3">
        <v>-4529400</v>
      </c>
      <c r="AN118" s="3">
        <v>-466108</v>
      </c>
      <c r="AO118" s="3">
        <v>-503712</v>
      </c>
    </row>
    <row r="119" spans="1:41" x14ac:dyDescent="0.25">
      <c r="A119" t="s">
        <v>148</v>
      </c>
      <c r="B119" t="s">
        <v>87</v>
      </c>
      <c r="C119" s="3">
        <v>-239439.67</v>
      </c>
      <c r="D119" s="3">
        <v>-558192</v>
      </c>
      <c r="E119" s="3">
        <v>-951259</v>
      </c>
      <c r="F119" s="3">
        <v>-556434</v>
      </c>
      <c r="G119" s="3">
        <v>-953616</v>
      </c>
      <c r="H119" s="3">
        <v>-770747</v>
      </c>
      <c r="I119" s="3">
        <v>-757720</v>
      </c>
      <c r="J119" s="3">
        <v>-1262095</v>
      </c>
      <c r="K119" s="3">
        <v>-1286951</v>
      </c>
      <c r="L119" s="3">
        <v>-1291289</v>
      </c>
      <c r="M119" s="3">
        <v>-1271014</v>
      </c>
      <c r="N119" s="3">
        <v>-580028.01</v>
      </c>
      <c r="O119" s="3">
        <v>-753126</v>
      </c>
      <c r="P119" s="3">
        <v>245392</v>
      </c>
      <c r="Q119" s="3">
        <v>-276386</v>
      </c>
      <c r="R119" s="3">
        <v>-247540</v>
      </c>
      <c r="S119" s="3">
        <v>-254720</v>
      </c>
      <c r="T119" s="3">
        <v>-233253</v>
      </c>
      <c r="U119" s="3">
        <v>-257207</v>
      </c>
      <c r="V119" s="3">
        <v>-238852</v>
      </c>
      <c r="W119" s="3">
        <v>-290315</v>
      </c>
      <c r="X119" s="3">
        <v>-272411.01</v>
      </c>
      <c r="Y119" s="3">
        <v>-260343</v>
      </c>
      <c r="Z119" s="3">
        <v>-258051</v>
      </c>
      <c r="AA119" s="3">
        <v>-276951</v>
      </c>
      <c r="AB119" s="3">
        <v>-265141.05</v>
      </c>
      <c r="AC119" s="3">
        <v>-436561.53</v>
      </c>
      <c r="AD119" s="3">
        <v>-280794</v>
      </c>
      <c r="AE119" s="3">
        <v>-285119</v>
      </c>
      <c r="AF119" s="3">
        <v>-59503</v>
      </c>
      <c r="AG119" s="3">
        <v>-487061.34</v>
      </c>
      <c r="AH119" s="3">
        <v>-283403.34000000003</v>
      </c>
      <c r="AI119" s="3">
        <v>-287851.21000000002</v>
      </c>
      <c r="AJ119" s="3">
        <v>-303748.34000000003</v>
      </c>
      <c r="AK119" s="3">
        <v>-284965.34000000003</v>
      </c>
      <c r="AL119" s="3">
        <v>-319527.34000000003</v>
      </c>
      <c r="AM119" s="3">
        <v>-3570626.49</v>
      </c>
      <c r="AN119" s="3">
        <v>-251517.34</v>
      </c>
      <c r="AO119" s="3">
        <v>-257230.69</v>
      </c>
    </row>
    <row r="120" spans="1:41" x14ac:dyDescent="0.25">
      <c r="A120" t="s">
        <v>149</v>
      </c>
      <c r="B120" t="s">
        <v>89</v>
      </c>
      <c r="C120" s="3">
        <v>-4125213.14</v>
      </c>
      <c r="D120" s="3">
        <v>-4386276.04</v>
      </c>
      <c r="E120" s="3">
        <v>-6055315.79</v>
      </c>
      <c r="F120" s="3">
        <v>-4481656.62</v>
      </c>
      <c r="G120" s="3">
        <v>-3361752.62</v>
      </c>
      <c r="H120" s="3">
        <v>-3703344.62</v>
      </c>
      <c r="I120" s="3">
        <v>-3526039.62</v>
      </c>
      <c r="J120" s="3">
        <v>-1800982.93</v>
      </c>
      <c r="K120" s="3">
        <v>-4097316.93</v>
      </c>
      <c r="L120" s="3">
        <v>-2683337.12</v>
      </c>
      <c r="M120" s="3">
        <v>-6400002.6200000001</v>
      </c>
      <c r="N120" s="3">
        <v>-4033184.73</v>
      </c>
      <c r="O120" s="3">
        <v>-4438538.3899999997</v>
      </c>
      <c r="P120" s="3">
        <v>-4810211.84</v>
      </c>
      <c r="Q120" s="3">
        <v>-5083127.5199999996</v>
      </c>
      <c r="R120" s="3">
        <v>-5201884.71</v>
      </c>
      <c r="S120" s="3">
        <v>-4850565.67</v>
      </c>
      <c r="T120" s="3">
        <v>-4223312.84</v>
      </c>
      <c r="U120" s="3">
        <v>-4053820.76</v>
      </c>
      <c r="V120" s="3">
        <v>-4517873.25</v>
      </c>
      <c r="W120" s="3">
        <v>-4714092.32</v>
      </c>
      <c r="X120" s="3">
        <v>-3461960.83</v>
      </c>
      <c r="Y120" s="3">
        <v>-4573681.37</v>
      </c>
      <c r="Z120" s="3">
        <v>-3393523.64</v>
      </c>
      <c r="AA120" s="3">
        <v>-5714876.2699999996</v>
      </c>
      <c r="AB120" s="3">
        <v>-4506498.05</v>
      </c>
      <c r="AC120" s="3">
        <v>-5088667.88</v>
      </c>
      <c r="AD120" s="3">
        <v>-6241799.2999999998</v>
      </c>
      <c r="AE120" s="3">
        <v>-3889992.85</v>
      </c>
      <c r="AF120" s="3">
        <v>-5245303.58</v>
      </c>
      <c r="AG120" s="3">
        <v>-5304595.26</v>
      </c>
      <c r="AH120" s="3">
        <v>-5653261.0199999996</v>
      </c>
      <c r="AI120" s="3">
        <v>-4397892.08</v>
      </c>
      <c r="AJ120" s="3">
        <v>-5126529.07</v>
      </c>
      <c r="AK120" s="3">
        <v>-4621851.5199999996</v>
      </c>
      <c r="AL120" s="3">
        <v>-7375867.5099999998</v>
      </c>
      <c r="AM120" s="3">
        <v>-63167134.390000001</v>
      </c>
      <c r="AN120" s="3">
        <v>-6926906.3099999996</v>
      </c>
      <c r="AO120" s="3">
        <v>-7814549.9500000002</v>
      </c>
    </row>
    <row r="121" spans="1:41" x14ac:dyDescent="0.25">
      <c r="A121" t="s">
        <v>150</v>
      </c>
      <c r="B121" t="s">
        <v>91</v>
      </c>
      <c r="C121" s="3">
        <v>-148397192.99000001</v>
      </c>
      <c r="D121" s="3">
        <v>-145672327.47999999</v>
      </c>
      <c r="E121" s="3">
        <v>-126626437.59</v>
      </c>
      <c r="F121" s="3">
        <v>-143861280.11000001</v>
      </c>
      <c r="G121" s="3">
        <v>-142594863.88</v>
      </c>
      <c r="H121" s="3">
        <v>-124609763.51000001</v>
      </c>
      <c r="I121" s="3">
        <v>-154335205.80000001</v>
      </c>
      <c r="J121" s="3">
        <v>-141681380.55000001</v>
      </c>
      <c r="K121" s="3">
        <v>-154016520.72999999</v>
      </c>
      <c r="L121" s="3">
        <v>-171971843.96000001</v>
      </c>
      <c r="M121" s="3">
        <v>-181402415.03999999</v>
      </c>
      <c r="N121" s="3">
        <v>-151095593.21000001</v>
      </c>
      <c r="O121" s="3">
        <v>-150719444.12</v>
      </c>
      <c r="P121" s="3">
        <v>-153118859.90000001</v>
      </c>
      <c r="Q121" s="3">
        <v>-161933104.49000001</v>
      </c>
      <c r="R121" s="3">
        <v>-156097843.30000001</v>
      </c>
      <c r="S121" s="3">
        <v>-181070808.16999999</v>
      </c>
      <c r="T121" s="3">
        <v>-169041730.66</v>
      </c>
      <c r="U121" s="3">
        <v>-161472562.11000001</v>
      </c>
      <c r="V121" s="3">
        <v>-189969111.03999999</v>
      </c>
      <c r="W121" s="3">
        <v>-209947442.22</v>
      </c>
      <c r="X121" s="3">
        <v>-221050042.75999999</v>
      </c>
      <c r="Y121" s="3">
        <v>-233648909.44</v>
      </c>
      <c r="Z121" s="3">
        <v>-222116262.94999999</v>
      </c>
      <c r="AA121" s="3">
        <v>-203439666.83000001</v>
      </c>
      <c r="AB121" s="3">
        <v>-228237541.41</v>
      </c>
      <c r="AC121" s="3">
        <v>-212689774.46000001</v>
      </c>
      <c r="AD121" s="3">
        <v>-133300084.92</v>
      </c>
      <c r="AE121" s="3">
        <v>-143355288.58000001</v>
      </c>
      <c r="AF121" s="3">
        <v>-261867744.28999999</v>
      </c>
      <c r="AG121" s="3">
        <v>-187968372.66</v>
      </c>
      <c r="AH121" s="3">
        <v>-184549410.25999999</v>
      </c>
      <c r="AI121" s="3">
        <v>-178382343.66999999</v>
      </c>
      <c r="AJ121" s="3">
        <v>-198164475.34</v>
      </c>
      <c r="AK121" s="3">
        <v>-229802197.61000001</v>
      </c>
      <c r="AL121" s="3">
        <v>-220678476.19999999</v>
      </c>
      <c r="AM121" s="3">
        <v>-2382435376.23</v>
      </c>
      <c r="AN121" s="3">
        <v>-193335921.66999999</v>
      </c>
      <c r="AO121" s="3">
        <v>-182262583.30000001</v>
      </c>
    </row>
    <row r="122" spans="1:41" x14ac:dyDescent="0.25">
      <c r="A122" t="s">
        <v>151</v>
      </c>
      <c r="B122" t="s">
        <v>93</v>
      </c>
      <c r="C122" s="3">
        <v>-8432339.3499999996</v>
      </c>
      <c r="D122" s="3">
        <v>-10581566.220000001</v>
      </c>
      <c r="E122" s="3">
        <v>-9539840.8499999996</v>
      </c>
      <c r="F122" s="3">
        <v>-8039801.2800000003</v>
      </c>
      <c r="G122" s="3">
        <v>-7784966.75</v>
      </c>
      <c r="H122" s="3">
        <v>-7674905.7999999998</v>
      </c>
      <c r="I122" s="3">
        <v>-9415899.3699999992</v>
      </c>
      <c r="J122" s="3">
        <v>-9661100.6799999997</v>
      </c>
      <c r="K122" s="3">
        <v>-3570631.19</v>
      </c>
      <c r="L122" s="3">
        <v>-21954363.449999999</v>
      </c>
      <c r="M122" s="3">
        <v>-6692821.3799999999</v>
      </c>
      <c r="N122" s="3">
        <v>-6512957.2800000003</v>
      </c>
      <c r="O122" s="3">
        <v>-10246553.810000001</v>
      </c>
      <c r="P122" s="3">
        <v>-3765442.16</v>
      </c>
      <c r="Q122" s="3">
        <v>-6599922.6699999999</v>
      </c>
      <c r="R122" s="3">
        <v>-7800954.9100000001</v>
      </c>
      <c r="S122" s="3">
        <v>-11860095.380000001</v>
      </c>
      <c r="T122" s="3">
        <v>-12466702.15</v>
      </c>
      <c r="U122" s="3">
        <v>-9152087.5899999999</v>
      </c>
      <c r="V122" s="3">
        <v>-9797414.6799999997</v>
      </c>
      <c r="W122" s="3">
        <v>-12232687.9</v>
      </c>
      <c r="X122" s="3">
        <v>-8461727.9499999993</v>
      </c>
      <c r="Y122" s="3">
        <v>-10438529.92</v>
      </c>
      <c r="Z122" s="3">
        <v>-14483807.15</v>
      </c>
      <c r="AA122" s="3">
        <v>-48779957.899999999</v>
      </c>
      <c r="AB122" s="3">
        <v>-24882845.100000001</v>
      </c>
      <c r="AC122" s="3">
        <v>-15332231.210000001</v>
      </c>
      <c r="AD122" s="3">
        <v>-16995534.129999999</v>
      </c>
      <c r="AE122" s="3">
        <v>-10232544.810000001</v>
      </c>
      <c r="AF122" s="3">
        <v>86996446.069999993</v>
      </c>
      <c r="AG122" s="3">
        <v>-10865528.800000001</v>
      </c>
      <c r="AH122" s="3">
        <v>-5129845.7</v>
      </c>
      <c r="AI122" s="3">
        <v>-4290990.8899999997</v>
      </c>
      <c r="AJ122" s="3">
        <v>-1973491.24</v>
      </c>
      <c r="AK122" s="3">
        <v>-4226966.8899999997</v>
      </c>
      <c r="AL122" s="3">
        <v>-3166971.93</v>
      </c>
      <c r="AM122" s="3">
        <v>-58880462.530000001</v>
      </c>
      <c r="AN122" s="3">
        <v>-10840376.91</v>
      </c>
      <c r="AO122" s="3">
        <v>-4237895.76</v>
      </c>
    </row>
    <row r="123" spans="1:41" x14ac:dyDescent="0.25">
      <c r="A123" t="s">
        <v>152</v>
      </c>
      <c r="B123" t="s">
        <v>95</v>
      </c>
      <c r="C123" s="3">
        <v>-4921417.08</v>
      </c>
      <c r="D123" s="3">
        <v>-7965405.7000000002</v>
      </c>
      <c r="E123" s="3">
        <v>-6124656</v>
      </c>
      <c r="F123" s="3">
        <v>-14640494</v>
      </c>
      <c r="G123" s="3">
        <v>-7047630.1699999999</v>
      </c>
      <c r="H123" s="3">
        <v>-6523109.25</v>
      </c>
      <c r="I123" s="3">
        <v>-12121882.720000001</v>
      </c>
      <c r="J123" s="3">
        <v>-6780310</v>
      </c>
      <c r="K123" s="3">
        <v>-9784272.7200000007</v>
      </c>
      <c r="L123" s="3">
        <v>-2531377.5099999998</v>
      </c>
      <c r="M123" s="3">
        <v>-17713915.59</v>
      </c>
      <c r="N123" s="3">
        <v>-11193423.560000001</v>
      </c>
      <c r="O123" s="3">
        <v>-10045436.869999999</v>
      </c>
      <c r="P123" s="3">
        <v>-10862142.460000001</v>
      </c>
      <c r="Q123" s="3">
        <v>-26483954.550000001</v>
      </c>
      <c r="R123" s="3">
        <v>-7292458.3899999997</v>
      </c>
      <c r="S123" s="3">
        <v>-20548185.989999998</v>
      </c>
      <c r="T123" s="3">
        <v>-4165183.21</v>
      </c>
      <c r="U123" s="3">
        <v>-6750858.5700000003</v>
      </c>
      <c r="V123" s="3">
        <v>-20109673.100000001</v>
      </c>
      <c r="W123" s="3">
        <v>-11422924.57</v>
      </c>
      <c r="X123" s="3">
        <v>-7724342.21</v>
      </c>
      <c r="Y123" s="3">
        <v>-18366558.109999999</v>
      </c>
      <c r="Z123" s="3">
        <v>-12033195.58</v>
      </c>
      <c r="AA123" s="3">
        <v>-7155636.7699999996</v>
      </c>
      <c r="AB123" s="3">
        <v>-6535643.1299999999</v>
      </c>
      <c r="AC123" s="3">
        <v>-8210909.0800000001</v>
      </c>
      <c r="AD123" s="3">
        <v>-2475980.42</v>
      </c>
      <c r="AE123" s="3">
        <v>-3984485.11</v>
      </c>
      <c r="AF123" s="3">
        <v>-1976889</v>
      </c>
      <c r="AG123" s="3">
        <v>-2969676.85</v>
      </c>
      <c r="AH123" s="3">
        <v>-3205123</v>
      </c>
      <c r="AI123" s="3">
        <v>-2472480.77</v>
      </c>
      <c r="AJ123" s="3">
        <v>-3734683.75</v>
      </c>
      <c r="AK123" s="3">
        <v>-6352889.4900000002</v>
      </c>
      <c r="AL123" s="3">
        <v>-11071968.02</v>
      </c>
      <c r="AM123" s="3">
        <v>-60146365.390000001</v>
      </c>
      <c r="AN123" s="3">
        <v>-6831778.6900000004</v>
      </c>
      <c r="AO123" s="3">
        <v>-3908771.62</v>
      </c>
    </row>
    <row r="124" spans="1:41" x14ac:dyDescent="0.25">
      <c r="A124" t="s">
        <v>153</v>
      </c>
      <c r="B124" t="s">
        <v>154</v>
      </c>
      <c r="C124" s="4"/>
      <c r="D124" s="3">
        <v>-150000</v>
      </c>
      <c r="E124" s="3">
        <v>-510000</v>
      </c>
      <c r="F124" s="3">
        <v>-111900</v>
      </c>
      <c r="G124" s="3">
        <v>-170385.25</v>
      </c>
      <c r="H124" s="3">
        <v>-26000</v>
      </c>
      <c r="I124" s="4"/>
      <c r="J124" s="4"/>
      <c r="K124" s="3">
        <v>-31438.59</v>
      </c>
      <c r="L124" s="4"/>
      <c r="M124" s="4"/>
      <c r="N124" s="3">
        <v>0</v>
      </c>
      <c r="O124" s="3">
        <v>-17221.509999999998</v>
      </c>
      <c r="P124" s="4"/>
      <c r="Q124" s="4"/>
      <c r="R124" s="3">
        <v>-737058.82</v>
      </c>
      <c r="S124" s="3">
        <v>-479986.01</v>
      </c>
      <c r="T124" s="4"/>
      <c r="U124" s="3">
        <v>-20168</v>
      </c>
      <c r="V124" s="4"/>
      <c r="W124" s="4"/>
      <c r="X124" s="4"/>
      <c r="Y124" s="4"/>
      <c r="Z124" s="4"/>
      <c r="AA124" s="4"/>
      <c r="AB124" s="3">
        <v>-7145.28</v>
      </c>
      <c r="AC124" s="3">
        <v>-12606</v>
      </c>
      <c r="AD124" s="4"/>
      <c r="AE124" s="3">
        <v>-65000</v>
      </c>
      <c r="AF124" s="4"/>
      <c r="AG124" s="3">
        <v>-221500</v>
      </c>
      <c r="AH124" s="4"/>
      <c r="AI124" s="3"/>
      <c r="AJ124" s="3"/>
      <c r="AK124" s="3">
        <v>-602000</v>
      </c>
      <c r="AL124" s="3"/>
      <c r="AM124" s="3">
        <v>-908251.28</v>
      </c>
      <c r="AN124" s="3">
        <v>-26223</v>
      </c>
      <c r="AO124" s="3"/>
    </row>
    <row r="125" spans="1:41" x14ac:dyDescent="0.25">
      <c r="A125" t="s">
        <v>155</v>
      </c>
      <c r="B125" t="s">
        <v>99</v>
      </c>
      <c r="C125" s="3">
        <v>-7568809</v>
      </c>
      <c r="D125" s="3">
        <v>-21542088.18</v>
      </c>
      <c r="E125" s="3">
        <v>-8428919.6099999994</v>
      </c>
      <c r="F125" s="3">
        <v>-13915594</v>
      </c>
      <c r="G125" s="3">
        <v>-7822886.4199999999</v>
      </c>
      <c r="H125" s="3">
        <v>-8381447</v>
      </c>
      <c r="I125" s="3">
        <v>-9543480</v>
      </c>
      <c r="J125" s="3">
        <v>-11416715</v>
      </c>
      <c r="K125" s="3">
        <v>-10082648</v>
      </c>
      <c r="L125" s="3">
        <v>-10565294</v>
      </c>
      <c r="M125" s="3">
        <v>-9378074</v>
      </c>
      <c r="N125" s="3">
        <v>-8512729.8000000007</v>
      </c>
      <c r="O125" s="3">
        <v>-4957088</v>
      </c>
      <c r="P125" s="3">
        <v>-10421398</v>
      </c>
      <c r="Q125" s="3">
        <v>-15049585</v>
      </c>
      <c r="R125" s="3">
        <v>-16785944.850000001</v>
      </c>
      <c r="S125" s="3">
        <v>-12700316</v>
      </c>
      <c r="T125" s="3">
        <v>-13705764.27</v>
      </c>
      <c r="U125" s="3">
        <v>-16206434.810000001</v>
      </c>
      <c r="V125" s="3">
        <v>-7313697</v>
      </c>
      <c r="W125" s="3">
        <v>-19958251.300000001</v>
      </c>
      <c r="X125" s="3">
        <v>-11226772.199999999</v>
      </c>
      <c r="Y125" s="3">
        <v>-14081576.970000001</v>
      </c>
      <c r="Z125" s="3">
        <v>-6724494.7300000004</v>
      </c>
      <c r="AA125" s="3">
        <v>-9276567.0399999991</v>
      </c>
      <c r="AB125" s="3">
        <v>-11763633.109999999</v>
      </c>
      <c r="AC125" s="3">
        <v>-10243832.74</v>
      </c>
      <c r="AD125" s="3">
        <v>-929682</v>
      </c>
      <c r="AE125" s="3">
        <v>-843981</v>
      </c>
      <c r="AF125" s="3">
        <v>-995388</v>
      </c>
      <c r="AG125" s="3">
        <v>-620400</v>
      </c>
      <c r="AH125" s="3">
        <v>-331600</v>
      </c>
      <c r="AI125" s="3">
        <v>-2572700</v>
      </c>
      <c r="AJ125" s="3">
        <v>-3316021</v>
      </c>
      <c r="AK125" s="3">
        <v>-3286650</v>
      </c>
      <c r="AL125" s="3">
        <v>-1993800</v>
      </c>
      <c r="AM125" s="3">
        <v>-46174254.890000001</v>
      </c>
      <c r="AN125" s="3">
        <v>-2407180</v>
      </c>
      <c r="AO125" s="3">
        <v>-4330847</v>
      </c>
    </row>
    <row r="126" spans="1:41" x14ac:dyDescent="0.25">
      <c r="A126" t="s">
        <v>156</v>
      </c>
      <c r="B126" t="s">
        <v>101</v>
      </c>
      <c r="C126" s="3">
        <v>-1423383</v>
      </c>
      <c r="D126" s="3">
        <v>-1423387</v>
      </c>
      <c r="E126" s="3">
        <v>-1281725</v>
      </c>
      <c r="F126" s="3">
        <v>-1281725</v>
      </c>
      <c r="G126" s="3">
        <v>-1281725</v>
      </c>
      <c r="H126" s="3">
        <v>-1281725</v>
      </c>
      <c r="I126" s="3">
        <v>-1927895</v>
      </c>
      <c r="J126" s="3">
        <v>-1927895</v>
      </c>
      <c r="K126" s="3">
        <v>-1927895</v>
      </c>
      <c r="L126" s="3">
        <v>-1927895</v>
      </c>
      <c r="M126" s="3">
        <v>-1962089.94</v>
      </c>
      <c r="N126" s="3">
        <v>-1962090</v>
      </c>
      <c r="O126" s="3">
        <v>-3665128.39</v>
      </c>
      <c r="P126" s="3">
        <v>-3665128.39</v>
      </c>
      <c r="Q126" s="3">
        <v>-3665128.39</v>
      </c>
      <c r="R126" s="3">
        <v>-3665128.39</v>
      </c>
      <c r="S126" s="3">
        <v>-3677620.39</v>
      </c>
      <c r="T126" s="3">
        <v>-3756589.69</v>
      </c>
      <c r="U126" s="3">
        <v>-3451658.39</v>
      </c>
      <c r="V126" s="3">
        <v>-3451658.39</v>
      </c>
      <c r="W126" s="3">
        <v>-3451658.39</v>
      </c>
      <c r="X126" s="3">
        <v>-4696909.74</v>
      </c>
      <c r="Y126" s="3">
        <v>-6687930.8799999999</v>
      </c>
      <c r="Z126" s="3">
        <v>-7705678.0999999996</v>
      </c>
      <c r="AA126" s="3">
        <v>-9376190.6500000004</v>
      </c>
      <c r="AB126" s="3">
        <v>-12594525.49</v>
      </c>
      <c r="AC126" s="3">
        <v>-13341681.67</v>
      </c>
      <c r="AD126" s="3">
        <v>-13714723.390000001</v>
      </c>
      <c r="AE126" s="3">
        <v>-14034439.289999999</v>
      </c>
      <c r="AF126" s="3">
        <v>-14326404.98</v>
      </c>
      <c r="AG126" s="3">
        <v>-8402760.7400000002</v>
      </c>
      <c r="AH126" s="3">
        <v>-13626296.82</v>
      </c>
      <c r="AI126" s="3">
        <v>-13978064.560000001</v>
      </c>
      <c r="AJ126" s="3">
        <v>-14896605.74</v>
      </c>
      <c r="AK126" s="3">
        <v>-15472612.48</v>
      </c>
      <c r="AL126" s="3">
        <v>-15882378.23</v>
      </c>
      <c r="AM126" s="3">
        <v>-159646684.03999999</v>
      </c>
      <c r="AN126" s="3">
        <v>-15800182.060000001</v>
      </c>
      <c r="AO126" s="3">
        <v>-15956215.390000001</v>
      </c>
    </row>
    <row r="127" spans="1:41" x14ac:dyDescent="0.25">
      <c r="A127" t="s">
        <v>157</v>
      </c>
      <c r="B127" t="s">
        <v>103</v>
      </c>
      <c r="C127" s="3">
        <v>-1911118.62</v>
      </c>
      <c r="D127" s="3">
        <v>-2499118.62</v>
      </c>
      <c r="E127" s="3">
        <v>-2163118.62</v>
      </c>
      <c r="F127" s="3">
        <v>-1911118.62</v>
      </c>
      <c r="G127" s="3">
        <v>-6702120.04</v>
      </c>
      <c r="H127" s="3">
        <v>-6702095.0599999996</v>
      </c>
      <c r="I127" s="3">
        <v>-4364629.8600000003</v>
      </c>
      <c r="J127" s="3">
        <v>-11321377.5</v>
      </c>
      <c r="K127" s="3">
        <v>-13321377.5</v>
      </c>
      <c r="L127" s="3">
        <v>-13321377.5</v>
      </c>
      <c r="M127" s="3">
        <v>-14321377.5</v>
      </c>
      <c r="N127" s="3">
        <v>-14321377.41</v>
      </c>
      <c r="O127" s="3">
        <v>-2059410.01</v>
      </c>
      <c r="P127" s="3">
        <v>-2068654.74</v>
      </c>
      <c r="Q127" s="3">
        <v>-2068654.74</v>
      </c>
      <c r="R127" s="3">
        <v>-2588654.7400000002</v>
      </c>
      <c r="S127" s="3">
        <v>-2068654.74</v>
      </c>
      <c r="T127" s="3">
        <v>-2068654.74</v>
      </c>
      <c r="U127" s="3">
        <v>-2068654.74</v>
      </c>
      <c r="V127" s="3">
        <v>-2211093.2799999998</v>
      </c>
      <c r="W127" s="3">
        <v>-3118654.74</v>
      </c>
      <c r="X127" s="3">
        <v>-2854320.77</v>
      </c>
      <c r="Y127" s="3">
        <v>-2854320.74</v>
      </c>
      <c r="Z127" s="3">
        <v>-2854320.74</v>
      </c>
      <c r="AA127" s="3">
        <v>-2124636.69</v>
      </c>
      <c r="AB127" s="3">
        <v>-2124636.69</v>
      </c>
      <c r="AC127" s="3">
        <v>-2562953.73</v>
      </c>
      <c r="AD127" s="3">
        <v>-2124636.69</v>
      </c>
      <c r="AE127" s="3">
        <v>-2524636.69</v>
      </c>
      <c r="AF127" s="3">
        <v>-2124636.69</v>
      </c>
      <c r="AG127" s="3">
        <v>-2124636.69</v>
      </c>
      <c r="AH127" s="3">
        <v>-2124636.69</v>
      </c>
      <c r="AI127" s="3">
        <v>-2773041.69</v>
      </c>
      <c r="AJ127" s="3">
        <v>-2773041.69</v>
      </c>
      <c r="AK127" s="3">
        <v>-2773041.69</v>
      </c>
      <c r="AL127" s="3">
        <v>-2773041.69</v>
      </c>
      <c r="AM127" s="3">
        <v>-28927577.32</v>
      </c>
      <c r="AN127" s="3">
        <v>-2169811.9500000002</v>
      </c>
      <c r="AO127" s="3">
        <v>-2393206.71</v>
      </c>
    </row>
    <row r="128" spans="1:41" x14ac:dyDescent="0.25">
      <c r="A128" t="s">
        <v>158</v>
      </c>
      <c r="B128" t="s">
        <v>105</v>
      </c>
      <c r="C128" s="3">
        <v>-19753015.100000001</v>
      </c>
      <c r="D128" s="3">
        <v>-29119232</v>
      </c>
      <c r="E128" s="3">
        <v>-22597200.18</v>
      </c>
      <c r="F128" s="3">
        <v>-20102746.440000001</v>
      </c>
      <c r="G128" s="3">
        <v>-31606327.280000001</v>
      </c>
      <c r="H128" s="3">
        <v>-19960531.469999999</v>
      </c>
      <c r="I128" s="3">
        <v>-22699825.68</v>
      </c>
      <c r="J128" s="3">
        <v>-21770414.120000001</v>
      </c>
      <c r="K128" s="3">
        <v>-26191398.539999999</v>
      </c>
      <c r="L128" s="3">
        <v>-23569500.210000001</v>
      </c>
      <c r="M128" s="3">
        <v>-26747688.600000001</v>
      </c>
      <c r="N128" s="3">
        <v>-26703944.920000002</v>
      </c>
      <c r="O128" s="3">
        <v>-18755010.239999998</v>
      </c>
      <c r="P128" s="3">
        <v>-17718773.469999999</v>
      </c>
      <c r="Q128" s="3">
        <v>-16062315.59</v>
      </c>
      <c r="R128" s="3">
        <v>-22492108.329999998</v>
      </c>
      <c r="S128" s="3">
        <v>-21856776.77</v>
      </c>
      <c r="T128" s="3">
        <v>-16659074.01</v>
      </c>
      <c r="U128" s="3">
        <v>-22582435.829999998</v>
      </c>
      <c r="V128" s="3">
        <v>-22323882.640000001</v>
      </c>
      <c r="W128" s="3">
        <v>-23621590.57</v>
      </c>
      <c r="X128" s="3">
        <v>-21230279.77</v>
      </c>
      <c r="Y128" s="3">
        <v>-17094499.629999999</v>
      </c>
      <c r="Z128" s="3">
        <v>-24994905.760000002</v>
      </c>
      <c r="AA128" s="3">
        <v>-18570710.550000001</v>
      </c>
      <c r="AB128" s="3">
        <v>-20104346.23</v>
      </c>
      <c r="AC128" s="3">
        <v>-18233237.620000001</v>
      </c>
      <c r="AD128" s="3">
        <v>-14818216.82</v>
      </c>
      <c r="AE128" s="3">
        <v>-17477692.280000001</v>
      </c>
      <c r="AF128" s="3">
        <v>-13240187.77</v>
      </c>
      <c r="AG128" s="3">
        <v>-22764875.690000001</v>
      </c>
      <c r="AH128" s="3">
        <v>-14940918.82</v>
      </c>
      <c r="AI128" s="3">
        <v>-15484135.75</v>
      </c>
      <c r="AJ128" s="3">
        <v>-16536316.380000001</v>
      </c>
      <c r="AK128" s="3">
        <v>-15819169.029999999</v>
      </c>
      <c r="AL128" s="3">
        <v>-16862988.32</v>
      </c>
      <c r="AM128" s="3">
        <v>-204852795.25999999</v>
      </c>
      <c r="AN128" s="3">
        <v>-14614022.23</v>
      </c>
      <c r="AO128" s="3">
        <v>-21529346.52</v>
      </c>
    </row>
    <row r="129" spans="1:41" x14ac:dyDescent="0.25">
      <c r="A129" t="s">
        <v>159</v>
      </c>
      <c r="B129" t="s">
        <v>140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3">
        <v>-6048621.6500000004</v>
      </c>
      <c r="O129" s="4"/>
      <c r="P129" s="4"/>
      <c r="Q129" s="4"/>
      <c r="R129" s="4"/>
      <c r="S129" s="4"/>
      <c r="T129" s="4"/>
      <c r="U129" s="3">
        <v>-9809520</v>
      </c>
      <c r="V129" s="4"/>
      <c r="W129" s="4"/>
      <c r="X129" s="4"/>
      <c r="Y129" s="4"/>
      <c r="Z129" s="3">
        <v>-56131024</v>
      </c>
      <c r="AA129" s="4"/>
      <c r="AB129" s="4"/>
      <c r="AC129" s="4"/>
      <c r="AD129" s="4"/>
      <c r="AE129" s="4"/>
      <c r="AF129" s="4"/>
      <c r="AG129" s="4"/>
      <c r="AH129" s="3">
        <v>-411264</v>
      </c>
      <c r="AI129" s="3">
        <v>-2107036.81</v>
      </c>
      <c r="AJ129" s="3"/>
      <c r="AK129" s="3"/>
      <c r="AL129" s="3">
        <v>-36963581.079999998</v>
      </c>
      <c r="AM129" s="3">
        <v>-39481881.890000001</v>
      </c>
      <c r="AN129" s="3"/>
      <c r="AO129" s="3"/>
    </row>
    <row r="130" spans="1:41" x14ac:dyDescent="0.25">
      <c r="C130" s="4" t="s">
        <v>48</v>
      </c>
      <c r="D130" s="4" t="s">
        <v>48</v>
      </c>
      <c r="E130" s="4" t="s">
        <v>48</v>
      </c>
      <c r="F130" s="4" t="s">
        <v>48</v>
      </c>
      <c r="G130" s="4" t="s">
        <v>48</v>
      </c>
      <c r="H130" s="4" t="s">
        <v>48</v>
      </c>
      <c r="I130" s="4" t="s">
        <v>48</v>
      </c>
      <c r="J130" s="4" t="s">
        <v>48</v>
      </c>
      <c r="K130" s="4" t="s">
        <v>48</v>
      </c>
      <c r="L130" s="4" t="s">
        <v>48</v>
      </c>
      <c r="M130" s="4" t="s">
        <v>48</v>
      </c>
      <c r="N130" s="4" t="s">
        <v>48</v>
      </c>
      <c r="O130" s="4" t="s">
        <v>48</v>
      </c>
      <c r="P130" s="4" t="s">
        <v>48</v>
      </c>
      <c r="Q130" s="4" t="s">
        <v>48</v>
      </c>
      <c r="R130" s="4" t="s">
        <v>48</v>
      </c>
      <c r="S130" s="4" t="s">
        <v>48</v>
      </c>
      <c r="T130" s="4" t="s">
        <v>48</v>
      </c>
      <c r="U130" s="4" t="s">
        <v>48</v>
      </c>
      <c r="V130" s="4" t="s">
        <v>48</v>
      </c>
      <c r="W130" s="4" t="s">
        <v>48</v>
      </c>
      <c r="X130" s="4" t="s">
        <v>48</v>
      </c>
      <c r="Y130" s="4" t="s">
        <v>48</v>
      </c>
      <c r="Z130" s="4" t="s">
        <v>48</v>
      </c>
      <c r="AA130" s="4" t="s">
        <v>48</v>
      </c>
      <c r="AB130" s="4" t="s">
        <v>48</v>
      </c>
      <c r="AC130" s="4" t="s">
        <v>48</v>
      </c>
      <c r="AD130" s="4" t="s">
        <v>48</v>
      </c>
      <c r="AE130" s="4" t="s">
        <v>48</v>
      </c>
      <c r="AF130" s="4" t="s">
        <v>48</v>
      </c>
      <c r="AG130" s="4" t="s">
        <v>48</v>
      </c>
      <c r="AH130" s="4" t="s">
        <v>48</v>
      </c>
      <c r="AI130" s="3" t="s">
        <v>48</v>
      </c>
      <c r="AJ130" s="3" t="s">
        <v>48</v>
      </c>
      <c r="AK130" s="3" t="s">
        <v>48</v>
      </c>
      <c r="AL130" s="3" t="s">
        <v>48</v>
      </c>
      <c r="AM130" s="3" t="s">
        <v>48</v>
      </c>
      <c r="AN130" s="3" t="s">
        <v>48</v>
      </c>
      <c r="AO130" s="3" t="s">
        <v>48</v>
      </c>
    </row>
    <row r="131" spans="1:41" x14ac:dyDescent="0.25">
      <c r="A131" t="s">
        <v>160</v>
      </c>
      <c r="B131" t="s">
        <v>143</v>
      </c>
      <c r="C131" s="3">
        <v>-532729978.94999999</v>
      </c>
      <c r="D131" s="3">
        <v>-583648989.17999995</v>
      </c>
      <c r="E131" s="3">
        <v>-539291778.67999995</v>
      </c>
      <c r="F131" s="3">
        <v>-577576909.11000001</v>
      </c>
      <c r="G131" s="3">
        <v>-587579181.45000005</v>
      </c>
      <c r="H131" s="3">
        <v>-543971233.75</v>
      </c>
      <c r="I131" s="3">
        <v>-589712792.09000003</v>
      </c>
      <c r="J131" s="3">
        <v>-562212691.82000005</v>
      </c>
      <c r="K131" s="3">
        <v>-575440852.24000001</v>
      </c>
      <c r="L131" s="3">
        <v>-601574108.78999996</v>
      </c>
      <c r="M131" s="3">
        <v>-635005305.71000004</v>
      </c>
      <c r="N131" s="3">
        <v>-591261615.17999995</v>
      </c>
      <c r="O131" s="3">
        <v>-555253120.40999997</v>
      </c>
      <c r="P131" s="3">
        <v>-557583904.38</v>
      </c>
      <c r="Q131" s="3">
        <v>-589333316.37</v>
      </c>
      <c r="R131" s="3">
        <v>-594911303.86000001</v>
      </c>
      <c r="S131" s="3">
        <v>-597946982.53999996</v>
      </c>
      <c r="T131" s="3">
        <v>-574996206.74000001</v>
      </c>
      <c r="U131" s="3">
        <v>-599903115.85000002</v>
      </c>
      <c r="V131" s="3">
        <v>-608322464.5</v>
      </c>
      <c r="W131" s="3">
        <v>-635382308.96000004</v>
      </c>
      <c r="X131" s="3">
        <v>-673377749.5</v>
      </c>
      <c r="Y131" s="3">
        <v>-670375146.74000001</v>
      </c>
      <c r="Z131" s="3">
        <v>-682816478.42999995</v>
      </c>
      <c r="AA131" s="3">
        <v>-658511514.57000005</v>
      </c>
      <c r="AB131" s="3">
        <v>-677440417.17999995</v>
      </c>
      <c r="AC131" s="3">
        <v>-641063470.65999997</v>
      </c>
      <c r="AD131" s="3">
        <v>-506171171.56</v>
      </c>
      <c r="AE131" s="3">
        <v>-504038343.97000003</v>
      </c>
      <c r="AF131" s="3">
        <v>-508693963</v>
      </c>
      <c r="AG131" s="3">
        <v>-562306986.28999996</v>
      </c>
      <c r="AH131" s="3">
        <v>-567064417.75</v>
      </c>
      <c r="AI131" s="3">
        <v>-564972754.82000005</v>
      </c>
      <c r="AJ131" s="3">
        <v>-598137878.49000001</v>
      </c>
      <c r="AK131" s="3">
        <v>-623318017.42999995</v>
      </c>
      <c r="AL131" s="3">
        <v>-646915350.21000004</v>
      </c>
      <c r="AM131" s="3">
        <v>-7058634285.9300003</v>
      </c>
      <c r="AN131" s="3">
        <v>-556827359.75999999</v>
      </c>
      <c r="AO131" s="3">
        <v>-562339738</v>
      </c>
    </row>
    <row r="132" spans="1:41" x14ac:dyDescent="0.25">
      <c r="C132" s="4" t="s">
        <v>50</v>
      </c>
      <c r="D132" s="4" t="s">
        <v>50</v>
      </c>
      <c r="E132" s="4" t="s">
        <v>50</v>
      </c>
      <c r="F132" s="4" t="s">
        <v>50</v>
      </c>
      <c r="G132" s="4" t="s">
        <v>50</v>
      </c>
      <c r="H132" s="4" t="s">
        <v>50</v>
      </c>
      <c r="I132" s="4" t="s">
        <v>50</v>
      </c>
      <c r="J132" s="4" t="s">
        <v>50</v>
      </c>
      <c r="K132" s="4" t="s">
        <v>50</v>
      </c>
      <c r="L132" s="4" t="s">
        <v>50</v>
      </c>
      <c r="M132" s="4" t="s">
        <v>50</v>
      </c>
      <c r="N132" s="4" t="s">
        <v>50</v>
      </c>
      <c r="O132" s="4" t="s">
        <v>50</v>
      </c>
      <c r="P132" s="4" t="s">
        <v>50</v>
      </c>
      <c r="Q132" s="4" t="s">
        <v>50</v>
      </c>
      <c r="R132" s="4" t="s">
        <v>50</v>
      </c>
      <c r="S132" s="4" t="s">
        <v>50</v>
      </c>
      <c r="T132" s="4" t="s">
        <v>50</v>
      </c>
      <c r="U132" s="4" t="s">
        <v>50</v>
      </c>
      <c r="V132" s="4" t="s">
        <v>50</v>
      </c>
      <c r="W132" s="4" t="s">
        <v>50</v>
      </c>
      <c r="X132" s="4" t="s">
        <v>50</v>
      </c>
      <c r="Y132" s="4" t="s">
        <v>50</v>
      </c>
      <c r="Z132" s="4" t="s">
        <v>50</v>
      </c>
      <c r="AA132" s="4" t="s">
        <v>50</v>
      </c>
      <c r="AB132" s="4" t="s">
        <v>50</v>
      </c>
      <c r="AC132" s="4" t="s">
        <v>50</v>
      </c>
      <c r="AD132" s="4" t="s">
        <v>50</v>
      </c>
      <c r="AE132" s="4" t="s">
        <v>50</v>
      </c>
      <c r="AF132" s="4" t="s">
        <v>50</v>
      </c>
      <c r="AG132" s="4" t="s">
        <v>50</v>
      </c>
      <c r="AH132" s="4" t="s">
        <v>50</v>
      </c>
      <c r="AI132" s="3" t="s">
        <v>50</v>
      </c>
      <c r="AJ132" s="3" t="s">
        <v>50</v>
      </c>
      <c r="AK132" s="3" t="s">
        <v>50</v>
      </c>
      <c r="AL132" s="3" t="s">
        <v>50</v>
      </c>
      <c r="AM132" s="3" t="s">
        <v>50</v>
      </c>
      <c r="AN132" s="3" t="s">
        <v>50</v>
      </c>
      <c r="AO132" s="3" t="s">
        <v>50</v>
      </c>
    </row>
    <row r="133" spans="1:41" x14ac:dyDescent="0.25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3"/>
      <c r="AJ133" s="3"/>
      <c r="AK133" s="3"/>
      <c r="AL133" s="3"/>
      <c r="AM133" s="3"/>
      <c r="AN133" s="3"/>
      <c r="AO133" s="3"/>
    </row>
    <row r="134" spans="1:41" x14ac:dyDescent="0.25">
      <c r="A134" t="s">
        <v>161</v>
      </c>
      <c r="B134" t="s">
        <v>162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3">
        <v>-176192951.78</v>
      </c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3">
        <v>140227085</v>
      </c>
      <c r="AA134" s="4"/>
      <c r="AB134" s="4"/>
      <c r="AC134" s="4"/>
      <c r="AD134" s="4"/>
      <c r="AE134" s="4"/>
      <c r="AF134" s="4"/>
      <c r="AG134" s="4"/>
      <c r="AH134" s="4"/>
      <c r="AI134" s="3"/>
      <c r="AJ134" s="3"/>
      <c r="AK134" s="3"/>
      <c r="AL134" s="3">
        <v>-810717751.05999994</v>
      </c>
      <c r="AM134" s="3">
        <v>-810717751.05999994</v>
      </c>
      <c r="AN134" s="3"/>
      <c r="AO134" s="3"/>
    </row>
    <row r="135" spans="1:41" x14ac:dyDescent="0.25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3"/>
      <c r="AJ135" s="3"/>
      <c r="AK135" s="3"/>
      <c r="AL135" s="3"/>
      <c r="AM135" s="3"/>
      <c r="AN135" s="3"/>
      <c r="AO135" s="3"/>
    </row>
    <row r="136" spans="1:41" x14ac:dyDescent="0.25">
      <c r="A136" t="s">
        <v>163</v>
      </c>
      <c r="B136" t="s">
        <v>162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3">
        <v>-176192951.78</v>
      </c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3">
        <v>140227085</v>
      </c>
      <c r="AA136" s="4"/>
      <c r="AB136" s="4"/>
      <c r="AC136" s="4"/>
      <c r="AD136" s="4"/>
      <c r="AE136" s="4"/>
      <c r="AF136" s="4"/>
      <c r="AG136" s="4"/>
      <c r="AH136" s="4"/>
      <c r="AI136" s="3"/>
      <c r="AJ136" s="3"/>
      <c r="AK136" s="3"/>
      <c r="AL136" s="3">
        <v>-810717751.05999994</v>
      </c>
      <c r="AM136" s="3">
        <v>-810717751.05999994</v>
      </c>
      <c r="AN136" s="3"/>
      <c r="AO136" s="3"/>
    </row>
    <row r="137" spans="1:41" x14ac:dyDescent="0.25">
      <c r="C137" s="4" t="s">
        <v>48</v>
      </c>
      <c r="D137" s="4" t="s">
        <v>48</v>
      </c>
      <c r="E137" s="4" t="s">
        <v>48</v>
      </c>
      <c r="F137" s="4" t="s">
        <v>48</v>
      </c>
      <c r="G137" s="4" t="s">
        <v>48</v>
      </c>
      <c r="H137" s="4" t="s">
        <v>48</v>
      </c>
      <c r="I137" s="4" t="s">
        <v>48</v>
      </c>
      <c r="J137" s="4" t="s">
        <v>48</v>
      </c>
      <c r="K137" s="4" t="s">
        <v>48</v>
      </c>
      <c r="L137" s="4" t="s">
        <v>48</v>
      </c>
      <c r="M137" s="4" t="s">
        <v>48</v>
      </c>
      <c r="N137" s="4" t="s">
        <v>48</v>
      </c>
      <c r="O137" s="4" t="s">
        <v>48</v>
      </c>
      <c r="P137" s="4" t="s">
        <v>48</v>
      </c>
      <c r="Q137" s="4" t="s">
        <v>48</v>
      </c>
      <c r="R137" s="4" t="s">
        <v>48</v>
      </c>
      <c r="S137" s="4" t="s">
        <v>48</v>
      </c>
      <c r="T137" s="4" t="s">
        <v>48</v>
      </c>
      <c r="U137" s="4" t="s">
        <v>48</v>
      </c>
      <c r="V137" s="4" t="s">
        <v>48</v>
      </c>
      <c r="W137" s="4" t="s">
        <v>48</v>
      </c>
      <c r="X137" s="4" t="s">
        <v>48</v>
      </c>
      <c r="Y137" s="4" t="s">
        <v>48</v>
      </c>
      <c r="Z137" s="4" t="s">
        <v>48</v>
      </c>
      <c r="AA137" s="4" t="s">
        <v>48</v>
      </c>
      <c r="AB137" s="4" t="s">
        <v>48</v>
      </c>
      <c r="AC137" s="4" t="s">
        <v>48</v>
      </c>
      <c r="AD137" s="4" t="s">
        <v>48</v>
      </c>
      <c r="AE137" s="4" t="s">
        <v>48</v>
      </c>
      <c r="AF137" s="4" t="s">
        <v>48</v>
      </c>
      <c r="AG137" s="4" t="s">
        <v>48</v>
      </c>
      <c r="AH137" s="4" t="s">
        <v>48</v>
      </c>
      <c r="AI137" s="3" t="s">
        <v>48</v>
      </c>
      <c r="AJ137" s="3" t="s">
        <v>48</v>
      </c>
      <c r="AK137" s="3" t="s">
        <v>48</v>
      </c>
      <c r="AL137" s="3" t="s">
        <v>48</v>
      </c>
      <c r="AM137" s="3" t="s">
        <v>48</v>
      </c>
      <c r="AN137" s="3" t="s">
        <v>48</v>
      </c>
      <c r="AO137" s="3" t="s">
        <v>48</v>
      </c>
    </row>
    <row r="138" spans="1:41" x14ac:dyDescent="0.25">
      <c r="A138" t="s">
        <v>164</v>
      </c>
      <c r="B138" t="s">
        <v>162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3">
        <v>-176192951.78</v>
      </c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3">
        <v>140227085</v>
      </c>
      <c r="AA138" s="4"/>
      <c r="AB138" s="4"/>
      <c r="AC138" s="4"/>
      <c r="AD138" s="4"/>
      <c r="AE138" s="4"/>
      <c r="AF138" s="4"/>
      <c r="AG138" s="4"/>
      <c r="AH138" s="4"/>
      <c r="AI138" s="3"/>
      <c r="AJ138" s="3"/>
      <c r="AK138" s="3"/>
      <c r="AL138" s="3">
        <v>-810717751.05999994</v>
      </c>
      <c r="AM138" s="3">
        <v>-810717751.05999994</v>
      </c>
      <c r="AN138" s="3"/>
      <c r="AO138" s="3"/>
    </row>
    <row r="139" spans="1:41" x14ac:dyDescent="0.25">
      <c r="C139" s="4" t="s">
        <v>50</v>
      </c>
      <c r="D139" s="4" t="s">
        <v>50</v>
      </c>
      <c r="E139" s="4" t="s">
        <v>50</v>
      </c>
      <c r="F139" s="4" t="s">
        <v>50</v>
      </c>
      <c r="G139" s="4" t="s">
        <v>50</v>
      </c>
      <c r="H139" s="4" t="s">
        <v>50</v>
      </c>
      <c r="I139" s="4" t="s">
        <v>50</v>
      </c>
      <c r="J139" s="4" t="s">
        <v>50</v>
      </c>
      <c r="K139" s="4" t="s">
        <v>50</v>
      </c>
      <c r="L139" s="4" t="s">
        <v>50</v>
      </c>
      <c r="M139" s="4" t="s">
        <v>50</v>
      </c>
      <c r="N139" s="4" t="s">
        <v>50</v>
      </c>
      <c r="O139" s="4" t="s">
        <v>50</v>
      </c>
      <c r="P139" s="4" t="s">
        <v>50</v>
      </c>
      <c r="Q139" s="4" t="s">
        <v>50</v>
      </c>
      <c r="R139" s="4" t="s">
        <v>50</v>
      </c>
      <c r="S139" s="4" t="s">
        <v>50</v>
      </c>
      <c r="T139" s="4" t="s">
        <v>50</v>
      </c>
      <c r="U139" s="4" t="s">
        <v>50</v>
      </c>
      <c r="V139" s="4" t="s">
        <v>50</v>
      </c>
      <c r="W139" s="4" t="s">
        <v>50</v>
      </c>
      <c r="X139" s="4" t="s">
        <v>50</v>
      </c>
      <c r="Y139" s="4" t="s">
        <v>50</v>
      </c>
      <c r="Z139" s="4" t="s">
        <v>50</v>
      </c>
      <c r="AA139" s="4" t="s">
        <v>50</v>
      </c>
      <c r="AB139" s="4" t="s">
        <v>50</v>
      </c>
      <c r="AC139" s="4" t="s">
        <v>50</v>
      </c>
      <c r="AD139" s="4" t="s">
        <v>50</v>
      </c>
      <c r="AE139" s="4" t="s">
        <v>50</v>
      </c>
      <c r="AF139" s="4" t="s">
        <v>50</v>
      </c>
      <c r="AG139" s="4" t="s">
        <v>50</v>
      </c>
      <c r="AH139" s="4" t="s">
        <v>50</v>
      </c>
      <c r="AI139" s="3" t="s">
        <v>50</v>
      </c>
      <c r="AJ139" s="3" t="s">
        <v>50</v>
      </c>
      <c r="AK139" s="3" t="s">
        <v>50</v>
      </c>
      <c r="AL139" s="3" t="s">
        <v>50</v>
      </c>
      <c r="AM139" s="3" t="s">
        <v>50</v>
      </c>
      <c r="AN139" s="3" t="s">
        <v>50</v>
      </c>
      <c r="AO139" s="3" t="s">
        <v>50</v>
      </c>
    </row>
    <row r="140" spans="1:41" x14ac:dyDescent="0.25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3"/>
      <c r="AJ140" s="3"/>
      <c r="AK140" s="3"/>
      <c r="AL140" s="3"/>
      <c r="AM140" s="3"/>
      <c r="AN140" s="3"/>
      <c r="AO140" s="3"/>
    </row>
    <row r="141" spans="1:41" x14ac:dyDescent="0.25">
      <c r="A141" t="s">
        <v>165</v>
      </c>
      <c r="B141" t="s">
        <v>166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3">
        <v>-531216288.10000002</v>
      </c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3">
        <v>184575469.34</v>
      </c>
      <c r="AA141" s="4"/>
      <c r="AB141" s="4"/>
      <c r="AC141" s="4"/>
      <c r="AD141" s="4"/>
      <c r="AE141" s="4"/>
      <c r="AF141" s="4"/>
      <c r="AG141" s="4"/>
      <c r="AH141" s="4"/>
      <c r="AI141" s="3"/>
      <c r="AJ141" s="3"/>
      <c r="AK141" s="3"/>
      <c r="AL141" s="3">
        <v>-1287037575.23</v>
      </c>
      <c r="AM141" s="3">
        <v>-1287037575.23</v>
      </c>
      <c r="AN141" s="3"/>
      <c r="AO141" s="3"/>
    </row>
    <row r="142" spans="1:41" x14ac:dyDescent="0.25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3"/>
      <c r="AJ142" s="3"/>
      <c r="AK142" s="3"/>
      <c r="AL142" s="3"/>
      <c r="AM142" s="3"/>
      <c r="AN142" s="3"/>
      <c r="AO142" s="3"/>
    </row>
    <row r="143" spans="1:41" x14ac:dyDescent="0.25">
      <c r="A143" t="s">
        <v>167</v>
      </c>
      <c r="B143" t="s">
        <v>166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3">
        <v>-531216288.10000002</v>
      </c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3">
        <v>184575469.34</v>
      </c>
      <c r="AA143" s="4"/>
      <c r="AB143" s="4"/>
      <c r="AC143" s="4"/>
      <c r="AD143" s="4"/>
      <c r="AE143" s="4"/>
      <c r="AF143" s="4"/>
      <c r="AG143" s="4"/>
      <c r="AH143" s="4"/>
      <c r="AI143" s="3"/>
      <c r="AJ143" s="3"/>
      <c r="AK143" s="3"/>
      <c r="AL143" s="3">
        <v>-1287037575.23</v>
      </c>
      <c r="AM143" s="3">
        <v>-1287037575.23</v>
      </c>
      <c r="AN143" s="3"/>
      <c r="AO143" s="3"/>
    </row>
    <row r="144" spans="1:41" x14ac:dyDescent="0.25">
      <c r="C144" s="4" t="s">
        <v>48</v>
      </c>
      <c r="D144" s="4" t="s">
        <v>48</v>
      </c>
      <c r="E144" s="4" t="s">
        <v>48</v>
      </c>
      <c r="F144" s="4" t="s">
        <v>48</v>
      </c>
      <c r="G144" s="4" t="s">
        <v>48</v>
      </c>
      <c r="H144" s="4" t="s">
        <v>48</v>
      </c>
      <c r="I144" s="4" t="s">
        <v>48</v>
      </c>
      <c r="J144" s="4" t="s">
        <v>48</v>
      </c>
      <c r="K144" s="4" t="s">
        <v>48</v>
      </c>
      <c r="L144" s="4" t="s">
        <v>48</v>
      </c>
      <c r="M144" s="4" t="s">
        <v>48</v>
      </c>
      <c r="N144" s="4" t="s">
        <v>48</v>
      </c>
      <c r="O144" s="4" t="s">
        <v>48</v>
      </c>
      <c r="P144" s="4" t="s">
        <v>48</v>
      </c>
      <c r="Q144" s="4" t="s">
        <v>48</v>
      </c>
      <c r="R144" s="4" t="s">
        <v>48</v>
      </c>
      <c r="S144" s="4" t="s">
        <v>48</v>
      </c>
      <c r="T144" s="4" t="s">
        <v>48</v>
      </c>
      <c r="U144" s="4" t="s">
        <v>48</v>
      </c>
      <c r="V144" s="4" t="s">
        <v>48</v>
      </c>
      <c r="W144" s="4" t="s">
        <v>48</v>
      </c>
      <c r="X144" s="4" t="s">
        <v>48</v>
      </c>
      <c r="Y144" s="4" t="s">
        <v>48</v>
      </c>
      <c r="Z144" s="4" t="s">
        <v>48</v>
      </c>
      <c r="AA144" s="4" t="s">
        <v>48</v>
      </c>
      <c r="AB144" s="4" t="s">
        <v>48</v>
      </c>
      <c r="AC144" s="4" t="s">
        <v>48</v>
      </c>
      <c r="AD144" s="4" t="s">
        <v>48</v>
      </c>
      <c r="AE144" s="4" t="s">
        <v>48</v>
      </c>
      <c r="AF144" s="4" t="s">
        <v>48</v>
      </c>
      <c r="AG144" s="4" t="s">
        <v>48</v>
      </c>
      <c r="AH144" s="4" t="s">
        <v>48</v>
      </c>
      <c r="AI144" s="3" t="s">
        <v>48</v>
      </c>
      <c r="AJ144" s="3" t="s">
        <v>48</v>
      </c>
      <c r="AK144" s="3" t="s">
        <v>48</v>
      </c>
      <c r="AL144" s="3" t="s">
        <v>48</v>
      </c>
      <c r="AM144" s="3" t="s">
        <v>48</v>
      </c>
      <c r="AN144" s="3" t="s">
        <v>48</v>
      </c>
      <c r="AO144" s="3" t="s">
        <v>48</v>
      </c>
    </row>
    <row r="145" spans="1:41" x14ac:dyDescent="0.25">
      <c r="A145" t="s">
        <v>168</v>
      </c>
      <c r="B145" t="s">
        <v>166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3">
        <v>-531216288.10000002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3">
        <v>184575469.34</v>
      </c>
      <c r="AA145" s="4"/>
      <c r="AB145" s="4"/>
      <c r="AC145" s="4"/>
      <c r="AD145" s="4"/>
      <c r="AE145" s="4"/>
      <c r="AF145" s="4"/>
      <c r="AG145" s="4"/>
      <c r="AH145" s="4"/>
      <c r="AI145" s="3"/>
      <c r="AJ145" s="3"/>
      <c r="AK145" s="3"/>
      <c r="AL145" s="3">
        <v>-1287037575.23</v>
      </c>
      <c r="AM145" s="3">
        <v>-1287037575.23</v>
      </c>
      <c r="AN145" s="3"/>
      <c r="AO145" s="3"/>
    </row>
    <row r="146" spans="1:41" x14ac:dyDescent="0.25">
      <c r="C146" s="4" t="s">
        <v>50</v>
      </c>
      <c r="D146" s="4" t="s">
        <v>50</v>
      </c>
      <c r="E146" s="4" t="s">
        <v>50</v>
      </c>
      <c r="F146" s="4" t="s">
        <v>50</v>
      </c>
      <c r="G146" s="4" t="s">
        <v>50</v>
      </c>
      <c r="H146" s="4" t="s">
        <v>50</v>
      </c>
      <c r="I146" s="4" t="s">
        <v>50</v>
      </c>
      <c r="J146" s="4" t="s">
        <v>50</v>
      </c>
      <c r="K146" s="4" t="s">
        <v>50</v>
      </c>
      <c r="L146" s="4" t="s">
        <v>50</v>
      </c>
      <c r="M146" s="4" t="s">
        <v>50</v>
      </c>
      <c r="N146" s="4" t="s">
        <v>50</v>
      </c>
      <c r="O146" s="4" t="s">
        <v>50</v>
      </c>
      <c r="P146" s="4" t="s">
        <v>50</v>
      </c>
      <c r="Q146" s="4" t="s">
        <v>50</v>
      </c>
      <c r="R146" s="4" t="s">
        <v>50</v>
      </c>
      <c r="S146" s="4" t="s">
        <v>50</v>
      </c>
      <c r="T146" s="4" t="s">
        <v>50</v>
      </c>
      <c r="U146" s="4" t="s">
        <v>50</v>
      </c>
      <c r="V146" s="4" t="s">
        <v>50</v>
      </c>
      <c r="W146" s="4" t="s">
        <v>50</v>
      </c>
      <c r="X146" s="4" t="s">
        <v>50</v>
      </c>
      <c r="Y146" s="4" t="s">
        <v>50</v>
      </c>
      <c r="Z146" s="4" t="s">
        <v>50</v>
      </c>
      <c r="AA146" s="4" t="s">
        <v>50</v>
      </c>
      <c r="AB146" s="4" t="s">
        <v>50</v>
      </c>
      <c r="AC146" s="4" t="s">
        <v>50</v>
      </c>
      <c r="AD146" s="4" t="s">
        <v>50</v>
      </c>
      <c r="AE146" s="4" t="s">
        <v>50</v>
      </c>
      <c r="AF146" s="4" t="s">
        <v>50</v>
      </c>
      <c r="AG146" s="4" t="s">
        <v>50</v>
      </c>
      <c r="AH146" s="4" t="s">
        <v>50</v>
      </c>
      <c r="AI146" s="3" t="s">
        <v>50</v>
      </c>
      <c r="AJ146" s="3" t="s">
        <v>50</v>
      </c>
      <c r="AK146" s="3" t="s">
        <v>50</v>
      </c>
      <c r="AL146" s="3" t="s">
        <v>50</v>
      </c>
      <c r="AM146" s="3" t="s">
        <v>50</v>
      </c>
      <c r="AN146" s="3" t="s">
        <v>50</v>
      </c>
      <c r="AO146" s="3" t="s">
        <v>50</v>
      </c>
    </row>
    <row r="147" spans="1:41" x14ac:dyDescent="0.25">
      <c r="C147" s="4" t="s">
        <v>48</v>
      </c>
      <c r="D147" s="4" t="s">
        <v>48</v>
      </c>
      <c r="E147" s="4" t="s">
        <v>48</v>
      </c>
      <c r="F147" s="4" t="s">
        <v>48</v>
      </c>
      <c r="G147" s="4" t="s">
        <v>48</v>
      </c>
      <c r="H147" s="4" t="s">
        <v>48</v>
      </c>
      <c r="I147" s="4" t="s">
        <v>48</v>
      </c>
      <c r="J147" s="4" t="s">
        <v>48</v>
      </c>
      <c r="K147" s="4" t="s">
        <v>48</v>
      </c>
      <c r="L147" s="4" t="s">
        <v>48</v>
      </c>
      <c r="M147" s="4" t="s">
        <v>48</v>
      </c>
      <c r="N147" s="4" t="s">
        <v>48</v>
      </c>
      <c r="O147" s="4" t="s">
        <v>48</v>
      </c>
      <c r="P147" s="4" t="s">
        <v>48</v>
      </c>
      <c r="Q147" s="4" t="s">
        <v>48</v>
      </c>
      <c r="R147" s="4" t="s">
        <v>48</v>
      </c>
      <c r="S147" s="4" t="s">
        <v>48</v>
      </c>
      <c r="T147" s="4" t="s">
        <v>48</v>
      </c>
      <c r="U147" s="4" t="s">
        <v>48</v>
      </c>
      <c r="V147" s="4" t="s">
        <v>48</v>
      </c>
      <c r="W147" s="4" t="s">
        <v>48</v>
      </c>
      <c r="X147" s="4" t="s">
        <v>48</v>
      </c>
      <c r="Y147" s="4" t="s">
        <v>48</v>
      </c>
      <c r="Z147" s="4" t="s">
        <v>48</v>
      </c>
      <c r="AA147" s="4" t="s">
        <v>48</v>
      </c>
      <c r="AB147" s="4" t="s">
        <v>48</v>
      </c>
      <c r="AC147" s="4" t="s">
        <v>48</v>
      </c>
      <c r="AD147" s="4" t="s">
        <v>48</v>
      </c>
      <c r="AE147" s="4" t="s">
        <v>48</v>
      </c>
      <c r="AF147" s="4" t="s">
        <v>48</v>
      </c>
      <c r="AG147" s="4" t="s">
        <v>48</v>
      </c>
      <c r="AH147" s="4" t="s">
        <v>48</v>
      </c>
      <c r="AI147" s="3" t="s">
        <v>48</v>
      </c>
      <c r="AJ147" s="3" t="s">
        <v>48</v>
      </c>
      <c r="AK147" s="3" t="s">
        <v>48</v>
      </c>
      <c r="AL147" s="3" t="s">
        <v>48</v>
      </c>
      <c r="AM147" s="3" t="s">
        <v>48</v>
      </c>
      <c r="AN147" s="3" t="s">
        <v>48</v>
      </c>
      <c r="AO147" s="3" t="s">
        <v>48</v>
      </c>
    </row>
    <row r="148" spans="1:41" x14ac:dyDescent="0.25">
      <c r="A148" t="s">
        <v>169</v>
      </c>
      <c r="C148" s="3">
        <v>-662286777.5</v>
      </c>
      <c r="D148" s="3">
        <v>-731162555.50999999</v>
      </c>
      <c r="E148" s="3">
        <v>-697542259.44000006</v>
      </c>
      <c r="F148" s="3">
        <v>-724621405.64999998</v>
      </c>
      <c r="G148" s="3">
        <v>-733514679.61000001</v>
      </c>
      <c r="H148" s="3">
        <v>-696592789.37</v>
      </c>
      <c r="I148" s="3">
        <v>-736094977.49000001</v>
      </c>
      <c r="J148" s="3">
        <v>-692761738.22000003</v>
      </c>
      <c r="K148" s="3">
        <v>-719083253.03999996</v>
      </c>
      <c r="L148" s="3">
        <v>-742366502.48000002</v>
      </c>
      <c r="M148" s="3">
        <v>-787755588.21000004</v>
      </c>
      <c r="N148" s="3">
        <v>-1446344465.0599999</v>
      </c>
      <c r="O148" s="3">
        <v>-683068954.13999999</v>
      </c>
      <c r="P148" s="3">
        <v>-707418648.13</v>
      </c>
      <c r="Q148" s="3">
        <v>-739852513.86000001</v>
      </c>
      <c r="R148" s="3">
        <v>-731825962.71000004</v>
      </c>
      <c r="S148" s="3">
        <v>-757531091.44000006</v>
      </c>
      <c r="T148" s="3">
        <v>-741501449.94000006</v>
      </c>
      <c r="U148" s="3">
        <v>-766166608.88999999</v>
      </c>
      <c r="V148" s="3">
        <v>-763684634.30999994</v>
      </c>
      <c r="W148" s="3">
        <v>-787011020.73000002</v>
      </c>
      <c r="X148" s="3">
        <v>-835059846.89999998</v>
      </c>
      <c r="Y148" s="3">
        <v>-819703436.13</v>
      </c>
      <c r="Z148" s="3">
        <v>-515618390.98000002</v>
      </c>
      <c r="AA148" s="3">
        <v>-808506443.65999997</v>
      </c>
      <c r="AB148" s="3">
        <v>-902792510.71000004</v>
      </c>
      <c r="AC148" s="3">
        <v>-822771231.11000001</v>
      </c>
      <c r="AD148" s="3">
        <v>-650860324.58000004</v>
      </c>
      <c r="AE148" s="3">
        <v>-650699740.79999995</v>
      </c>
      <c r="AF148" s="3">
        <v>-644516547.97000003</v>
      </c>
      <c r="AG148" s="3">
        <v>-721234555.13999999</v>
      </c>
      <c r="AH148" s="3">
        <v>-713505971.73000002</v>
      </c>
      <c r="AI148" s="3">
        <v>-740568855.22000003</v>
      </c>
      <c r="AJ148" s="3">
        <v>-760447841.26999998</v>
      </c>
      <c r="AK148" s="3">
        <v>-797460645.36000001</v>
      </c>
      <c r="AL148" s="3">
        <v>-2974692970.4299998</v>
      </c>
      <c r="AM148" s="3">
        <v>-11188057637.98</v>
      </c>
      <c r="AN148" s="3">
        <v>-706154760.02999997</v>
      </c>
      <c r="AO148" s="3">
        <v>-730820876.55999994</v>
      </c>
    </row>
    <row r="149" spans="1:41" x14ac:dyDescent="0.2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3"/>
      <c r="AJ149" s="3"/>
      <c r="AK149" s="3"/>
      <c r="AL149" s="3"/>
      <c r="AM149" s="3"/>
      <c r="AN149" s="3"/>
      <c r="AO149" s="3"/>
    </row>
    <row r="150" spans="1:41" x14ac:dyDescent="0.25">
      <c r="C150" s="4" t="s">
        <v>48</v>
      </c>
      <c r="D150" s="4" t="s">
        <v>48</v>
      </c>
      <c r="E150" s="4" t="s">
        <v>48</v>
      </c>
      <c r="F150" s="4" t="s">
        <v>48</v>
      </c>
      <c r="G150" s="4" t="s">
        <v>48</v>
      </c>
      <c r="H150" s="4" t="s">
        <v>48</v>
      </c>
      <c r="I150" s="4" t="s">
        <v>48</v>
      </c>
      <c r="J150" s="4" t="s">
        <v>48</v>
      </c>
      <c r="K150" s="4" t="s">
        <v>48</v>
      </c>
      <c r="L150" s="4" t="s">
        <v>48</v>
      </c>
      <c r="M150" s="4" t="s">
        <v>48</v>
      </c>
      <c r="N150" s="4" t="s">
        <v>48</v>
      </c>
      <c r="O150" s="4" t="s">
        <v>48</v>
      </c>
      <c r="P150" s="4" t="s">
        <v>48</v>
      </c>
      <c r="Q150" s="4" t="s">
        <v>48</v>
      </c>
      <c r="R150" s="4" t="s">
        <v>48</v>
      </c>
      <c r="S150" s="4" t="s">
        <v>48</v>
      </c>
      <c r="T150" s="4" t="s">
        <v>48</v>
      </c>
      <c r="U150" s="4" t="s">
        <v>48</v>
      </c>
      <c r="V150" s="4" t="s">
        <v>48</v>
      </c>
      <c r="W150" s="4" t="s">
        <v>48</v>
      </c>
      <c r="X150" s="4" t="s">
        <v>48</v>
      </c>
      <c r="Y150" s="4" t="s">
        <v>48</v>
      </c>
      <c r="Z150" s="4" t="s">
        <v>48</v>
      </c>
      <c r="AA150" s="4" t="s">
        <v>48</v>
      </c>
      <c r="AB150" s="4" t="s">
        <v>48</v>
      </c>
      <c r="AC150" s="4" t="s">
        <v>48</v>
      </c>
      <c r="AD150" s="4" t="s">
        <v>48</v>
      </c>
      <c r="AE150" s="4" t="s">
        <v>48</v>
      </c>
      <c r="AF150" s="4" t="s">
        <v>48</v>
      </c>
      <c r="AG150" s="4" t="s">
        <v>48</v>
      </c>
      <c r="AH150" s="4" t="s">
        <v>48</v>
      </c>
      <c r="AI150" s="3" t="s">
        <v>48</v>
      </c>
      <c r="AJ150" s="3" t="s">
        <v>48</v>
      </c>
      <c r="AK150" s="3" t="s">
        <v>48</v>
      </c>
      <c r="AL150" s="3" t="s">
        <v>48</v>
      </c>
      <c r="AM150" s="3" t="s">
        <v>48</v>
      </c>
      <c r="AN150" s="3" t="s">
        <v>48</v>
      </c>
      <c r="AO150" s="3" t="s">
        <v>48</v>
      </c>
    </row>
    <row r="151" spans="1:41" x14ac:dyDescent="0.25">
      <c r="A151" t="s">
        <v>170</v>
      </c>
      <c r="C151" s="3">
        <v>49185605.479999997</v>
      </c>
      <c r="D151" s="3">
        <v>143694301.78</v>
      </c>
      <c r="E151" s="3">
        <v>93327651.730000004</v>
      </c>
      <c r="F151" s="3">
        <v>82084596.840000004</v>
      </c>
      <c r="G151" s="3">
        <v>323548735.51999998</v>
      </c>
      <c r="H151" s="3">
        <v>-33192958.359999999</v>
      </c>
      <c r="I151" s="3">
        <v>22543009.859999999</v>
      </c>
      <c r="J151" s="3">
        <v>208095646.16999999</v>
      </c>
      <c r="K151" s="3">
        <v>79347899.430000007</v>
      </c>
      <c r="L151" s="3">
        <v>172898632.77000001</v>
      </c>
      <c r="M151" s="3">
        <v>229493161.30000001</v>
      </c>
      <c r="N151" s="3">
        <v>848393972.88</v>
      </c>
      <c r="O151" s="3">
        <v>-40864068.93</v>
      </c>
      <c r="P151" s="3">
        <v>-37886059.090000004</v>
      </c>
      <c r="Q151" s="3">
        <v>-83501368.280000001</v>
      </c>
      <c r="R151" s="3">
        <v>-73714704.299999997</v>
      </c>
      <c r="S151" s="3">
        <v>114019186.23</v>
      </c>
      <c r="T151" s="3">
        <v>262023743.28999999</v>
      </c>
      <c r="U151" s="3">
        <v>51531740.479999997</v>
      </c>
      <c r="V151" s="3">
        <v>240913318.61000001</v>
      </c>
      <c r="W151" s="3">
        <v>144991297.09</v>
      </c>
      <c r="X151" s="3">
        <v>298688612.43000001</v>
      </c>
      <c r="Y151" s="3">
        <v>170292952.31</v>
      </c>
      <c r="Z151" s="3">
        <v>548525480.51999998</v>
      </c>
      <c r="AA151" s="3">
        <v>167063467.97</v>
      </c>
      <c r="AB151" s="3">
        <v>105511440.65000001</v>
      </c>
      <c r="AC151" s="3">
        <v>288532675.52999997</v>
      </c>
      <c r="AD151" s="3">
        <v>82149787.370000005</v>
      </c>
      <c r="AE151" s="3">
        <v>437640608.17000002</v>
      </c>
      <c r="AF151" s="3">
        <v>177535202.71000001</v>
      </c>
      <c r="AG151" s="3">
        <v>281943679.95999998</v>
      </c>
      <c r="AH151" s="3">
        <v>331110468.42000002</v>
      </c>
      <c r="AI151" s="3">
        <v>443778306.72000003</v>
      </c>
      <c r="AJ151" s="3">
        <v>503826984.06999999</v>
      </c>
      <c r="AK151" s="3">
        <v>387878519.86000001</v>
      </c>
      <c r="AL151" s="3">
        <v>-1908698654.8399999</v>
      </c>
      <c r="AM151" s="3">
        <v>1298272486.5899999</v>
      </c>
      <c r="AN151" s="3">
        <v>193883023.37</v>
      </c>
      <c r="AO151" s="3">
        <v>889291571.20000005</v>
      </c>
    </row>
    <row r="152" spans="1:41" x14ac:dyDescent="0.25">
      <c r="A152" t="s">
        <v>171</v>
      </c>
      <c r="C152" s="3">
        <v>43309934.100000001</v>
      </c>
      <c r="D152" s="3">
        <v>40874808.310000002</v>
      </c>
      <c r="E152" s="3">
        <v>24507285.420000002</v>
      </c>
      <c r="F152" s="3">
        <v>61895701.799999997</v>
      </c>
      <c r="G152" s="3">
        <v>28189730.350000001</v>
      </c>
      <c r="H152" s="3">
        <v>138608080.22</v>
      </c>
      <c r="I152" s="3">
        <v>-78243445.260000005</v>
      </c>
      <c r="J152" s="3">
        <v>33192353.210000001</v>
      </c>
      <c r="K152" s="3">
        <v>112044269.54000001</v>
      </c>
      <c r="L152" s="3">
        <v>-21297538.27</v>
      </c>
      <c r="M152" s="3">
        <v>63346957.259999998</v>
      </c>
      <c r="N152" s="3">
        <v>288969317.39999998</v>
      </c>
      <c r="O152" s="3">
        <v>-168618020.38999999</v>
      </c>
      <c r="P152" s="3">
        <v>56888920.390000001</v>
      </c>
      <c r="Q152" s="3">
        <v>140878832.36000001</v>
      </c>
      <c r="R152" s="3">
        <v>-77022925.040000007</v>
      </c>
      <c r="S152" s="3">
        <v>84072799.549999997</v>
      </c>
      <c r="T152" s="3">
        <v>181845079.11000001</v>
      </c>
      <c r="U152" s="3">
        <v>-108973212.95</v>
      </c>
      <c r="V152" s="3">
        <v>99218153.849999994</v>
      </c>
      <c r="W152" s="3">
        <v>269192841.75999999</v>
      </c>
      <c r="X152" s="3">
        <v>-154353280.58000001</v>
      </c>
      <c r="Y152" s="3">
        <v>79306615.25</v>
      </c>
      <c r="Z152" s="3">
        <v>432951949.94</v>
      </c>
      <c r="AA152" s="3">
        <v>-105776461.31</v>
      </c>
      <c r="AB152" s="3">
        <v>160362410.91999999</v>
      </c>
      <c r="AC152" s="3">
        <v>532540905.88</v>
      </c>
      <c r="AD152" s="3">
        <v>189815849.58000001</v>
      </c>
      <c r="AE152" s="3">
        <v>392914230.05000001</v>
      </c>
      <c r="AF152" s="3">
        <v>94536115.879999995</v>
      </c>
      <c r="AG152" s="3">
        <v>214800428.28</v>
      </c>
      <c r="AH152" s="3">
        <v>121143132.56</v>
      </c>
      <c r="AI152" s="3">
        <v>99597237.439999998</v>
      </c>
      <c r="AJ152" s="3">
        <v>158303458.22</v>
      </c>
      <c r="AK152" s="3">
        <v>286416872.04000002</v>
      </c>
      <c r="AL152" s="3">
        <v>717693175.70000005</v>
      </c>
      <c r="AM152" s="3">
        <v>2862347355.2399998</v>
      </c>
      <c r="AN152" s="3">
        <v>68844252.650000006</v>
      </c>
      <c r="AO152" s="3">
        <v>59037320.630000003</v>
      </c>
    </row>
    <row r="153" spans="1:41" x14ac:dyDescent="0.25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3"/>
      <c r="AJ153" s="3"/>
      <c r="AK153" s="3"/>
      <c r="AL153" s="3"/>
      <c r="AM153" s="3"/>
      <c r="AN153" s="3"/>
      <c r="AO153" s="3"/>
    </row>
    <row r="154" spans="1:41" x14ac:dyDescent="0.25">
      <c r="A154" t="s">
        <v>172</v>
      </c>
      <c r="B154" t="s">
        <v>173</v>
      </c>
      <c r="C154" s="3">
        <v>43309934.100000001</v>
      </c>
      <c r="D154" s="3">
        <v>40874808.310000002</v>
      </c>
      <c r="E154" s="3">
        <v>24507285.420000002</v>
      </c>
      <c r="F154" s="3">
        <v>61895701.799999997</v>
      </c>
      <c r="G154" s="3">
        <v>28189730.350000001</v>
      </c>
      <c r="H154" s="3">
        <v>138608080.22</v>
      </c>
      <c r="I154" s="3">
        <v>-78243445.260000005</v>
      </c>
      <c r="J154" s="3">
        <v>33192353.210000001</v>
      </c>
      <c r="K154" s="3">
        <v>112044269.54000001</v>
      </c>
      <c r="L154" s="3">
        <v>-21297538.27</v>
      </c>
      <c r="M154" s="3">
        <v>63346957.259999998</v>
      </c>
      <c r="N154" s="3">
        <v>288969317.39999998</v>
      </c>
      <c r="O154" s="3">
        <v>-168618020.38999999</v>
      </c>
      <c r="P154" s="3">
        <v>56888920.390000001</v>
      </c>
      <c r="Q154" s="3">
        <v>140878832.36000001</v>
      </c>
      <c r="R154" s="3">
        <v>-77022925.040000007</v>
      </c>
      <c r="S154" s="3">
        <v>84072799.549999997</v>
      </c>
      <c r="T154" s="3">
        <v>181845079.11000001</v>
      </c>
      <c r="U154" s="3">
        <v>-108973212.95</v>
      </c>
      <c r="V154" s="3">
        <v>99218153.849999994</v>
      </c>
      <c r="W154" s="3">
        <v>269192841.75999999</v>
      </c>
      <c r="X154" s="3">
        <v>-154353280.58000001</v>
      </c>
      <c r="Y154" s="3">
        <v>79306615.25</v>
      </c>
      <c r="Z154" s="3">
        <v>432951949.94</v>
      </c>
      <c r="AA154" s="3">
        <v>-105776461.31</v>
      </c>
      <c r="AB154" s="3">
        <v>160362410.91999999</v>
      </c>
      <c r="AC154" s="3">
        <v>532540905.88</v>
      </c>
      <c r="AD154" s="3">
        <v>189815849.58000001</v>
      </c>
      <c r="AE154" s="3">
        <v>392914230.05000001</v>
      </c>
      <c r="AF154" s="3">
        <v>94536115.879999995</v>
      </c>
      <c r="AG154" s="3">
        <v>214800428.28</v>
      </c>
      <c r="AH154" s="3">
        <v>121143132.56</v>
      </c>
      <c r="AI154" s="3">
        <v>99597237.439999998</v>
      </c>
      <c r="AJ154" s="3">
        <v>158303458.22</v>
      </c>
      <c r="AK154" s="3">
        <v>286416872.04000002</v>
      </c>
      <c r="AL154" s="3">
        <v>717693175.70000005</v>
      </c>
      <c r="AM154" s="3">
        <v>2862347355.2399998</v>
      </c>
      <c r="AN154" s="3">
        <v>68844252.650000006</v>
      </c>
      <c r="AO154" s="3">
        <v>59037320.630000003</v>
      </c>
    </row>
    <row r="155" spans="1:41" x14ac:dyDescent="0.25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3"/>
      <c r="AJ155" s="3"/>
      <c r="AK155" s="3"/>
      <c r="AL155" s="3"/>
      <c r="AM155" s="3"/>
      <c r="AN155" s="3"/>
      <c r="AO155" s="3"/>
    </row>
    <row r="156" spans="1:41" x14ac:dyDescent="0.25">
      <c r="A156" t="s">
        <v>174</v>
      </c>
      <c r="B156" t="s">
        <v>175</v>
      </c>
      <c r="C156" s="3">
        <v>417150</v>
      </c>
      <c r="D156" s="4"/>
      <c r="E156" s="3">
        <v>565650</v>
      </c>
      <c r="F156" s="3">
        <v>562200</v>
      </c>
      <c r="G156" s="3">
        <v>613250</v>
      </c>
      <c r="H156" s="3">
        <v>504700</v>
      </c>
      <c r="I156" s="3">
        <v>548600</v>
      </c>
      <c r="J156" s="4"/>
      <c r="K156" s="3">
        <v>905300</v>
      </c>
      <c r="L156" s="3">
        <v>541750</v>
      </c>
      <c r="M156" s="3">
        <v>687800</v>
      </c>
      <c r="N156" s="3">
        <v>2590637</v>
      </c>
      <c r="O156" s="3">
        <v>612850</v>
      </c>
      <c r="P156" s="3">
        <v>639620</v>
      </c>
      <c r="Q156" s="3">
        <v>288050</v>
      </c>
      <c r="R156" s="3">
        <v>169700</v>
      </c>
      <c r="S156" s="3">
        <v>428550</v>
      </c>
      <c r="T156" s="3">
        <v>313000</v>
      </c>
      <c r="U156" s="3">
        <v>160950</v>
      </c>
      <c r="V156" s="3">
        <v>79800</v>
      </c>
      <c r="W156" s="3">
        <v>1292150</v>
      </c>
      <c r="X156" s="3">
        <v>1101399</v>
      </c>
      <c r="Y156" s="4"/>
      <c r="Z156" s="4"/>
      <c r="AA156" s="4"/>
      <c r="AB156" s="3">
        <v>839894</v>
      </c>
      <c r="AC156" s="4"/>
      <c r="AD156" s="4"/>
      <c r="AE156" s="4"/>
      <c r="AF156" s="3">
        <v>5000</v>
      </c>
      <c r="AG156" s="3">
        <v>74000</v>
      </c>
      <c r="AH156" s="4"/>
      <c r="AI156" s="3"/>
      <c r="AJ156" s="3"/>
      <c r="AK156" s="3"/>
      <c r="AL156" s="3">
        <v>11540920</v>
      </c>
      <c r="AM156" s="3">
        <v>12459814</v>
      </c>
      <c r="AN156" s="3">
        <v>500000</v>
      </c>
      <c r="AO156" s="3"/>
    </row>
    <row r="157" spans="1:41" x14ac:dyDescent="0.25">
      <c r="A157" t="s">
        <v>176</v>
      </c>
      <c r="B157" t="s">
        <v>177</v>
      </c>
      <c r="C157" s="3">
        <v>22525963.73</v>
      </c>
      <c r="D157" s="3">
        <v>25557186.09</v>
      </c>
      <c r="E157" s="3">
        <v>10770788.460000001</v>
      </c>
      <c r="F157" s="3">
        <v>17163934.190000001</v>
      </c>
      <c r="G157" s="3">
        <v>7304832.7000000002</v>
      </c>
      <c r="H157" s="3">
        <v>123768161.26000001</v>
      </c>
      <c r="I157" s="3">
        <v>-95785841.75</v>
      </c>
      <c r="J157" s="3">
        <v>18642325.379999999</v>
      </c>
      <c r="K157" s="3">
        <v>97582948.310000002</v>
      </c>
      <c r="L157" s="3">
        <v>-42316472.890000001</v>
      </c>
      <c r="M157" s="3">
        <v>40218784.700000003</v>
      </c>
      <c r="N157" s="3">
        <v>265494428.16</v>
      </c>
      <c r="O157" s="3">
        <v>-183067125.13</v>
      </c>
      <c r="P157" s="3">
        <v>34669777.850000001</v>
      </c>
      <c r="Q157" s="3">
        <v>111663504.44</v>
      </c>
      <c r="R157" s="3">
        <v>-93470632.819999993</v>
      </c>
      <c r="S157" s="3">
        <v>47132436.159999996</v>
      </c>
      <c r="T157" s="3">
        <v>163720671.97999999</v>
      </c>
      <c r="U157" s="3">
        <v>-117352480.44</v>
      </c>
      <c r="V157" s="3">
        <v>41775274.409999996</v>
      </c>
      <c r="W157" s="3">
        <v>249192147.22</v>
      </c>
      <c r="X157" s="3">
        <v>-194089099.19</v>
      </c>
      <c r="Y157" s="3">
        <v>46989270.799999997</v>
      </c>
      <c r="Z157" s="3">
        <v>379354104.91000003</v>
      </c>
      <c r="AA157" s="3">
        <v>-130335938.55</v>
      </c>
      <c r="AB157" s="3">
        <v>103230166.05</v>
      </c>
      <c r="AC157" s="3">
        <v>490979188</v>
      </c>
      <c r="AD157" s="3">
        <v>155772070.21000001</v>
      </c>
      <c r="AE157" s="3">
        <v>381798544.38999999</v>
      </c>
      <c r="AF157" s="3">
        <v>71531231.739999995</v>
      </c>
      <c r="AG157" s="3">
        <v>173203679.47</v>
      </c>
      <c r="AH157" s="3">
        <v>84762315.640000001</v>
      </c>
      <c r="AI157" s="3">
        <v>60989695.240000002</v>
      </c>
      <c r="AJ157" s="3">
        <v>143967992.19999999</v>
      </c>
      <c r="AK157" s="3">
        <v>241861976.81</v>
      </c>
      <c r="AL157" s="3">
        <v>327157488.82999998</v>
      </c>
      <c r="AM157" s="3">
        <v>2104918410.03</v>
      </c>
      <c r="AN157" s="3">
        <v>22135710.98</v>
      </c>
      <c r="AO157" s="3">
        <v>9968462.3900000006</v>
      </c>
    </row>
    <row r="158" spans="1:41" x14ac:dyDescent="0.25">
      <c r="A158" t="s">
        <v>178</v>
      </c>
      <c r="B158" t="s">
        <v>179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3"/>
      <c r="AJ158" s="3"/>
      <c r="AK158" s="3"/>
      <c r="AL158" s="3"/>
      <c r="AM158" s="3"/>
      <c r="AN158" s="3"/>
      <c r="AO158" s="3"/>
    </row>
    <row r="159" spans="1:41" x14ac:dyDescent="0.25">
      <c r="A159" t="s">
        <v>180</v>
      </c>
      <c r="B159" t="s">
        <v>85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3">
        <v>1200000</v>
      </c>
      <c r="V159" s="3">
        <v>300000</v>
      </c>
      <c r="W159" s="3">
        <v>4820000</v>
      </c>
      <c r="X159" s="3">
        <v>300000</v>
      </c>
      <c r="Y159" s="3">
        <v>4550000</v>
      </c>
      <c r="Z159" s="4"/>
      <c r="AA159" s="3">
        <v>300000</v>
      </c>
      <c r="AB159" s="3">
        <v>2300000</v>
      </c>
      <c r="AC159" s="3">
        <v>300000</v>
      </c>
      <c r="AD159" s="3">
        <v>300000</v>
      </c>
      <c r="AE159" s="3">
        <v>2300000</v>
      </c>
      <c r="AF159" s="3">
        <v>300000</v>
      </c>
      <c r="AG159" s="3">
        <v>300000</v>
      </c>
      <c r="AH159" s="3">
        <v>300000</v>
      </c>
      <c r="AI159" s="3">
        <v>300000</v>
      </c>
      <c r="AJ159" s="3">
        <v>300000</v>
      </c>
      <c r="AK159" s="3">
        <v>300000</v>
      </c>
      <c r="AL159" s="3">
        <v>2300000</v>
      </c>
      <c r="AM159" s="3">
        <v>9600000</v>
      </c>
      <c r="AN159" s="3">
        <v>300000</v>
      </c>
      <c r="AO159" s="3">
        <v>300000</v>
      </c>
    </row>
    <row r="160" spans="1:41" x14ac:dyDescent="0.25">
      <c r="A160" t="s">
        <v>181</v>
      </c>
      <c r="B160" t="s">
        <v>91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3">
        <v>1500000</v>
      </c>
      <c r="AC160" s="3">
        <v>450000</v>
      </c>
      <c r="AD160" s="4"/>
      <c r="AE160" s="3">
        <v>350000</v>
      </c>
      <c r="AF160" s="3">
        <v>7403000</v>
      </c>
      <c r="AG160" s="4"/>
      <c r="AH160" s="3">
        <v>305520</v>
      </c>
      <c r="AI160" s="3">
        <v>2858666</v>
      </c>
      <c r="AJ160" s="3">
        <v>2233333</v>
      </c>
      <c r="AK160" s="3">
        <v>350000</v>
      </c>
      <c r="AL160" s="3">
        <v>425780</v>
      </c>
      <c r="AM160" s="3">
        <v>15876299</v>
      </c>
      <c r="AN160" s="3">
        <v>350000</v>
      </c>
      <c r="AO160" s="3"/>
    </row>
    <row r="161" spans="1:41" x14ac:dyDescent="0.25">
      <c r="A161" t="s">
        <v>182</v>
      </c>
      <c r="B161" t="s">
        <v>81</v>
      </c>
      <c r="C161" s="4"/>
      <c r="D161" s="4"/>
      <c r="E161" s="3">
        <v>384413.43</v>
      </c>
      <c r="F161" s="4"/>
      <c r="G161" s="4"/>
      <c r="H161" s="4"/>
      <c r="I161" s="4"/>
      <c r="J161" s="3">
        <v>300000</v>
      </c>
      <c r="K161" s="4"/>
      <c r="L161" s="3">
        <v>1322250</v>
      </c>
      <c r="M161" s="3">
        <v>292152</v>
      </c>
      <c r="N161" s="4"/>
      <c r="O161" s="4"/>
      <c r="P161" s="4"/>
      <c r="Q161" s="4"/>
      <c r="R161" s="4"/>
      <c r="S161" s="3">
        <v>750000</v>
      </c>
      <c r="T161" s="4"/>
      <c r="U161" s="3">
        <v>300000</v>
      </c>
      <c r="V161" s="3">
        <v>61720</v>
      </c>
      <c r="W161" s="3">
        <v>680000</v>
      </c>
      <c r="X161" s="3">
        <v>734869</v>
      </c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3"/>
      <c r="AJ161" s="3"/>
      <c r="AK161" s="3"/>
      <c r="AL161" s="3"/>
      <c r="AM161" s="3"/>
      <c r="AN161" s="3"/>
      <c r="AO161" s="3"/>
    </row>
    <row r="162" spans="1:41" x14ac:dyDescent="0.25">
      <c r="A162" t="s">
        <v>183</v>
      </c>
      <c r="B162" t="s">
        <v>91</v>
      </c>
      <c r="C162" s="3">
        <v>19443929.68</v>
      </c>
      <c r="D162" s="3">
        <v>11207827.73</v>
      </c>
      <c r="E162" s="3">
        <v>9433453.5199999996</v>
      </c>
      <c r="F162" s="3">
        <v>19408081.039999999</v>
      </c>
      <c r="G162" s="3">
        <v>16391262.380000001</v>
      </c>
      <c r="H162" s="3">
        <v>11141011.470000001</v>
      </c>
      <c r="I162" s="3">
        <v>16905094.23</v>
      </c>
      <c r="J162" s="3">
        <v>8766564.9499999993</v>
      </c>
      <c r="K162" s="3">
        <v>12712528.66</v>
      </c>
      <c r="L162" s="3">
        <v>17041840.59</v>
      </c>
      <c r="M162" s="3">
        <v>19359557.309999999</v>
      </c>
      <c r="N162" s="3">
        <v>32638324.640000001</v>
      </c>
      <c r="O162" s="3">
        <v>13584343.119999999</v>
      </c>
      <c r="P162" s="3">
        <v>16634284.15</v>
      </c>
      <c r="Q162" s="3">
        <v>21205669.27</v>
      </c>
      <c r="R162" s="3">
        <v>5659502.7800000003</v>
      </c>
      <c r="S162" s="3">
        <v>33143103.109999999</v>
      </c>
      <c r="T162" s="3">
        <v>16420585.6</v>
      </c>
      <c r="U162" s="3">
        <v>4482990.0800000001</v>
      </c>
      <c r="V162" s="3">
        <v>42830017.479999997</v>
      </c>
      <c r="W162" s="3">
        <v>12732309.869999999</v>
      </c>
      <c r="X162" s="3">
        <v>40667610.270000003</v>
      </c>
      <c r="Y162" s="3">
        <v>22520231.77</v>
      </c>
      <c r="Z162" s="3">
        <v>31300561.07</v>
      </c>
      <c r="AA162" s="3">
        <v>23172929.48</v>
      </c>
      <c r="AB162" s="3">
        <v>50014074.719999999</v>
      </c>
      <c r="AC162" s="3">
        <v>40714811.43</v>
      </c>
      <c r="AD162" s="3">
        <v>23093098.219999999</v>
      </c>
      <c r="AE162" s="3">
        <v>15832607.029999999</v>
      </c>
      <c r="AF162" s="3">
        <v>12784458.42</v>
      </c>
      <c r="AG162" s="3">
        <v>23025497.510000002</v>
      </c>
      <c r="AH162" s="3">
        <v>19266494.289999999</v>
      </c>
      <c r="AI162" s="3">
        <v>16060141.85</v>
      </c>
      <c r="AJ162" s="3">
        <v>10684519.82</v>
      </c>
      <c r="AK162" s="3">
        <v>33953526.43</v>
      </c>
      <c r="AL162" s="3">
        <v>16013473.26</v>
      </c>
      <c r="AM162" s="3">
        <v>284615632.45999998</v>
      </c>
      <c r="AN162" s="3">
        <v>22975572.23</v>
      </c>
      <c r="AO162" s="3">
        <v>10775336.09</v>
      </c>
    </row>
    <row r="163" spans="1:41" x14ac:dyDescent="0.25">
      <c r="A163" t="s">
        <v>184</v>
      </c>
      <c r="B163" t="s">
        <v>185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3"/>
      <c r="AJ163" s="3"/>
      <c r="AK163" s="3"/>
      <c r="AL163" s="3"/>
      <c r="AM163" s="3"/>
      <c r="AN163" s="3"/>
      <c r="AO163" s="3"/>
    </row>
    <row r="164" spans="1:41" x14ac:dyDescent="0.25">
      <c r="A164" t="s">
        <v>186</v>
      </c>
      <c r="B164" t="s">
        <v>187</v>
      </c>
      <c r="C164" s="4"/>
      <c r="D164" s="4"/>
      <c r="E164" s="4"/>
      <c r="F164" s="4"/>
      <c r="G164" s="3">
        <v>3206436</v>
      </c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3">
        <v>1151899.2</v>
      </c>
      <c r="V164" s="4"/>
      <c r="W164" s="4"/>
      <c r="X164" s="3">
        <v>-3311928</v>
      </c>
      <c r="Y164" s="3">
        <v>3288718.83</v>
      </c>
      <c r="Z164" s="4"/>
      <c r="AA164" s="4"/>
      <c r="AB164" s="4"/>
      <c r="AC164" s="4"/>
      <c r="AD164" s="4"/>
      <c r="AE164" s="4"/>
      <c r="AF164" s="4"/>
      <c r="AG164" s="3">
        <v>14091577.5</v>
      </c>
      <c r="AH164" s="3">
        <v>12000000</v>
      </c>
      <c r="AI164" s="3">
        <v>19000000</v>
      </c>
      <c r="AJ164" s="3"/>
      <c r="AK164" s="3"/>
      <c r="AL164" s="3"/>
      <c r="AM164" s="3">
        <v>45091577.5</v>
      </c>
      <c r="AN164" s="3">
        <v>21086683</v>
      </c>
      <c r="AO164" s="3">
        <v>33113317</v>
      </c>
    </row>
    <row r="165" spans="1:41" x14ac:dyDescent="0.25">
      <c r="A165" t="s">
        <v>188</v>
      </c>
      <c r="B165" t="s">
        <v>189</v>
      </c>
      <c r="C165" s="4"/>
      <c r="D165" s="3">
        <v>74646</v>
      </c>
      <c r="E165" s="3">
        <v>14818</v>
      </c>
      <c r="F165" s="4"/>
      <c r="G165" s="4"/>
      <c r="H165" s="4"/>
      <c r="I165" s="3">
        <v>33103</v>
      </c>
      <c r="J165" s="4"/>
      <c r="K165" s="4"/>
      <c r="L165" s="3">
        <v>67179</v>
      </c>
      <c r="M165" s="4"/>
      <c r="N165" s="3">
        <v>7611.68</v>
      </c>
      <c r="O165" s="4"/>
      <c r="P165" s="4"/>
      <c r="Q165" s="3">
        <v>197598.78</v>
      </c>
      <c r="R165" s="3">
        <v>9669935.3900000006</v>
      </c>
      <c r="S165" s="4"/>
      <c r="T165" s="4"/>
      <c r="U165" s="4"/>
      <c r="V165" s="3">
        <v>9168778.8000000007</v>
      </c>
      <c r="W165" s="4"/>
      <c r="X165" s="4"/>
      <c r="Y165" s="4"/>
      <c r="Z165" s="4"/>
      <c r="AA165" s="4"/>
      <c r="AB165" s="4"/>
      <c r="AC165" s="3">
        <v>407000</v>
      </c>
      <c r="AD165" s="4"/>
      <c r="AE165" s="4"/>
      <c r="AF165" s="4"/>
      <c r="AG165" s="4"/>
      <c r="AH165" s="4"/>
      <c r="AI165" s="3"/>
      <c r="AJ165" s="3"/>
      <c r="AK165" s="3"/>
      <c r="AL165" s="3"/>
      <c r="AM165" s="3">
        <v>407000</v>
      </c>
      <c r="AN165" s="3"/>
      <c r="AO165" s="3"/>
    </row>
    <row r="166" spans="1:41" x14ac:dyDescent="0.25">
      <c r="A166" t="s">
        <v>190</v>
      </c>
      <c r="B166" t="s">
        <v>191</v>
      </c>
      <c r="C166" s="3">
        <v>659079</v>
      </c>
      <c r="D166" s="3">
        <v>3903000</v>
      </c>
      <c r="E166" s="4"/>
      <c r="F166" s="3">
        <v>2952485</v>
      </c>
      <c r="G166" s="3">
        <v>689318</v>
      </c>
      <c r="H166" s="3">
        <v>586681</v>
      </c>
      <c r="I166" s="3">
        <v>38974</v>
      </c>
      <c r="J166" s="3">
        <v>1151180</v>
      </c>
      <c r="K166" s="3">
        <v>836451</v>
      </c>
      <c r="L166" s="3">
        <v>12229</v>
      </c>
      <c r="M166" s="3">
        <v>2369026</v>
      </c>
      <c r="N166" s="3">
        <v>7253732</v>
      </c>
      <c r="O166" s="3">
        <v>39168</v>
      </c>
      <c r="P166" s="3">
        <v>4867507</v>
      </c>
      <c r="Q166" s="3">
        <v>1110435</v>
      </c>
      <c r="R166" s="3">
        <v>270553</v>
      </c>
      <c r="S166" s="3">
        <v>2598040</v>
      </c>
      <c r="T166" s="3">
        <v>357913</v>
      </c>
      <c r="U166" s="3">
        <v>413633</v>
      </c>
      <c r="V166" s="3">
        <v>961493</v>
      </c>
      <c r="W166" s="3">
        <v>446365</v>
      </c>
      <c r="X166" s="3">
        <v>106332</v>
      </c>
      <c r="Y166" s="3">
        <v>1630831</v>
      </c>
      <c r="Z166" s="3">
        <v>18013</v>
      </c>
      <c r="AA166" s="3">
        <v>683292</v>
      </c>
      <c r="AB166" s="3">
        <v>2253629</v>
      </c>
      <c r="AC166" s="4"/>
      <c r="AD166" s="3">
        <v>45500</v>
      </c>
      <c r="AE166" s="3">
        <v>-1442</v>
      </c>
      <c r="AF166" s="3">
        <v>1379068</v>
      </c>
      <c r="AG166" s="3">
        <v>4215219</v>
      </c>
      <c r="AH166" s="3">
        <v>1687456</v>
      </c>
      <c r="AI166" s="3">
        <v>35719</v>
      </c>
      <c r="AJ166" s="3"/>
      <c r="AK166" s="3">
        <v>4358534</v>
      </c>
      <c r="AL166" s="3">
        <v>264454501.55000001</v>
      </c>
      <c r="AM166" s="3">
        <v>279111476.55000001</v>
      </c>
      <c r="AN166" s="3"/>
      <c r="AO166" s="3">
        <v>2870630</v>
      </c>
    </row>
    <row r="167" spans="1:41" x14ac:dyDescent="0.25">
      <c r="A167" t="s">
        <v>192</v>
      </c>
      <c r="B167" t="s">
        <v>193</v>
      </c>
      <c r="C167" s="4"/>
      <c r="D167" s="3">
        <v>242000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3"/>
      <c r="AJ167" s="3"/>
      <c r="AK167" s="3"/>
      <c r="AL167" s="3"/>
      <c r="AM167" s="3"/>
      <c r="AN167" s="3"/>
      <c r="AO167" s="3"/>
    </row>
    <row r="168" spans="1:41" x14ac:dyDescent="0.25">
      <c r="A168" t="s">
        <v>194</v>
      </c>
      <c r="B168" t="s">
        <v>105</v>
      </c>
      <c r="C168" s="3">
        <v>263811.69</v>
      </c>
      <c r="D168" s="3">
        <v>-109851.51</v>
      </c>
      <c r="E168" s="3">
        <v>3338162.01</v>
      </c>
      <c r="F168" s="3">
        <v>21809001.57</v>
      </c>
      <c r="G168" s="3">
        <v>-15368.73</v>
      </c>
      <c r="H168" s="3">
        <v>2607526.4900000002</v>
      </c>
      <c r="I168" s="3">
        <v>16625.259999999998</v>
      </c>
      <c r="J168" s="3">
        <v>4332282.88</v>
      </c>
      <c r="K168" s="3">
        <v>7041.57</v>
      </c>
      <c r="L168" s="3">
        <v>2033686.03</v>
      </c>
      <c r="M168" s="3">
        <v>419637.25</v>
      </c>
      <c r="N168" s="3">
        <v>-19015416.079999998</v>
      </c>
      <c r="O168" s="3">
        <v>212743.62</v>
      </c>
      <c r="P168" s="3">
        <v>77731.39</v>
      </c>
      <c r="Q168" s="3">
        <v>6413574.8700000001</v>
      </c>
      <c r="R168" s="3">
        <v>678016.61</v>
      </c>
      <c r="S168" s="3">
        <v>20670.28</v>
      </c>
      <c r="T168" s="3">
        <v>1032908.53</v>
      </c>
      <c r="U168" s="3">
        <v>669795.21</v>
      </c>
      <c r="V168" s="3">
        <v>4041070.16</v>
      </c>
      <c r="W168" s="3">
        <v>29869.67</v>
      </c>
      <c r="X168" s="3">
        <v>137536.34</v>
      </c>
      <c r="Y168" s="3">
        <v>327562.84999999998</v>
      </c>
      <c r="Z168" s="3">
        <v>22279270.960000001</v>
      </c>
      <c r="AA168" s="3">
        <v>403255.76</v>
      </c>
      <c r="AB168" s="3">
        <v>224647.15</v>
      </c>
      <c r="AC168" s="3">
        <v>-310093.55</v>
      </c>
      <c r="AD168" s="3">
        <v>10605181.15</v>
      </c>
      <c r="AE168" s="3">
        <v>-7365479.3700000001</v>
      </c>
      <c r="AF168" s="3">
        <v>1133357.72</v>
      </c>
      <c r="AG168" s="3">
        <v>-109545.2</v>
      </c>
      <c r="AH168" s="3">
        <v>2821346.63</v>
      </c>
      <c r="AI168" s="3">
        <v>353015.35</v>
      </c>
      <c r="AJ168" s="3">
        <v>1117613.2</v>
      </c>
      <c r="AK168" s="3">
        <v>5592834.7999999998</v>
      </c>
      <c r="AL168" s="3">
        <v>95801012.060000002</v>
      </c>
      <c r="AM168" s="3">
        <v>110267145.7</v>
      </c>
      <c r="AN168" s="3">
        <v>1496286.44</v>
      </c>
      <c r="AO168" s="3">
        <v>2009575.15</v>
      </c>
    </row>
    <row r="169" spans="1:41" x14ac:dyDescent="0.25">
      <c r="C169" s="4" t="s">
        <v>48</v>
      </c>
      <c r="D169" s="4" t="s">
        <v>48</v>
      </c>
      <c r="E169" s="4" t="s">
        <v>48</v>
      </c>
      <c r="F169" s="4" t="s">
        <v>48</v>
      </c>
      <c r="G169" s="4" t="s">
        <v>48</v>
      </c>
      <c r="H169" s="4" t="s">
        <v>48</v>
      </c>
      <c r="I169" s="4" t="s">
        <v>48</v>
      </c>
      <c r="J169" s="4" t="s">
        <v>48</v>
      </c>
      <c r="K169" s="4" t="s">
        <v>48</v>
      </c>
      <c r="L169" s="4" t="s">
        <v>48</v>
      </c>
      <c r="M169" s="4" t="s">
        <v>48</v>
      </c>
      <c r="N169" s="4" t="s">
        <v>48</v>
      </c>
      <c r="O169" s="4" t="s">
        <v>48</v>
      </c>
      <c r="P169" s="4" t="s">
        <v>48</v>
      </c>
      <c r="Q169" s="4" t="s">
        <v>48</v>
      </c>
      <c r="R169" s="4" t="s">
        <v>48</v>
      </c>
      <c r="S169" s="4" t="s">
        <v>48</v>
      </c>
      <c r="T169" s="4" t="s">
        <v>48</v>
      </c>
      <c r="U169" s="4" t="s">
        <v>48</v>
      </c>
      <c r="V169" s="4" t="s">
        <v>48</v>
      </c>
      <c r="W169" s="4" t="s">
        <v>48</v>
      </c>
      <c r="X169" s="4" t="s">
        <v>48</v>
      </c>
      <c r="Y169" s="4" t="s">
        <v>48</v>
      </c>
      <c r="Z169" s="4" t="s">
        <v>48</v>
      </c>
      <c r="AA169" s="4" t="s">
        <v>48</v>
      </c>
      <c r="AB169" s="4" t="s">
        <v>48</v>
      </c>
      <c r="AC169" s="4" t="s">
        <v>48</v>
      </c>
      <c r="AD169" s="4" t="s">
        <v>48</v>
      </c>
      <c r="AE169" s="4" t="s">
        <v>48</v>
      </c>
      <c r="AF169" s="4" t="s">
        <v>48</v>
      </c>
      <c r="AG169" s="4" t="s">
        <v>48</v>
      </c>
      <c r="AH169" s="4" t="s">
        <v>48</v>
      </c>
      <c r="AI169" s="3" t="s">
        <v>48</v>
      </c>
      <c r="AJ169" s="3" t="s">
        <v>48</v>
      </c>
      <c r="AK169" s="3" t="s">
        <v>48</v>
      </c>
      <c r="AL169" s="3" t="s">
        <v>48</v>
      </c>
      <c r="AM169" s="3" t="s">
        <v>48</v>
      </c>
      <c r="AN169" s="3" t="s">
        <v>48</v>
      </c>
      <c r="AO169" s="3" t="s">
        <v>48</v>
      </c>
    </row>
    <row r="170" spans="1:41" x14ac:dyDescent="0.25">
      <c r="A170" t="s">
        <v>195</v>
      </c>
      <c r="B170" t="s">
        <v>173</v>
      </c>
      <c r="C170" s="3">
        <v>43309934.100000001</v>
      </c>
      <c r="D170" s="3">
        <v>40874808.310000002</v>
      </c>
      <c r="E170" s="3">
        <v>24507285.420000002</v>
      </c>
      <c r="F170" s="3">
        <v>61895701.799999997</v>
      </c>
      <c r="G170" s="3">
        <v>28189730.350000001</v>
      </c>
      <c r="H170" s="3">
        <v>138608080.22</v>
      </c>
      <c r="I170" s="3">
        <v>-78243445.260000005</v>
      </c>
      <c r="J170" s="3">
        <v>33192353.210000001</v>
      </c>
      <c r="K170" s="3">
        <v>112044269.54000001</v>
      </c>
      <c r="L170" s="3">
        <v>-21297538.27</v>
      </c>
      <c r="M170" s="3">
        <v>63346957.259999998</v>
      </c>
      <c r="N170" s="3">
        <v>288969317.39999998</v>
      </c>
      <c r="O170" s="3">
        <v>-168618020.38999999</v>
      </c>
      <c r="P170" s="3">
        <v>56888920.390000001</v>
      </c>
      <c r="Q170" s="3">
        <v>140878832.36000001</v>
      </c>
      <c r="R170" s="3">
        <v>-77022925.040000007</v>
      </c>
      <c r="S170" s="3">
        <v>84072799.549999997</v>
      </c>
      <c r="T170" s="3">
        <v>181845079.11000001</v>
      </c>
      <c r="U170" s="3">
        <v>-108973212.95</v>
      </c>
      <c r="V170" s="3">
        <v>99218153.849999994</v>
      </c>
      <c r="W170" s="3">
        <v>269192841.75999999</v>
      </c>
      <c r="X170" s="3">
        <v>-154353280.58000001</v>
      </c>
      <c r="Y170" s="3">
        <v>79306615.25</v>
      </c>
      <c r="Z170" s="3">
        <v>432951949.94</v>
      </c>
      <c r="AA170" s="3">
        <v>-105776461.31</v>
      </c>
      <c r="AB170" s="3">
        <v>160362410.91999999</v>
      </c>
      <c r="AC170" s="3">
        <v>532540905.88</v>
      </c>
      <c r="AD170" s="3">
        <v>189815849.58000001</v>
      </c>
      <c r="AE170" s="3">
        <v>392914230.05000001</v>
      </c>
      <c r="AF170" s="3">
        <v>94536115.879999995</v>
      </c>
      <c r="AG170" s="3">
        <v>214800428.28</v>
      </c>
      <c r="AH170" s="3">
        <v>121143132.56</v>
      </c>
      <c r="AI170" s="3">
        <v>99597237.439999998</v>
      </c>
      <c r="AJ170" s="3">
        <v>158303458.22</v>
      </c>
      <c r="AK170" s="3">
        <v>286416872.04000002</v>
      </c>
      <c r="AL170" s="3">
        <v>717693175.70000005</v>
      </c>
      <c r="AM170" s="3">
        <v>2862347355.2399998</v>
      </c>
      <c r="AN170" s="3">
        <v>68844252.650000006</v>
      </c>
      <c r="AO170" s="3">
        <v>59037320.630000003</v>
      </c>
    </row>
    <row r="171" spans="1:41" x14ac:dyDescent="0.25">
      <c r="C171" s="4" t="s">
        <v>50</v>
      </c>
      <c r="D171" s="4" t="s">
        <v>50</v>
      </c>
      <c r="E171" s="4" t="s">
        <v>50</v>
      </c>
      <c r="F171" s="4" t="s">
        <v>50</v>
      </c>
      <c r="G171" s="4" t="s">
        <v>50</v>
      </c>
      <c r="H171" s="4" t="s">
        <v>50</v>
      </c>
      <c r="I171" s="4" t="s">
        <v>50</v>
      </c>
      <c r="J171" s="4" t="s">
        <v>50</v>
      </c>
      <c r="K171" s="4" t="s">
        <v>50</v>
      </c>
      <c r="L171" s="4" t="s">
        <v>50</v>
      </c>
      <c r="M171" s="4" t="s">
        <v>50</v>
      </c>
      <c r="N171" s="4" t="s">
        <v>50</v>
      </c>
      <c r="O171" s="4" t="s">
        <v>50</v>
      </c>
      <c r="P171" s="4" t="s">
        <v>50</v>
      </c>
      <c r="Q171" s="4" t="s">
        <v>50</v>
      </c>
      <c r="R171" s="4" t="s">
        <v>50</v>
      </c>
      <c r="S171" s="4" t="s">
        <v>50</v>
      </c>
      <c r="T171" s="4" t="s">
        <v>50</v>
      </c>
      <c r="U171" s="4" t="s">
        <v>50</v>
      </c>
      <c r="V171" s="4" t="s">
        <v>50</v>
      </c>
      <c r="W171" s="4" t="s">
        <v>50</v>
      </c>
      <c r="X171" s="4" t="s">
        <v>50</v>
      </c>
      <c r="Y171" s="4" t="s">
        <v>50</v>
      </c>
      <c r="Z171" s="4" t="s">
        <v>50</v>
      </c>
      <c r="AA171" s="4" t="s">
        <v>50</v>
      </c>
      <c r="AB171" s="4" t="s">
        <v>50</v>
      </c>
      <c r="AC171" s="4" t="s">
        <v>50</v>
      </c>
      <c r="AD171" s="4" t="s">
        <v>50</v>
      </c>
      <c r="AE171" s="4" t="s">
        <v>50</v>
      </c>
      <c r="AF171" s="4" t="s">
        <v>50</v>
      </c>
      <c r="AG171" s="4" t="s">
        <v>50</v>
      </c>
      <c r="AH171" s="4" t="s">
        <v>50</v>
      </c>
      <c r="AI171" s="3" t="s">
        <v>50</v>
      </c>
      <c r="AJ171" s="3" t="s">
        <v>50</v>
      </c>
      <c r="AK171" s="3" t="s">
        <v>50</v>
      </c>
      <c r="AL171" s="3" t="s">
        <v>50</v>
      </c>
      <c r="AM171" s="3" t="s">
        <v>50</v>
      </c>
      <c r="AN171" s="3" t="s">
        <v>50</v>
      </c>
      <c r="AO171" s="3" t="s">
        <v>50</v>
      </c>
    </row>
    <row r="172" spans="1:41" x14ac:dyDescent="0.2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3"/>
      <c r="AJ172" s="3"/>
      <c r="AK172" s="3"/>
      <c r="AL172" s="3"/>
      <c r="AM172" s="3"/>
      <c r="AN172" s="3"/>
      <c r="AO172" s="3"/>
    </row>
    <row r="173" spans="1:41" x14ac:dyDescent="0.25">
      <c r="A173" t="s">
        <v>196</v>
      </c>
      <c r="B173" t="s">
        <v>197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3"/>
      <c r="AJ173" s="3"/>
      <c r="AK173" s="3"/>
      <c r="AL173" s="3"/>
      <c r="AM173" s="3"/>
      <c r="AN173" s="3"/>
      <c r="AO173" s="3"/>
    </row>
    <row r="174" spans="1:41" x14ac:dyDescent="0.2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3"/>
      <c r="AJ174" s="3"/>
      <c r="AK174" s="3"/>
      <c r="AL174" s="3"/>
      <c r="AM174" s="3"/>
      <c r="AN174" s="3"/>
      <c r="AO174" s="3"/>
    </row>
    <row r="175" spans="1:41" x14ac:dyDescent="0.25">
      <c r="A175" t="s">
        <v>198</v>
      </c>
      <c r="B175" t="s">
        <v>199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3"/>
      <c r="AJ175" s="3"/>
      <c r="AK175" s="3"/>
      <c r="AL175" s="3"/>
      <c r="AM175" s="3"/>
      <c r="AN175" s="3"/>
      <c r="AO175" s="3"/>
    </row>
    <row r="176" spans="1:41" x14ac:dyDescent="0.25">
      <c r="C176" s="4" t="s">
        <v>48</v>
      </c>
      <c r="D176" s="4" t="s">
        <v>48</v>
      </c>
      <c r="E176" s="4" t="s">
        <v>48</v>
      </c>
      <c r="F176" s="4" t="s">
        <v>48</v>
      </c>
      <c r="G176" s="4" t="s">
        <v>48</v>
      </c>
      <c r="H176" s="4" t="s">
        <v>48</v>
      </c>
      <c r="I176" s="4" t="s">
        <v>48</v>
      </c>
      <c r="J176" s="4" t="s">
        <v>48</v>
      </c>
      <c r="K176" s="4" t="s">
        <v>48</v>
      </c>
      <c r="L176" s="4" t="s">
        <v>48</v>
      </c>
      <c r="M176" s="4" t="s">
        <v>48</v>
      </c>
      <c r="N176" s="4" t="s">
        <v>48</v>
      </c>
      <c r="O176" s="4" t="s">
        <v>48</v>
      </c>
      <c r="P176" s="4" t="s">
        <v>48</v>
      </c>
      <c r="Q176" s="4" t="s">
        <v>48</v>
      </c>
      <c r="R176" s="4" t="s">
        <v>48</v>
      </c>
      <c r="S176" s="4" t="s">
        <v>48</v>
      </c>
      <c r="T176" s="4" t="s">
        <v>48</v>
      </c>
      <c r="U176" s="4" t="s">
        <v>48</v>
      </c>
      <c r="V176" s="4" t="s">
        <v>48</v>
      </c>
      <c r="W176" s="4" t="s">
        <v>48</v>
      </c>
      <c r="X176" s="4" t="s">
        <v>48</v>
      </c>
      <c r="Y176" s="4" t="s">
        <v>48</v>
      </c>
      <c r="Z176" s="4" t="s">
        <v>48</v>
      </c>
      <c r="AA176" s="4" t="s">
        <v>48</v>
      </c>
      <c r="AB176" s="4" t="s">
        <v>48</v>
      </c>
      <c r="AC176" s="4" t="s">
        <v>48</v>
      </c>
      <c r="AD176" s="4" t="s">
        <v>48</v>
      </c>
      <c r="AE176" s="4" t="s">
        <v>48</v>
      </c>
      <c r="AF176" s="4" t="s">
        <v>48</v>
      </c>
      <c r="AG176" s="4" t="s">
        <v>48</v>
      </c>
      <c r="AH176" s="4" t="s">
        <v>48</v>
      </c>
      <c r="AI176" s="3" t="s">
        <v>48</v>
      </c>
      <c r="AJ176" s="3" t="s">
        <v>48</v>
      </c>
      <c r="AK176" s="3" t="s">
        <v>48</v>
      </c>
      <c r="AL176" s="3" t="s">
        <v>48</v>
      </c>
      <c r="AM176" s="3" t="s">
        <v>48</v>
      </c>
      <c r="AN176" s="3" t="s">
        <v>48</v>
      </c>
      <c r="AO176" s="3" t="s">
        <v>48</v>
      </c>
    </row>
    <row r="177" spans="1:41" x14ac:dyDescent="0.25">
      <c r="A177" t="s">
        <v>200</v>
      </c>
      <c r="B177" t="s">
        <v>197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3"/>
      <c r="AJ177" s="3"/>
      <c r="AK177" s="3"/>
      <c r="AL177" s="3"/>
      <c r="AM177" s="3"/>
      <c r="AN177" s="3"/>
      <c r="AO177" s="3"/>
    </row>
    <row r="178" spans="1:41" x14ac:dyDescent="0.25">
      <c r="C178" s="4" t="s">
        <v>50</v>
      </c>
      <c r="D178" s="4" t="s">
        <v>50</v>
      </c>
      <c r="E178" s="4" t="s">
        <v>50</v>
      </c>
      <c r="F178" s="4" t="s">
        <v>50</v>
      </c>
      <c r="G178" s="4" t="s">
        <v>50</v>
      </c>
      <c r="H178" s="4" t="s">
        <v>50</v>
      </c>
      <c r="I178" s="4" t="s">
        <v>50</v>
      </c>
      <c r="J178" s="4" t="s">
        <v>50</v>
      </c>
      <c r="K178" s="4" t="s">
        <v>50</v>
      </c>
      <c r="L178" s="4" t="s">
        <v>50</v>
      </c>
      <c r="M178" s="4" t="s">
        <v>50</v>
      </c>
      <c r="N178" s="4" t="s">
        <v>50</v>
      </c>
      <c r="O178" s="4" t="s">
        <v>50</v>
      </c>
      <c r="P178" s="4" t="s">
        <v>50</v>
      </c>
      <c r="Q178" s="4" t="s">
        <v>50</v>
      </c>
      <c r="R178" s="4" t="s">
        <v>50</v>
      </c>
      <c r="S178" s="4" t="s">
        <v>50</v>
      </c>
      <c r="T178" s="4" t="s">
        <v>50</v>
      </c>
      <c r="U178" s="4" t="s">
        <v>50</v>
      </c>
      <c r="V178" s="4" t="s">
        <v>50</v>
      </c>
      <c r="W178" s="4" t="s">
        <v>50</v>
      </c>
      <c r="X178" s="4" t="s">
        <v>50</v>
      </c>
      <c r="Y178" s="4" t="s">
        <v>50</v>
      </c>
      <c r="Z178" s="4" t="s">
        <v>50</v>
      </c>
      <c r="AA178" s="4" t="s">
        <v>50</v>
      </c>
      <c r="AB178" s="4" t="s">
        <v>50</v>
      </c>
      <c r="AC178" s="4" t="s">
        <v>50</v>
      </c>
      <c r="AD178" s="4" t="s">
        <v>50</v>
      </c>
      <c r="AE178" s="4" t="s">
        <v>50</v>
      </c>
      <c r="AF178" s="4" t="s">
        <v>50</v>
      </c>
      <c r="AG178" s="4" t="s">
        <v>50</v>
      </c>
      <c r="AH178" s="4" t="s">
        <v>50</v>
      </c>
      <c r="AI178" s="3" t="s">
        <v>50</v>
      </c>
      <c r="AJ178" s="3" t="s">
        <v>50</v>
      </c>
      <c r="AK178" s="3" t="s">
        <v>50</v>
      </c>
      <c r="AL178" s="3" t="s">
        <v>50</v>
      </c>
      <c r="AM178" s="3" t="s">
        <v>50</v>
      </c>
      <c r="AN178" s="3" t="s">
        <v>50</v>
      </c>
      <c r="AO178" s="3" t="s">
        <v>50</v>
      </c>
    </row>
    <row r="179" spans="1:41" x14ac:dyDescent="0.25">
      <c r="C179" s="4" t="s">
        <v>48</v>
      </c>
      <c r="D179" s="4" t="s">
        <v>48</v>
      </c>
      <c r="E179" s="4" t="s">
        <v>48</v>
      </c>
      <c r="F179" s="4" t="s">
        <v>48</v>
      </c>
      <c r="G179" s="4" t="s">
        <v>48</v>
      </c>
      <c r="H179" s="4" t="s">
        <v>48</v>
      </c>
      <c r="I179" s="4" t="s">
        <v>48</v>
      </c>
      <c r="J179" s="4" t="s">
        <v>48</v>
      </c>
      <c r="K179" s="4" t="s">
        <v>48</v>
      </c>
      <c r="L179" s="4" t="s">
        <v>48</v>
      </c>
      <c r="M179" s="4" t="s">
        <v>48</v>
      </c>
      <c r="N179" s="4" t="s">
        <v>48</v>
      </c>
      <c r="O179" s="4" t="s">
        <v>48</v>
      </c>
      <c r="P179" s="4" t="s">
        <v>48</v>
      </c>
      <c r="Q179" s="4" t="s">
        <v>48</v>
      </c>
      <c r="R179" s="4" t="s">
        <v>48</v>
      </c>
      <c r="S179" s="4" t="s">
        <v>48</v>
      </c>
      <c r="T179" s="4" t="s">
        <v>48</v>
      </c>
      <c r="U179" s="4" t="s">
        <v>48</v>
      </c>
      <c r="V179" s="4" t="s">
        <v>48</v>
      </c>
      <c r="W179" s="4" t="s">
        <v>48</v>
      </c>
      <c r="X179" s="4" t="s">
        <v>48</v>
      </c>
      <c r="Y179" s="4" t="s">
        <v>48</v>
      </c>
      <c r="Z179" s="4" t="s">
        <v>48</v>
      </c>
      <c r="AA179" s="4" t="s">
        <v>48</v>
      </c>
      <c r="AB179" s="4" t="s">
        <v>48</v>
      </c>
      <c r="AC179" s="4" t="s">
        <v>48</v>
      </c>
      <c r="AD179" s="4" t="s">
        <v>48</v>
      </c>
      <c r="AE179" s="4" t="s">
        <v>48</v>
      </c>
      <c r="AF179" s="4" t="s">
        <v>48</v>
      </c>
      <c r="AG179" s="4" t="s">
        <v>48</v>
      </c>
      <c r="AH179" s="4" t="s">
        <v>48</v>
      </c>
      <c r="AI179" s="3" t="s">
        <v>48</v>
      </c>
      <c r="AJ179" s="3" t="s">
        <v>48</v>
      </c>
      <c r="AK179" s="3" t="s">
        <v>48</v>
      </c>
      <c r="AL179" s="3" t="s">
        <v>48</v>
      </c>
      <c r="AM179" s="3" t="s">
        <v>48</v>
      </c>
      <c r="AN179" s="3" t="s">
        <v>48</v>
      </c>
      <c r="AO179" s="3" t="s">
        <v>48</v>
      </c>
    </row>
    <row r="180" spans="1:41" x14ac:dyDescent="0.25">
      <c r="A180" t="s">
        <v>201</v>
      </c>
      <c r="C180" s="3">
        <v>43309934.100000001</v>
      </c>
      <c r="D180" s="3">
        <v>40874808.310000002</v>
      </c>
      <c r="E180" s="3">
        <v>24507285.420000002</v>
      </c>
      <c r="F180" s="3">
        <v>61895701.799999997</v>
      </c>
      <c r="G180" s="3">
        <v>28189730.350000001</v>
      </c>
      <c r="H180" s="3">
        <v>138608080.22</v>
      </c>
      <c r="I180" s="3">
        <v>-78243445.260000005</v>
      </c>
      <c r="J180" s="3">
        <v>33192353.210000001</v>
      </c>
      <c r="K180" s="3">
        <v>112044269.54000001</v>
      </c>
      <c r="L180" s="3">
        <v>-21297538.27</v>
      </c>
      <c r="M180" s="3">
        <v>63346957.259999998</v>
      </c>
      <c r="N180" s="3">
        <v>288969317.39999998</v>
      </c>
      <c r="O180" s="3">
        <v>-168618020.38999999</v>
      </c>
      <c r="P180" s="3">
        <v>56888920.390000001</v>
      </c>
      <c r="Q180" s="3">
        <v>140878832.36000001</v>
      </c>
      <c r="R180" s="3">
        <v>-77022925.040000007</v>
      </c>
      <c r="S180" s="3">
        <v>84072799.549999997</v>
      </c>
      <c r="T180" s="3">
        <v>181845079.11000001</v>
      </c>
      <c r="U180" s="3">
        <v>-108973212.95</v>
      </c>
      <c r="V180" s="3">
        <v>99218153.849999994</v>
      </c>
      <c r="W180" s="3">
        <v>269192841.75999999</v>
      </c>
      <c r="X180" s="3">
        <v>-154353280.58000001</v>
      </c>
      <c r="Y180" s="3">
        <v>79306615.25</v>
      </c>
      <c r="Z180" s="3">
        <v>432951949.94</v>
      </c>
      <c r="AA180" s="3">
        <v>-105776461.31</v>
      </c>
      <c r="AB180" s="3">
        <v>160362410.91999999</v>
      </c>
      <c r="AC180" s="3">
        <v>532540905.88</v>
      </c>
      <c r="AD180" s="3">
        <v>189815849.58000001</v>
      </c>
      <c r="AE180" s="3">
        <v>392914230.05000001</v>
      </c>
      <c r="AF180" s="3">
        <v>94536115.879999995</v>
      </c>
      <c r="AG180" s="3">
        <v>214800428.28</v>
      </c>
      <c r="AH180" s="3">
        <v>121143132.56</v>
      </c>
      <c r="AI180" s="3">
        <v>99597237.439999998</v>
      </c>
      <c r="AJ180" s="3">
        <v>158303458.22</v>
      </c>
      <c r="AK180" s="3">
        <v>286416872.04000002</v>
      </c>
      <c r="AL180" s="3">
        <v>717693175.70000005</v>
      </c>
      <c r="AM180" s="3">
        <v>2862347355.2399998</v>
      </c>
      <c r="AN180" s="3">
        <v>68844252.650000006</v>
      </c>
      <c r="AO180" s="3">
        <v>59037320.630000003</v>
      </c>
    </row>
    <row r="181" spans="1:41" x14ac:dyDescent="0.25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3"/>
      <c r="AJ181" s="3"/>
      <c r="AK181" s="3"/>
      <c r="AL181" s="3"/>
      <c r="AM181" s="3"/>
      <c r="AN181" s="3"/>
      <c r="AO181" s="3"/>
    </row>
    <row r="182" spans="1:41" x14ac:dyDescent="0.25">
      <c r="C182" s="4" t="s">
        <v>48</v>
      </c>
      <c r="D182" s="4" t="s">
        <v>48</v>
      </c>
      <c r="E182" s="4" t="s">
        <v>48</v>
      </c>
      <c r="F182" s="4" t="s">
        <v>48</v>
      </c>
      <c r="G182" s="4" t="s">
        <v>48</v>
      </c>
      <c r="H182" s="4" t="s">
        <v>48</v>
      </c>
      <c r="I182" s="4" t="s">
        <v>48</v>
      </c>
      <c r="J182" s="4" t="s">
        <v>48</v>
      </c>
      <c r="K182" s="4" t="s">
        <v>48</v>
      </c>
      <c r="L182" s="4" t="s">
        <v>48</v>
      </c>
      <c r="M182" s="4" t="s">
        <v>48</v>
      </c>
      <c r="N182" s="4" t="s">
        <v>48</v>
      </c>
      <c r="O182" s="4" t="s">
        <v>48</v>
      </c>
      <c r="P182" s="4" t="s">
        <v>48</v>
      </c>
      <c r="Q182" s="4" t="s">
        <v>48</v>
      </c>
      <c r="R182" s="4" t="s">
        <v>48</v>
      </c>
      <c r="S182" s="4" t="s">
        <v>48</v>
      </c>
      <c r="T182" s="4" t="s">
        <v>48</v>
      </c>
      <c r="U182" s="4" t="s">
        <v>48</v>
      </c>
      <c r="V182" s="4" t="s">
        <v>48</v>
      </c>
      <c r="W182" s="4" t="s">
        <v>48</v>
      </c>
      <c r="X182" s="4" t="s">
        <v>48</v>
      </c>
      <c r="Y182" s="4" t="s">
        <v>48</v>
      </c>
      <c r="Z182" s="4" t="s">
        <v>48</v>
      </c>
      <c r="AA182" s="4" t="s">
        <v>48</v>
      </c>
      <c r="AB182" s="4" t="s">
        <v>48</v>
      </c>
      <c r="AC182" s="4" t="s">
        <v>48</v>
      </c>
      <c r="AD182" s="4" t="s">
        <v>48</v>
      </c>
      <c r="AE182" s="4" t="s">
        <v>48</v>
      </c>
      <c r="AF182" s="4" t="s">
        <v>48</v>
      </c>
      <c r="AG182" s="4" t="s">
        <v>48</v>
      </c>
      <c r="AH182" s="4" t="s">
        <v>48</v>
      </c>
      <c r="AI182" s="3" t="s">
        <v>48</v>
      </c>
      <c r="AJ182" s="3" t="s">
        <v>48</v>
      </c>
      <c r="AK182" s="3" t="s">
        <v>48</v>
      </c>
      <c r="AL182" s="3" t="s">
        <v>48</v>
      </c>
      <c r="AM182" s="3" t="s">
        <v>48</v>
      </c>
      <c r="AN182" s="3" t="s">
        <v>48</v>
      </c>
      <c r="AO182" s="3" t="s">
        <v>48</v>
      </c>
    </row>
    <row r="183" spans="1:41" x14ac:dyDescent="0.25">
      <c r="A183" t="s">
        <v>202</v>
      </c>
      <c r="C183" s="3">
        <v>92495539.579999998</v>
      </c>
      <c r="D183" s="3">
        <v>184569110.09</v>
      </c>
      <c r="E183" s="3">
        <v>117834937.15000001</v>
      </c>
      <c r="F183" s="3">
        <v>143980298.63999999</v>
      </c>
      <c r="G183" s="3">
        <v>351738465.87</v>
      </c>
      <c r="H183" s="3">
        <v>105415121.86</v>
      </c>
      <c r="I183" s="3">
        <v>-55700435.399999999</v>
      </c>
      <c r="J183" s="3">
        <v>241287999.38</v>
      </c>
      <c r="K183" s="3">
        <v>191392168.97</v>
      </c>
      <c r="L183" s="3">
        <v>151601094.5</v>
      </c>
      <c r="M183" s="3">
        <v>292840118.56</v>
      </c>
      <c r="N183" s="3">
        <v>1137363290.28</v>
      </c>
      <c r="O183" s="3">
        <v>-209482089.31999999</v>
      </c>
      <c r="P183" s="3">
        <v>19002861.300000001</v>
      </c>
      <c r="Q183" s="3">
        <v>57377464.079999998</v>
      </c>
      <c r="R183" s="3">
        <v>-150737629.34</v>
      </c>
      <c r="S183" s="3">
        <v>198091985.78</v>
      </c>
      <c r="T183" s="3">
        <v>443868822.39999998</v>
      </c>
      <c r="U183" s="3">
        <v>-57441472.469999999</v>
      </c>
      <c r="V183" s="3">
        <v>340131472.45999998</v>
      </c>
      <c r="W183" s="3">
        <v>414184138.85000002</v>
      </c>
      <c r="X183" s="3">
        <v>144335331.84999999</v>
      </c>
      <c r="Y183" s="3">
        <v>249599567.56</v>
      </c>
      <c r="Z183" s="3">
        <v>981477430.46000004</v>
      </c>
      <c r="AA183" s="3">
        <v>61287006.659999996</v>
      </c>
      <c r="AB183" s="3">
        <v>265873851.56999999</v>
      </c>
      <c r="AC183" s="3">
        <v>821073581.40999997</v>
      </c>
      <c r="AD183" s="3">
        <v>271965636.94999999</v>
      </c>
      <c r="AE183" s="3">
        <v>830554838.22000003</v>
      </c>
      <c r="AF183" s="3">
        <v>272071318.58999997</v>
      </c>
      <c r="AG183" s="3">
        <v>496744108.24000001</v>
      </c>
      <c r="AH183" s="3">
        <v>452253600.98000002</v>
      </c>
      <c r="AI183" s="3">
        <v>543375544.15999997</v>
      </c>
      <c r="AJ183" s="3">
        <v>662130442.28999996</v>
      </c>
      <c r="AK183" s="3">
        <v>674295391.89999998</v>
      </c>
      <c r="AL183" s="3">
        <v>-1191005479.1400001</v>
      </c>
      <c r="AM183" s="3">
        <v>4160619841.8299999</v>
      </c>
      <c r="AN183" s="3">
        <v>262727276.02000001</v>
      </c>
      <c r="AO183" s="3">
        <v>948328891.83000004</v>
      </c>
    </row>
    <row r="184" spans="1:41" x14ac:dyDescent="0.25">
      <c r="A184" t="s">
        <v>203</v>
      </c>
      <c r="C184" s="3">
        <v>-222284925.52000001</v>
      </c>
      <c r="D184" s="3">
        <v>-216830289.09999999</v>
      </c>
      <c r="E184" s="3">
        <v>-214014752.30000001</v>
      </c>
      <c r="F184" s="3">
        <v>-242193130.71000001</v>
      </c>
      <c r="G184" s="3">
        <v>-243096682.33000001</v>
      </c>
      <c r="H184" s="3">
        <v>-318751954.62</v>
      </c>
      <c r="I184" s="3">
        <v>-150903005.18000001</v>
      </c>
      <c r="J184" s="3">
        <v>-241317678.52000001</v>
      </c>
      <c r="K184" s="3">
        <v>-289764475.11000001</v>
      </c>
      <c r="L184" s="3">
        <v>-243190278.03999999</v>
      </c>
      <c r="M184" s="3">
        <v>-300249410.77999997</v>
      </c>
      <c r="N184" s="3">
        <v>-272221127.26999998</v>
      </c>
      <c r="O184" s="3">
        <v>109942737.55</v>
      </c>
      <c r="P184" s="3">
        <v>-189256385.97999999</v>
      </c>
      <c r="Q184" s="3">
        <v>-383859820.79000002</v>
      </c>
      <c r="R184" s="3">
        <v>42861585.82</v>
      </c>
      <c r="S184" s="3">
        <v>-232155569.13</v>
      </c>
      <c r="T184" s="3">
        <v>-383470622.01999998</v>
      </c>
      <c r="U184" s="3">
        <v>31515299.07</v>
      </c>
      <c r="V184" s="3">
        <v>-224448881.91999999</v>
      </c>
      <c r="W184" s="3">
        <v>-901717280.44000006</v>
      </c>
      <c r="X184" s="3">
        <v>450932706.11000001</v>
      </c>
      <c r="Y184" s="3">
        <v>-174740169.66</v>
      </c>
      <c r="Z184" s="3">
        <v>-576011482.22000003</v>
      </c>
      <c r="AA184" s="3">
        <v>-272936893.60000002</v>
      </c>
      <c r="AB184" s="3">
        <v>-440566088</v>
      </c>
      <c r="AC184" s="3">
        <v>-1282853291.4300001</v>
      </c>
      <c r="AD184" s="3">
        <v>-213606380.05000001</v>
      </c>
      <c r="AE184" s="3">
        <v>-248776459.38</v>
      </c>
      <c r="AF184" s="3">
        <v>-288826141.74000001</v>
      </c>
      <c r="AG184" s="3">
        <v>-267697887.93000001</v>
      </c>
      <c r="AH184" s="3">
        <v>-173745483.69</v>
      </c>
      <c r="AI184" s="3">
        <v>-273307130.61000001</v>
      </c>
      <c r="AJ184" s="3">
        <v>-205947061.50999999</v>
      </c>
      <c r="AK184" s="3">
        <v>-143712291.09999999</v>
      </c>
      <c r="AL184" s="3">
        <v>-348644732.79000002</v>
      </c>
      <c r="AM184" s="3">
        <v>-4160619841.8299999</v>
      </c>
      <c r="AN184" s="3">
        <v>-218382099.91</v>
      </c>
      <c r="AO184" s="3">
        <v>-149410908.16999999</v>
      </c>
    </row>
    <row r="185" spans="1:41" x14ac:dyDescent="0.25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3"/>
      <c r="AJ185" s="3"/>
      <c r="AK185" s="3"/>
      <c r="AL185" s="3"/>
      <c r="AM185" s="3"/>
      <c r="AN185" s="3"/>
      <c r="AO185" s="3"/>
    </row>
    <row r="186" spans="1:41" x14ac:dyDescent="0.25">
      <c r="A186" t="s">
        <v>204</v>
      </c>
      <c r="B186" t="s">
        <v>173</v>
      </c>
      <c r="C186" s="3">
        <v>-222284925.52000001</v>
      </c>
      <c r="D186" s="3">
        <v>-216830289.09999999</v>
      </c>
      <c r="E186" s="3">
        <v>-214014752.30000001</v>
      </c>
      <c r="F186" s="3">
        <v>-242193130.71000001</v>
      </c>
      <c r="G186" s="3">
        <v>-243096682.33000001</v>
      </c>
      <c r="H186" s="3">
        <v>-318751954.62</v>
      </c>
      <c r="I186" s="3">
        <v>-150903005.18000001</v>
      </c>
      <c r="J186" s="3">
        <v>-241317678.52000001</v>
      </c>
      <c r="K186" s="3">
        <v>-289764475.11000001</v>
      </c>
      <c r="L186" s="3">
        <v>-243190278.03999999</v>
      </c>
      <c r="M186" s="3">
        <v>-300249410.77999997</v>
      </c>
      <c r="N186" s="3">
        <v>-272221127.26999998</v>
      </c>
      <c r="O186" s="3">
        <v>109942737.55</v>
      </c>
      <c r="P186" s="3">
        <v>-189256385.97999999</v>
      </c>
      <c r="Q186" s="3">
        <v>-383859820.79000002</v>
      </c>
      <c r="R186" s="3">
        <v>42861585.82</v>
      </c>
      <c r="S186" s="3">
        <v>-232155569.13</v>
      </c>
      <c r="T186" s="3">
        <v>-383470622.01999998</v>
      </c>
      <c r="U186" s="3">
        <v>31515299.07</v>
      </c>
      <c r="V186" s="3">
        <v>-224448881.91999999</v>
      </c>
      <c r="W186" s="3">
        <v>-901717280.44000006</v>
      </c>
      <c r="X186" s="3">
        <v>450932706.11000001</v>
      </c>
      <c r="Y186" s="3">
        <v>-174740169.66</v>
      </c>
      <c r="Z186" s="3">
        <v>-576011482.22000003</v>
      </c>
      <c r="AA186" s="3">
        <v>-272936893.60000002</v>
      </c>
      <c r="AB186" s="3">
        <v>-440566088</v>
      </c>
      <c r="AC186" s="3">
        <v>-1282853291.4300001</v>
      </c>
      <c r="AD186" s="3">
        <v>-213606380.05000001</v>
      </c>
      <c r="AE186" s="3">
        <v>-248776459.38</v>
      </c>
      <c r="AF186" s="3">
        <v>-288826141.74000001</v>
      </c>
      <c r="AG186" s="3">
        <v>-267697887.93000001</v>
      </c>
      <c r="AH186" s="3">
        <v>-173745483.69</v>
      </c>
      <c r="AI186" s="3">
        <v>-273307130.61000001</v>
      </c>
      <c r="AJ186" s="3">
        <v>-205947061.50999999</v>
      </c>
      <c r="AK186" s="3">
        <v>-143712291.09999999</v>
      </c>
      <c r="AL186" s="3">
        <v>-348644732.79000002</v>
      </c>
      <c r="AM186" s="3">
        <v>-4160619841.8299999</v>
      </c>
      <c r="AN186" s="3">
        <v>-218382099.91</v>
      </c>
      <c r="AO186" s="3">
        <v>-149410908.16999999</v>
      </c>
    </row>
    <row r="187" spans="1:41" x14ac:dyDescent="0.25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3"/>
      <c r="AJ187" s="3"/>
      <c r="AK187" s="3"/>
      <c r="AL187" s="3"/>
      <c r="AM187" s="3"/>
      <c r="AN187" s="3"/>
      <c r="AO187" s="3"/>
    </row>
    <row r="188" spans="1:41" x14ac:dyDescent="0.25">
      <c r="A188" t="s">
        <v>205</v>
      </c>
      <c r="B188" t="s">
        <v>177</v>
      </c>
      <c r="C188" s="3">
        <v>-222255925.52000001</v>
      </c>
      <c r="D188" s="3">
        <v>-215835632.05000001</v>
      </c>
      <c r="E188" s="3">
        <v>-213938477.41999999</v>
      </c>
      <c r="F188" s="3">
        <v>-240616404.41</v>
      </c>
      <c r="G188" s="3">
        <v>-231307930.05000001</v>
      </c>
      <c r="H188" s="3">
        <v>-318627233.62</v>
      </c>
      <c r="I188" s="3">
        <v>-150568083.18000001</v>
      </c>
      <c r="J188" s="3">
        <v>-237700610.34</v>
      </c>
      <c r="K188" s="3">
        <v>-289618070.50999999</v>
      </c>
      <c r="L188" s="3">
        <v>-239097054.91</v>
      </c>
      <c r="M188" s="3">
        <v>-300083483.79000002</v>
      </c>
      <c r="N188" s="3">
        <v>-271096900.26999998</v>
      </c>
      <c r="O188" s="3">
        <v>110531640.55</v>
      </c>
      <c r="P188" s="3">
        <v>-188950175.97999999</v>
      </c>
      <c r="Q188" s="3">
        <v>-379917690.33999997</v>
      </c>
      <c r="R188" s="3">
        <v>43465578.82</v>
      </c>
      <c r="S188" s="3">
        <v>-232058569.13</v>
      </c>
      <c r="T188" s="3">
        <v>-380732248.14999998</v>
      </c>
      <c r="U188" s="3">
        <v>33391791.07</v>
      </c>
      <c r="V188" s="3">
        <v>-224360081.91999999</v>
      </c>
      <c r="W188" s="3">
        <v>-901310979.47000003</v>
      </c>
      <c r="X188" s="3">
        <v>467891382.48000002</v>
      </c>
      <c r="Y188" s="3">
        <v>-190066867.06</v>
      </c>
      <c r="Z188" s="3">
        <v>-571785464.90999997</v>
      </c>
      <c r="AA188" s="3">
        <v>-268617752.23000002</v>
      </c>
      <c r="AB188" s="3">
        <v>-435398481.66000003</v>
      </c>
      <c r="AC188" s="3">
        <v>-1279926030.4300001</v>
      </c>
      <c r="AD188" s="3">
        <v>-212800514.49000001</v>
      </c>
      <c r="AE188" s="3">
        <v>-248503081.38</v>
      </c>
      <c r="AF188" s="3">
        <v>-288487245.74000001</v>
      </c>
      <c r="AG188" s="3">
        <v>-262976446.13</v>
      </c>
      <c r="AH188" s="3">
        <v>-170022760.69999999</v>
      </c>
      <c r="AI188" s="3">
        <v>-272319064.13</v>
      </c>
      <c r="AJ188" s="3">
        <v>-205461108.38</v>
      </c>
      <c r="AK188" s="3">
        <v>-143482953.11000001</v>
      </c>
      <c r="AL188" s="3">
        <v>-346917422.75999999</v>
      </c>
      <c r="AM188" s="3">
        <v>-4134912861.1399999</v>
      </c>
      <c r="AN188" s="3">
        <v>-217210499.38999999</v>
      </c>
      <c r="AO188" s="3">
        <v>-145758405.88999999</v>
      </c>
    </row>
    <row r="189" spans="1:41" x14ac:dyDescent="0.25">
      <c r="A189" t="s">
        <v>206</v>
      </c>
      <c r="B189" t="s">
        <v>207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3">
        <v>-877800</v>
      </c>
      <c r="AH189" s="3">
        <v>-757249</v>
      </c>
      <c r="AI189" s="3"/>
      <c r="AJ189" s="3"/>
      <c r="AK189" s="3"/>
      <c r="AL189" s="3"/>
      <c r="AM189" s="3">
        <v>-1635049</v>
      </c>
      <c r="AN189" s="3"/>
      <c r="AO189" s="3"/>
    </row>
    <row r="190" spans="1:41" x14ac:dyDescent="0.25">
      <c r="A190" t="s">
        <v>208</v>
      </c>
      <c r="B190" t="s">
        <v>209</v>
      </c>
      <c r="C190" s="4"/>
      <c r="D190" s="3">
        <v>-797156.19</v>
      </c>
      <c r="E190" s="3">
        <v>-31974.880000000001</v>
      </c>
      <c r="F190" s="3">
        <v>-47014.91</v>
      </c>
      <c r="G190" s="3">
        <v>-11458953.279999999</v>
      </c>
      <c r="H190" s="3">
        <v>-38435</v>
      </c>
      <c r="I190" s="4"/>
      <c r="J190" s="3">
        <v>-3448280.87</v>
      </c>
      <c r="K190" s="3">
        <v>-13704.6</v>
      </c>
      <c r="L190" s="3">
        <v>-12322</v>
      </c>
      <c r="M190" s="3">
        <v>-862.99</v>
      </c>
      <c r="N190" s="3">
        <v>-758968.98</v>
      </c>
      <c r="O190" s="3">
        <v>-358381</v>
      </c>
      <c r="P190" s="3">
        <v>-196889</v>
      </c>
      <c r="Q190" s="4"/>
      <c r="R190" s="3">
        <v>-435116</v>
      </c>
      <c r="S190" s="4"/>
      <c r="T190" s="3">
        <v>-2677373.87</v>
      </c>
      <c r="U190" s="3">
        <v>-609434</v>
      </c>
      <c r="V190" s="4"/>
      <c r="W190" s="3">
        <v>-967738.97</v>
      </c>
      <c r="X190" s="3">
        <v>-876546.37</v>
      </c>
      <c r="Y190" s="4"/>
      <c r="Z190" s="3">
        <v>-3310448.31</v>
      </c>
      <c r="AA190" s="3">
        <v>-3764358</v>
      </c>
      <c r="AB190" s="3">
        <v>-5219557.71</v>
      </c>
      <c r="AC190" s="3">
        <v>-2829261</v>
      </c>
      <c r="AD190" s="3">
        <v>-5034.24</v>
      </c>
      <c r="AE190" s="4"/>
      <c r="AF190" s="3">
        <v>-18000</v>
      </c>
      <c r="AG190" s="3">
        <v>-538650</v>
      </c>
      <c r="AH190" s="3">
        <v>-2798473.99</v>
      </c>
      <c r="AI190" s="3">
        <v>-563582.48</v>
      </c>
      <c r="AJ190" s="3">
        <v>-81953.13</v>
      </c>
      <c r="AK190" s="3">
        <v>-22038.99</v>
      </c>
      <c r="AL190" s="3">
        <v>-72193.03</v>
      </c>
      <c r="AM190" s="3">
        <v>-15913102.57</v>
      </c>
      <c r="AN190" s="3">
        <v>-898626.52</v>
      </c>
      <c r="AO190" s="3">
        <v>-3443302.28</v>
      </c>
    </row>
    <row r="191" spans="1:41" x14ac:dyDescent="0.25">
      <c r="A191" t="s">
        <v>210</v>
      </c>
      <c r="B191" t="s">
        <v>211</v>
      </c>
      <c r="C191" s="3">
        <v>-29000</v>
      </c>
      <c r="D191" s="3">
        <v>-197500.86</v>
      </c>
      <c r="E191" s="3">
        <v>-44300</v>
      </c>
      <c r="F191" s="3">
        <v>-1529711.39</v>
      </c>
      <c r="G191" s="3">
        <v>-329799</v>
      </c>
      <c r="H191" s="3">
        <v>-86286</v>
      </c>
      <c r="I191" s="3">
        <v>-334922</v>
      </c>
      <c r="J191" s="3">
        <v>-168787.31</v>
      </c>
      <c r="K191" s="3">
        <v>-132700</v>
      </c>
      <c r="L191" s="3">
        <v>-4080901.13</v>
      </c>
      <c r="M191" s="3">
        <v>-165064</v>
      </c>
      <c r="N191" s="3">
        <v>-365258.02</v>
      </c>
      <c r="O191" s="3">
        <v>-230522</v>
      </c>
      <c r="P191" s="3">
        <v>-109321</v>
      </c>
      <c r="Q191" s="3">
        <v>-3942130.45</v>
      </c>
      <c r="R191" s="3">
        <v>-168877</v>
      </c>
      <c r="S191" s="3">
        <v>-97000</v>
      </c>
      <c r="T191" s="3">
        <v>-61000</v>
      </c>
      <c r="U191" s="3">
        <v>-1267058</v>
      </c>
      <c r="V191" s="3">
        <v>-88800</v>
      </c>
      <c r="W191" s="3">
        <v>561438</v>
      </c>
      <c r="X191" s="3">
        <v>-16082130</v>
      </c>
      <c r="Y191" s="3">
        <v>15326697.4</v>
      </c>
      <c r="Z191" s="3">
        <v>-915569</v>
      </c>
      <c r="AA191" s="3">
        <v>-554783.37</v>
      </c>
      <c r="AB191" s="3">
        <v>51951.37</v>
      </c>
      <c r="AC191" s="3">
        <v>-98000</v>
      </c>
      <c r="AD191" s="3">
        <v>-800831.32</v>
      </c>
      <c r="AE191" s="3">
        <v>-273378</v>
      </c>
      <c r="AF191" s="3">
        <v>-320896</v>
      </c>
      <c r="AG191" s="3">
        <v>-3304991.8</v>
      </c>
      <c r="AH191" s="3">
        <v>-167000</v>
      </c>
      <c r="AI191" s="3">
        <v>-424484</v>
      </c>
      <c r="AJ191" s="3">
        <v>-404000</v>
      </c>
      <c r="AK191" s="3">
        <v>-207299</v>
      </c>
      <c r="AL191" s="3">
        <v>-1655117</v>
      </c>
      <c r="AM191" s="3">
        <v>-8158829.1200000001</v>
      </c>
      <c r="AN191" s="3">
        <v>-272974</v>
      </c>
      <c r="AO191" s="3">
        <v>-209200</v>
      </c>
    </row>
    <row r="192" spans="1:41" x14ac:dyDescent="0.25">
      <c r="C192" s="4" t="s">
        <v>48</v>
      </c>
      <c r="D192" s="4" t="s">
        <v>48</v>
      </c>
      <c r="E192" s="4" t="s">
        <v>48</v>
      </c>
      <c r="F192" s="4" t="s">
        <v>48</v>
      </c>
      <c r="G192" s="4" t="s">
        <v>48</v>
      </c>
      <c r="H192" s="4" t="s">
        <v>48</v>
      </c>
      <c r="I192" s="4" t="s">
        <v>48</v>
      </c>
      <c r="J192" s="4" t="s">
        <v>48</v>
      </c>
      <c r="K192" s="4" t="s">
        <v>48</v>
      </c>
      <c r="L192" s="4" t="s">
        <v>48</v>
      </c>
      <c r="M192" s="4" t="s">
        <v>48</v>
      </c>
      <c r="N192" s="4" t="s">
        <v>48</v>
      </c>
      <c r="O192" s="4" t="s">
        <v>48</v>
      </c>
      <c r="P192" s="4" t="s">
        <v>48</v>
      </c>
      <c r="Q192" s="4" t="s">
        <v>48</v>
      </c>
      <c r="R192" s="4" t="s">
        <v>48</v>
      </c>
      <c r="S192" s="4" t="s">
        <v>48</v>
      </c>
      <c r="T192" s="4" t="s">
        <v>48</v>
      </c>
      <c r="U192" s="4" t="s">
        <v>48</v>
      </c>
      <c r="V192" s="4" t="s">
        <v>48</v>
      </c>
      <c r="W192" s="4" t="s">
        <v>48</v>
      </c>
      <c r="X192" s="4" t="s">
        <v>48</v>
      </c>
      <c r="Y192" s="4" t="s">
        <v>48</v>
      </c>
      <c r="Z192" s="4" t="s">
        <v>48</v>
      </c>
      <c r="AA192" s="4" t="s">
        <v>48</v>
      </c>
      <c r="AB192" s="4" t="s">
        <v>48</v>
      </c>
      <c r="AC192" s="4" t="s">
        <v>48</v>
      </c>
      <c r="AD192" s="4" t="s">
        <v>48</v>
      </c>
      <c r="AE192" s="4" t="s">
        <v>48</v>
      </c>
      <c r="AF192" s="4" t="s">
        <v>48</v>
      </c>
      <c r="AG192" s="4" t="s">
        <v>48</v>
      </c>
      <c r="AH192" s="4" t="s">
        <v>48</v>
      </c>
      <c r="AI192" s="3" t="s">
        <v>48</v>
      </c>
      <c r="AJ192" s="3" t="s">
        <v>48</v>
      </c>
      <c r="AK192" s="3" t="s">
        <v>48</v>
      </c>
      <c r="AL192" s="3" t="s">
        <v>48</v>
      </c>
      <c r="AM192" s="3" t="s">
        <v>48</v>
      </c>
      <c r="AN192" s="3" t="s">
        <v>48</v>
      </c>
      <c r="AO192" s="3" t="s">
        <v>48</v>
      </c>
    </row>
    <row r="193" spans="1:41" x14ac:dyDescent="0.25">
      <c r="A193" t="s">
        <v>212</v>
      </c>
      <c r="B193" t="s">
        <v>173</v>
      </c>
      <c r="C193" s="3">
        <v>-222284925.52000001</v>
      </c>
      <c r="D193" s="3">
        <v>-216830289.09999999</v>
      </c>
      <c r="E193" s="3">
        <v>-214014752.30000001</v>
      </c>
      <c r="F193" s="3">
        <v>-242193130.71000001</v>
      </c>
      <c r="G193" s="3">
        <v>-243096682.33000001</v>
      </c>
      <c r="H193" s="3">
        <v>-318751954.62</v>
      </c>
      <c r="I193" s="3">
        <v>-150903005.18000001</v>
      </c>
      <c r="J193" s="3">
        <v>-241317678.52000001</v>
      </c>
      <c r="K193" s="3">
        <v>-289764475.11000001</v>
      </c>
      <c r="L193" s="3">
        <v>-243190278.03999999</v>
      </c>
      <c r="M193" s="3">
        <v>-300249410.77999997</v>
      </c>
      <c r="N193" s="3">
        <v>-272221127.26999998</v>
      </c>
      <c r="O193" s="3">
        <v>109942737.55</v>
      </c>
      <c r="P193" s="3">
        <v>-189256385.97999999</v>
      </c>
      <c r="Q193" s="3">
        <v>-383859820.79000002</v>
      </c>
      <c r="R193" s="3">
        <v>42861585.82</v>
      </c>
      <c r="S193" s="3">
        <v>-232155569.13</v>
      </c>
      <c r="T193" s="3">
        <v>-383470622.01999998</v>
      </c>
      <c r="U193" s="3">
        <v>31515299.07</v>
      </c>
      <c r="V193" s="3">
        <v>-224448881.91999999</v>
      </c>
      <c r="W193" s="3">
        <v>-901717280.44000006</v>
      </c>
      <c r="X193" s="3">
        <v>450932706.11000001</v>
      </c>
      <c r="Y193" s="3">
        <v>-174740169.66</v>
      </c>
      <c r="Z193" s="3">
        <v>-576011482.22000003</v>
      </c>
      <c r="AA193" s="3">
        <v>-272936893.60000002</v>
      </c>
      <c r="AB193" s="3">
        <v>-440566088</v>
      </c>
      <c r="AC193" s="3">
        <v>-1282853291.4300001</v>
      </c>
      <c r="AD193" s="3">
        <v>-213606380.05000001</v>
      </c>
      <c r="AE193" s="3">
        <v>-248776459.38</v>
      </c>
      <c r="AF193" s="3">
        <v>-288826141.74000001</v>
      </c>
      <c r="AG193" s="3">
        <v>-267697887.93000001</v>
      </c>
      <c r="AH193" s="3">
        <v>-173745483.69</v>
      </c>
      <c r="AI193" s="3">
        <v>-273307130.61000001</v>
      </c>
      <c r="AJ193" s="3">
        <v>-205947061.50999999</v>
      </c>
      <c r="AK193" s="3">
        <v>-143712291.09999999</v>
      </c>
      <c r="AL193" s="3">
        <v>-348644732.79000002</v>
      </c>
      <c r="AM193" s="3">
        <v>-4160619841.8299999</v>
      </c>
      <c r="AN193" s="3">
        <v>-218382099.91</v>
      </c>
      <c r="AO193" s="3">
        <v>-149410908.16999999</v>
      </c>
    </row>
    <row r="194" spans="1:41" x14ac:dyDescent="0.25">
      <c r="C194" s="4" t="s">
        <v>50</v>
      </c>
      <c r="D194" s="4" t="s">
        <v>50</v>
      </c>
      <c r="E194" s="4" t="s">
        <v>50</v>
      </c>
      <c r="F194" s="4" t="s">
        <v>50</v>
      </c>
      <c r="G194" s="4" t="s">
        <v>50</v>
      </c>
      <c r="H194" s="4" t="s">
        <v>50</v>
      </c>
      <c r="I194" s="4" t="s">
        <v>50</v>
      </c>
      <c r="J194" s="4" t="s">
        <v>50</v>
      </c>
      <c r="K194" s="4" t="s">
        <v>50</v>
      </c>
      <c r="L194" s="4" t="s">
        <v>50</v>
      </c>
      <c r="M194" s="4" t="s">
        <v>50</v>
      </c>
      <c r="N194" s="4" t="s">
        <v>50</v>
      </c>
      <c r="O194" s="4" t="s">
        <v>50</v>
      </c>
      <c r="P194" s="4" t="s">
        <v>50</v>
      </c>
      <c r="Q194" s="4" t="s">
        <v>50</v>
      </c>
      <c r="R194" s="4" t="s">
        <v>50</v>
      </c>
      <c r="S194" s="4" t="s">
        <v>50</v>
      </c>
      <c r="T194" s="4" t="s">
        <v>50</v>
      </c>
      <c r="U194" s="4" t="s">
        <v>50</v>
      </c>
      <c r="V194" s="4" t="s">
        <v>50</v>
      </c>
      <c r="W194" s="4" t="s">
        <v>50</v>
      </c>
      <c r="X194" s="4" t="s">
        <v>50</v>
      </c>
      <c r="Y194" s="4" t="s">
        <v>50</v>
      </c>
      <c r="Z194" s="4" t="s">
        <v>50</v>
      </c>
      <c r="AA194" s="4" t="s">
        <v>50</v>
      </c>
      <c r="AB194" s="4" t="s">
        <v>50</v>
      </c>
      <c r="AC194" s="4" t="s">
        <v>50</v>
      </c>
      <c r="AD194" s="4" t="s">
        <v>50</v>
      </c>
      <c r="AE194" s="4" t="s">
        <v>50</v>
      </c>
      <c r="AF194" s="4" t="s">
        <v>50</v>
      </c>
      <c r="AG194" s="4" t="s">
        <v>50</v>
      </c>
      <c r="AH194" s="4" t="s">
        <v>50</v>
      </c>
      <c r="AI194" s="3" t="s">
        <v>50</v>
      </c>
      <c r="AJ194" s="3" t="s">
        <v>50</v>
      </c>
      <c r="AK194" s="3" t="s">
        <v>50</v>
      </c>
      <c r="AL194" s="3" t="s">
        <v>50</v>
      </c>
      <c r="AM194" s="3" t="s">
        <v>50</v>
      </c>
      <c r="AN194" s="3" t="s">
        <v>50</v>
      </c>
      <c r="AO194" s="3" t="s">
        <v>50</v>
      </c>
    </row>
    <row r="195" spans="1:41" x14ac:dyDescent="0.25">
      <c r="C195" s="4" t="s">
        <v>48</v>
      </c>
      <c r="D195" s="4" t="s">
        <v>48</v>
      </c>
      <c r="E195" s="4" t="s">
        <v>48</v>
      </c>
      <c r="F195" s="4" t="s">
        <v>48</v>
      </c>
      <c r="G195" s="4" t="s">
        <v>48</v>
      </c>
      <c r="H195" s="4" t="s">
        <v>48</v>
      </c>
      <c r="I195" s="4" t="s">
        <v>48</v>
      </c>
      <c r="J195" s="4" t="s">
        <v>48</v>
      </c>
      <c r="K195" s="4" t="s">
        <v>48</v>
      </c>
      <c r="L195" s="4" t="s">
        <v>48</v>
      </c>
      <c r="M195" s="4" t="s">
        <v>48</v>
      </c>
      <c r="N195" s="4" t="s">
        <v>48</v>
      </c>
      <c r="O195" s="4" t="s">
        <v>48</v>
      </c>
      <c r="P195" s="4" t="s">
        <v>48</v>
      </c>
      <c r="Q195" s="4" t="s">
        <v>48</v>
      </c>
      <c r="R195" s="4" t="s">
        <v>48</v>
      </c>
      <c r="S195" s="4" t="s">
        <v>48</v>
      </c>
      <c r="T195" s="4" t="s">
        <v>48</v>
      </c>
      <c r="U195" s="4" t="s">
        <v>48</v>
      </c>
      <c r="V195" s="4" t="s">
        <v>48</v>
      </c>
      <c r="W195" s="4" t="s">
        <v>48</v>
      </c>
      <c r="X195" s="4" t="s">
        <v>48</v>
      </c>
      <c r="Y195" s="4" t="s">
        <v>48</v>
      </c>
      <c r="Z195" s="4" t="s">
        <v>48</v>
      </c>
      <c r="AA195" s="4" t="s">
        <v>48</v>
      </c>
      <c r="AB195" s="4" t="s">
        <v>48</v>
      </c>
      <c r="AC195" s="4" t="s">
        <v>48</v>
      </c>
      <c r="AD195" s="4" t="s">
        <v>48</v>
      </c>
      <c r="AE195" s="4" t="s">
        <v>48</v>
      </c>
      <c r="AF195" s="4" t="s">
        <v>48</v>
      </c>
      <c r="AG195" s="4" t="s">
        <v>48</v>
      </c>
      <c r="AH195" s="4" t="s">
        <v>48</v>
      </c>
      <c r="AI195" s="3" t="s">
        <v>48</v>
      </c>
      <c r="AJ195" s="3" t="s">
        <v>48</v>
      </c>
      <c r="AK195" s="3" t="s">
        <v>48</v>
      </c>
      <c r="AL195" s="3" t="s">
        <v>48</v>
      </c>
      <c r="AM195" s="3" t="s">
        <v>48</v>
      </c>
      <c r="AN195" s="3" t="s">
        <v>48</v>
      </c>
      <c r="AO195" s="3" t="s">
        <v>48</v>
      </c>
    </row>
    <row r="196" spans="1:41" x14ac:dyDescent="0.25">
      <c r="A196" t="s">
        <v>213</v>
      </c>
      <c r="C196" s="3">
        <v>-222284925.52000001</v>
      </c>
      <c r="D196" s="3">
        <v>-216830289.09999999</v>
      </c>
      <c r="E196" s="3">
        <v>-214014752.30000001</v>
      </c>
      <c r="F196" s="3">
        <v>-242193130.71000001</v>
      </c>
      <c r="G196" s="3">
        <v>-243096682.33000001</v>
      </c>
      <c r="H196" s="3">
        <v>-318751954.62</v>
      </c>
      <c r="I196" s="3">
        <v>-150903005.18000001</v>
      </c>
      <c r="J196" s="3">
        <v>-241317678.52000001</v>
      </c>
      <c r="K196" s="3">
        <v>-289764475.11000001</v>
      </c>
      <c r="L196" s="3">
        <v>-243190278.03999999</v>
      </c>
      <c r="M196" s="3">
        <v>-300249410.77999997</v>
      </c>
      <c r="N196" s="3">
        <v>-272221127.26999998</v>
      </c>
      <c r="O196" s="3">
        <v>109942737.55</v>
      </c>
      <c r="P196" s="3">
        <v>-189256385.97999999</v>
      </c>
      <c r="Q196" s="3">
        <v>-383859820.79000002</v>
      </c>
      <c r="R196" s="3">
        <v>42861585.82</v>
      </c>
      <c r="S196" s="3">
        <v>-232155569.13</v>
      </c>
      <c r="T196" s="3">
        <v>-383470622.01999998</v>
      </c>
      <c r="U196" s="3">
        <v>31515299.07</v>
      </c>
      <c r="V196" s="3">
        <v>-224448881.91999999</v>
      </c>
      <c r="W196" s="3">
        <v>-901717280.44000006</v>
      </c>
      <c r="X196" s="3">
        <v>450932706.11000001</v>
      </c>
      <c r="Y196" s="3">
        <v>-174740169.66</v>
      </c>
      <c r="Z196" s="3">
        <v>-576011482.22000003</v>
      </c>
      <c r="AA196" s="3">
        <v>-272936893.60000002</v>
      </c>
      <c r="AB196" s="3">
        <v>-440566088</v>
      </c>
      <c r="AC196" s="3">
        <v>-1282853291.4300001</v>
      </c>
      <c r="AD196" s="3">
        <v>-213606380.05000001</v>
      </c>
      <c r="AE196" s="3">
        <v>-248776459.38</v>
      </c>
      <c r="AF196" s="3">
        <v>-288826141.74000001</v>
      </c>
      <c r="AG196" s="3">
        <v>-267697887.93000001</v>
      </c>
      <c r="AH196" s="3">
        <v>-173745483.69</v>
      </c>
      <c r="AI196" s="3">
        <v>-273307130.61000001</v>
      </c>
      <c r="AJ196" s="3">
        <v>-205947061.50999999</v>
      </c>
      <c r="AK196" s="3">
        <v>-143712291.09999999</v>
      </c>
      <c r="AL196" s="3">
        <v>-348644732.79000002</v>
      </c>
      <c r="AM196" s="3">
        <v>-4160619841.8299999</v>
      </c>
      <c r="AN196" s="3">
        <v>-218382099.91</v>
      </c>
      <c r="AO196" s="3">
        <v>-149410908.16999999</v>
      </c>
    </row>
    <row r="197" spans="1:41" x14ac:dyDescent="0.25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3"/>
      <c r="AJ197" s="3"/>
      <c r="AK197" s="3"/>
      <c r="AL197" s="3"/>
      <c r="AM197" s="3"/>
      <c r="AN197" s="3"/>
      <c r="AO197" s="3"/>
    </row>
    <row r="198" spans="1:41" x14ac:dyDescent="0.25">
      <c r="C198" s="4" t="s">
        <v>48</v>
      </c>
      <c r="D198" s="4" t="s">
        <v>48</v>
      </c>
      <c r="E198" s="4" t="s">
        <v>48</v>
      </c>
      <c r="F198" s="4" t="s">
        <v>48</v>
      </c>
      <c r="G198" s="4" t="s">
        <v>48</v>
      </c>
      <c r="H198" s="4" t="s">
        <v>48</v>
      </c>
      <c r="I198" s="4" t="s">
        <v>48</v>
      </c>
      <c r="J198" s="4" t="s">
        <v>48</v>
      </c>
      <c r="K198" s="4" t="s">
        <v>48</v>
      </c>
      <c r="L198" s="4" t="s">
        <v>48</v>
      </c>
      <c r="M198" s="4" t="s">
        <v>48</v>
      </c>
      <c r="N198" s="4" t="s">
        <v>48</v>
      </c>
      <c r="O198" s="4" t="s">
        <v>48</v>
      </c>
      <c r="P198" s="4" t="s">
        <v>48</v>
      </c>
      <c r="Q198" s="4" t="s">
        <v>48</v>
      </c>
      <c r="R198" s="4" t="s">
        <v>48</v>
      </c>
      <c r="S198" s="4" t="s">
        <v>48</v>
      </c>
      <c r="T198" s="4" t="s">
        <v>48</v>
      </c>
      <c r="U198" s="4" t="s">
        <v>48</v>
      </c>
      <c r="V198" s="4" t="s">
        <v>48</v>
      </c>
      <c r="W198" s="4" t="s">
        <v>48</v>
      </c>
      <c r="X198" s="4" t="s">
        <v>48</v>
      </c>
      <c r="Y198" s="4" t="s">
        <v>48</v>
      </c>
      <c r="Z198" s="4" t="s">
        <v>48</v>
      </c>
      <c r="AA198" s="4" t="s">
        <v>48</v>
      </c>
      <c r="AB198" s="4" t="s">
        <v>48</v>
      </c>
      <c r="AC198" s="4" t="s">
        <v>48</v>
      </c>
      <c r="AD198" s="4" t="s">
        <v>48</v>
      </c>
      <c r="AE198" s="4" t="s">
        <v>48</v>
      </c>
      <c r="AF198" s="4" t="s">
        <v>48</v>
      </c>
      <c r="AG198" s="4" t="s">
        <v>48</v>
      </c>
      <c r="AH198" s="4" t="s">
        <v>48</v>
      </c>
      <c r="AI198" s="3" t="s">
        <v>48</v>
      </c>
      <c r="AJ198" s="3" t="s">
        <v>48</v>
      </c>
      <c r="AK198" s="3" t="s">
        <v>48</v>
      </c>
      <c r="AL198" s="3" t="s">
        <v>48</v>
      </c>
      <c r="AM198" s="3" t="s">
        <v>48</v>
      </c>
      <c r="AN198" s="3" t="s">
        <v>48</v>
      </c>
      <c r="AO198" s="3" t="s">
        <v>48</v>
      </c>
    </row>
    <row r="199" spans="1:41" x14ac:dyDescent="0.25">
      <c r="A199" t="s">
        <v>214</v>
      </c>
      <c r="C199" s="3">
        <v>-129789385.94</v>
      </c>
      <c r="D199" s="3">
        <v>-32261179.010000002</v>
      </c>
      <c r="E199" s="3">
        <v>-96179815.150000006</v>
      </c>
      <c r="F199" s="3">
        <v>-98212832.069999993</v>
      </c>
      <c r="G199" s="3">
        <v>108641783.54000001</v>
      </c>
      <c r="H199" s="3">
        <v>-213336832.75999999</v>
      </c>
      <c r="I199" s="3">
        <v>-206603440.58000001</v>
      </c>
      <c r="J199" s="3">
        <v>-29679.14</v>
      </c>
      <c r="K199" s="3">
        <v>-98372306.140000001</v>
      </c>
      <c r="L199" s="3">
        <v>-91589183.540000007</v>
      </c>
      <c r="M199" s="3">
        <v>-7409292.2199999997</v>
      </c>
      <c r="N199" s="3">
        <v>865142163.00999999</v>
      </c>
      <c r="O199" s="3">
        <v>-99539351.769999996</v>
      </c>
      <c r="P199" s="3">
        <v>-170253524.68000001</v>
      </c>
      <c r="Q199" s="3">
        <v>-326482356.70999998</v>
      </c>
      <c r="R199" s="3">
        <v>-107876043.52</v>
      </c>
      <c r="S199" s="3">
        <v>-34063583.350000001</v>
      </c>
      <c r="T199" s="3">
        <v>60398200.380000003</v>
      </c>
      <c r="U199" s="3">
        <v>-25926173.399999999</v>
      </c>
      <c r="V199" s="3">
        <v>115682590.54000001</v>
      </c>
      <c r="W199" s="3">
        <v>-487533141.58999997</v>
      </c>
      <c r="X199" s="3">
        <v>595268037.96000004</v>
      </c>
      <c r="Y199" s="3">
        <v>74859397.900000006</v>
      </c>
      <c r="Z199" s="3">
        <v>405465948.24000001</v>
      </c>
      <c r="AA199" s="3">
        <v>-211649886.94</v>
      </c>
      <c r="AB199" s="3">
        <v>-174692236.43000001</v>
      </c>
      <c r="AC199" s="3">
        <v>-461779710.01999998</v>
      </c>
      <c r="AD199" s="3">
        <v>58359256.899999999</v>
      </c>
      <c r="AE199" s="3">
        <v>581778378.84000003</v>
      </c>
      <c r="AF199" s="3">
        <v>-16754823.15</v>
      </c>
      <c r="AG199" s="3">
        <v>229046220.31</v>
      </c>
      <c r="AH199" s="3">
        <v>278508117.29000002</v>
      </c>
      <c r="AI199" s="3">
        <v>270068413.55000001</v>
      </c>
      <c r="AJ199" s="3">
        <v>456183380.77999997</v>
      </c>
      <c r="AK199" s="3">
        <v>530583100.80000001</v>
      </c>
      <c r="AL199" s="3">
        <v>-1539650211.9300001</v>
      </c>
      <c r="AM199" s="3"/>
      <c r="AN199" s="3">
        <v>44345176.109999999</v>
      </c>
      <c r="AO199" s="3">
        <v>798917983.65999997</v>
      </c>
    </row>
    <row r="200" spans="1:41" x14ac:dyDescent="0.25">
      <c r="A200" t="s">
        <v>215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3"/>
      <c r="AJ200" s="3"/>
      <c r="AK200" s="3"/>
      <c r="AL200" s="3"/>
      <c r="AM200" s="3"/>
      <c r="AN200" s="3"/>
      <c r="AO200" s="3"/>
    </row>
    <row r="201" spans="1:41" x14ac:dyDescent="0.25">
      <c r="C201" s="4" t="s">
        <v>48</v>
      </c>
      <c r="D201" s="4" t="s">
        <v>48</v>
      </c>
      <c r="E201" s="4" t="s">
        <v>48</v>
      </c>
      <c r="F201" s="4" t="s">
        <v>48</v>
      </c>
      <c r="G201" s="4" t="s">
        <v>48</v>
      </c>
      <c r="H201" s="4" t="s">
        <v>48</v>
      </c>
      <c r="I201" s="4" t="s">
        <v>48</v>
      </c>
      <c r="J201" s="4" t="s">
        <v>48</v>
      </c>
      <c r="K201" s="4" t="s">
        <v>48</v>
      </c>
      <c r="L201" s="4" t="s">
        <v>48</v>
      </c>
      <c r="M201" s="4" t="s">
        <v>48</v>
      </c>
      <c r="N201" s="4" t="s">
        <v>48</v>
      </c>
      <c r="O201" s="4" t="s">
        <v>48</v>
      </c>
      <c r="P201" s="4" t="s">
        <v>48</v>
      </c>
      <c r="Q201" s="4" t="s">
        <v>48</v>
      </c>
      <c r="R201" s="4" t="s">
        <v>48</v>
      </c>
      <c r="S201" s="4" t="s">
        <v>48</v>
      </c>
      <c r="T201" s="4" t="s">
        <v>48</v>
      </c>
      <c r="U201" s="4" t="s">
        <v>48</v>
      </c>
      <c r="V201" s="4" t="s">
        <v>48</v>
      </c>
      <c r="W201" s="4" t="s">
        <v>48</v>
      </c>
      <c r="X201" s="4" t="s">
        <v>48</v>
      </c>
      <c r="Y201" s="4" t="s">
        <v>48</v>
      </c>
      <c r="Z201" s="4" t="s">
        <v>48</v>
      </c>
      <c r="AA201" s="4" t="s">
        <v>48</v>
      </c>
      <c r="AB201" s="4" t="s">
        <v>48</v>
      </c>
      <c r="AC201" s="4" t="s">
        <v>48</v>
      </c>
      <c r="AD201" s="4" t="s">
        <v>48</v>
      </c>
      <c r="AE201" s="4" t="s">
        <v>48</v>
      </c>
      <c r="AF201" s="4" t="s">
        <v>48</v>
      </c>
      <c r="AG201" s="4" t="s">
        <v>48</v>
      </c>
      <c r="AH201" s="4" t="s">
        <v>48</v>
      </c>
      <c r="AI201" s="3" t="s">
        <v>48</v>
      </c>
      <c r="AJ201" s="3" t="s">
        <v>48</v>
      </c>
      <c r="AK201" s="3" t="s">
        <v>48</v>
      </c>
      <c r="AL201" s="3" t="s">
        <v>48</v>
      </c>
      <c r="AM201" s="3" t="s">
        <v>48</v>
      </c>
      <c r="AN201" s="3" t="s">
        <v>48</v>
      </c>
      <c r="AO201" s="3" t="s">
        <v>48</v>
      </c>
    </row>
    <row r="202" spans="1:41" x14ac:dyDescent="0.25">
      <c r="A202" t="s">
        <v>216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3"/>
      <c r="AJ202" s="3"/>
      <c r="AK202" s="3"/>
      <c r="AL202" s="3"/>
      <c r="AM202" s="3"/>
      <c r="AN202" s="3"/>
      <c r="AO202" s="3"/>
    </row>
    <row r="203" spans="1:41" x14ac:dyDescent="0.25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3"/>
      <c r="AJ203" s="3"/>
      <c r="AK203" s="3"/>
      <c r="AL203" s="3"/>
      <c r="AM203" s="3"/>
      <c r="AN203" s="3"/>
      <c r="AO203" s="3"/>
    </row>
    <row r="204" spans="1:41" x14ac:dyDescent="0.25">
      <c r="C204" s="4" t="s">
        <v>48</v>
      </c>
      <c r="D204" s="4" t="s">
        <v>48</v>
      </c>
      <c r="E204" s="4" t="s">
        <v>48</v>
      </c>
      <c r="F204" s="4" t="s">
        <v>48</v>
      </c>
      <c r="G204" s="4" t="s">
        <v>48</v>
      </c>
      <c r="H204" s="4" t="s">
        <v>48</v>
      </c>
      <c r="I204" s="4" t="s">
        <v>48</v>
      </c>
      <c r="J204" s="4" t="s">
        <v>48</v>
      </c>
      <c r="K204" s="4" t="s">
        <v>48</v>
      </c>
      <c r="L204" s="4" t="s">
        <v>48</v>
      </c>
      <c r="M204" s="4" t="s">
        <v>48</v>
      </c>
      <c r="N204" s="4" t="s">
        <v>48</v>
      </c>
      <c r="O204" s="4" t="s">
        <v>48</v>
      </c>
      <c r="P204" s="4" t="s">
        <v>48</v>
      </c>
      <c r="Q204" s="4" t="s">
        <v>48</v>
      </c>
      <c r="R204" s="4" t="s">
        <v>48</v>
      </c>
      <c r="S204" s="4" t="s">
        <v>48</v>
      </c>
      <c r="T204" s="4" t="s">
        <v>48</v>
      </c>
      <c r="U204" s="4" t="s">
        <v>48</v>
      </c>
      <c r="V204" s="4" t="s">
        <v>48</v>
      </c>
      <c r="W204" s="4" t="s">
        <v>48</v>
      </c>
      <c r="X204" s="4" t="s">
        <v>48</v>
      </c>
      <c r="Y204" s="4" t="s">
        <v>48</v>
      </c>
      <c r="Z204" s="4" t="s">
        <v>48</v>
      </c>
      <c r="AA204" s="4" t="s">
        <v>48</v>
      </c>
      <c r="AB204" s="4" t="s">
        <v>48</v>
      </c>
      <c r="AC204" s="4" t="s">
        <v>48</v>
      </c>
      <c r="AD204" s="4" t="s">
        <v>48</v>
      </c>
      <c r="AE204" s="4" t="s">
        <v>48</v>
      </c>
      <c r="AF204" s="4" t="s">
        <v>48</v>
      </c>
      <c r="AG204" s="4" t="s">
        <v>48</v>
      </c>
      <c r="AH204" s="4" t="s">
        <v>48</v>
      </c>
      <c r="AI204" s="3" t="s">
        <v>48</v>
      </c>
      <c r="AJ204" s="3" t="s">
        <v>48</v>
      </c>
      <c r="AK204" s="3" t="s">
        <v>48</v>
      </c>
      <c r="AL204" s="3" t="s">
        <v>48</v>
      </c>
      <c r="AM204" s="3" t="s">
        <v>48</v>
      </c>
      <c r="AN204" s="3" t="s">
        <v>48</v>
      </c>
      <c r="AO204" s="3" t="s">
        <v>48</v>
      </c>
    </row>
    <row r="205" spans="1:41" x14ac:dyDescent="0.25">
      <c r="C205" s="3">
        <v>-129789385.94</v>
      </c>
      <c r="D205" s="3">
        <v>-32261179.010000002</v>
      </c>
      <c r="E205" s="3">
        <v>-96179815.150000006</v>
      </c>
      <c r="F205" s="3">
        <v>-98212832.069999993</v>
      </c>
      <c r="G205" s="3">
        <v>108641783.54000001</v>
      </c>
      <c r="H205" s="3">
        <v>-213336832.75999999</v>
      </c>
      <c r="I205" s="3">
        <v>-206603440.58000001</v>
      </c>
      <c r="J205" s="3">
        <v>-29679.14</v>
      </c>
      <c r="K205" s="3">
        <v>-98372306.140000001</v>
      </c>
      <c r="L205" s="3">
        <v>-91589183.540000007</v>
      </c>
      <c r="M205" s="3">
        <v>-7409292.2199999997</v>
      </c>
      <c r="N205" s="3">
        <v>865142163.00999999</v>
      </c>
      <c r="O205" s="3">
        <v>-99539351.769999996</v>
      </c>
      <c r="P205" s="3">
        <v>-170253524.68000001</v>
      </c>
      <c r="Q205" s="3">
        <v>-326482356.70999998</v>
      </c>
      <c r="R205" s="3">
        <v>-107876043.52</v>
      </c>
      <c r="S205" s="3">
        <v>-34063583.350000001</v>
      </c>
      <c r="T205" s="3">
        <v>60398200.380000003</v>
      </c>
      <c r="U205" s="3">
        <v>-25926173.399999999</v>
      </c>
      <c r="V205" s="3">
        <v>115682590.54000001</v>
      </c>
      <c r="W205" s="3">
        <v>-487533141.58999997</v>
      </c>
      <c r="X205" s="3">
        <v>595268037.96000004</v>
      </c>
      <c r="Y205" s="3">
        <v>74859397.900000006</v>
      </c>
      <c r="Z205" s="3">
        <v>405465948.24000001</v>
      </c>
      <c r="AA205" s="3">
        <v>-211649886.94</v>
      </c>
      <c r="AB205" s="3">
        <v>-174692236.43000001</v>
      </c>
      <c r="AC205" s="3">
        <v>-461779710.01999998</v>
      </c>
      <c r="AD205" s="3">
        <v>58359256.899999999</v>
      </c>
      <c r="AE205" s="3">
        <v>581778378.84000003</v>
      </c>
      <c r="AF205" s="3">
        <v>-16754823.15</v>
      </c>
      <c r="AG205" s="3">
        <v>229046220.31</v>
      </c>
      <c r="AH205" s="3">
        <v>278508117.29000002</v>
      </c>
      <c r="AI205" s="3">
        <v>270068413.55000001</v>
      </c>
      <c r="AJ205" s="3">
        <v>456183380.77999997</v>
      </c>
      <c r="AK205" s="3">
        <v>530583100.80000001</v>
      </c>
      <c r="AL205" s="3">
        <v>-1539650211.9300001</v>
      </c>
      <c r="AM205" s="3"/>
      <c r="AN205" s="3">
        <v>44345176.109999999</v>
      </c>
      <c r="AO205" s="3">
        <v>798917983.65999997</v>
      </c>
    </row>
    <row r="206" spans="1:41" x14ac:dyDescent="0.25">
      <c r="A206" t="s">
        <v>217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3"/>
      <c r="AJ206" s="3"/>
      <c r="AK206" s="3"/>
      <c r="AL206" s="3"/>
      <c r="AM206" s="3"/>
      <c r="AN206" s="3"/>
      <c r="AO206" s="3"/>
    </row>
    <row r="207" spans="1:41" x14ac:dyDescent="0.25">
      <c r="C207" s="4" t="s">
        <v>48</v>
      </c>
      <c r="D207" s="4" t="s">
        <v>48</v>
      </c>
      <c r="E207" s="4" t="s">
        <v>48</v>
      </c>
      <c r="F207" s="4" t="s">
        <v>48</v>
      </c>
      <c r="G207" s="4" t="s">
        <v>48</v>
      </c>
      <c r="H207" s="4" t="s">
        <v>48</v>
      </c>
      <c r="I207" s="4" t="s">
        <v>48</v>
      </c>
      <c r="J207" s="4" t="s">
        <v>48</v>
      </c>
      <c r="K207" s="4" t="s">
        <v>48</v>
      </c>
      <c r="L207" s="4" t="s">
        <v>48</v>
      </c>
      <c r="M207" s="4" t="s">
        <v>48</v>
      </c>
      <c r="N207" s="4" t="s">
        <v>48</v>
      </c>
      <c r="O207" s="4" t="s">
        <v>48</v>
      </c>
      <c r="P207" s="4" t="s">
        <v>48</v>
      </c>
      <c r="Q207" s="4" t="s">
        <v>48</v>
      </c>
      <c r="R207" s="4" t="s">
        <v>48</v>
      </c>
      <c r="S207" s="4" t="s">
        <v>48</v>
      </c>
      <c r="T207" s="4" t="s">
        <v>48</v>
      </c>
      <c r="U207" s="4" t="s">
        <v>48</v>
      </c>
      <c r="V207" s="4" t="s">
        <v>48</v>
      </c>
      <c r="W207" s="4" t="s">
        <v>48</v>
      </c>
      <c r="X207" s="4" t="s">
        <v>48</v>
      </c>
      <c r="Y207" s="4" t="s">
        <v>48</v>
      </c>
      <c r="Z207" s="4" t="s">
        <v>48</v>
      </c>
      <c r="AA207" s="4" t="s">
        <v>48</v>
      </c>
      <c r="AB207" s="4" t="s">
        <v>48</v>
      </c>
      <c r="AC207" s="4" t="s">
        <v>48</v>
      </c>
      <c r="AD207" s="4" t="s">
        <v>48</v>
      </c>
      <c r="AE207" s="4" t="s">
        <v>48</v>
      </c>
      <c r="AF207" s="4" t="s">
        <v>48</v>
      </c>
      <c r="AG207" s="4" t="s">
        <v>48</v>
      </c>
      <c r="AH207" s="4" t="s">
        <v>48</v>
      </c>
      <c r="AI207" s="3" t="s">
        <v>48</v>
      </c>
      <c r="AJ207" s="3" t="s">
        <v>48</v>
      </c>
      <c r="AK207" s="3" t="s">
        <v>48</v>
      </c>
      <c r="AL207" s="3" t="s">
        <v>48</v>
      </c>
      <c r="AM207" s="3" t="s">
        <v>48</v>
      </c>
      <c r="AN207" s="3" t="s">
        <v>48</v>
      </c>
      <c r="AO207" s="3" t="s">
        <v>48</v>
      </c>
    </row>
    <row r="208" spans="1:41" x14ac:dyDescent="0.25">
      <c r="A208" t="s">
        <v>218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3"/>
      <c r="AJ208" s="3"/>
      <c r="AK208" s="3"/>
      <c r="AL208" s="3"/>
      <c r="AM208" s="3"/>
      <c r="AN208" s="3"/>
      <c r="AO208" s="3"/>
    </row>
    <row r="209" spans="3:41" x14ac:dyDescent="0.25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3"/>
      <c r="AJ209" s="3"/>
      <c r="AK209" s="3"/>
      <c r="AL209" s="3"/>
      <c r="AM209" s="3"/>
      <c r="AN209" s="3"/>
      <c r="AO209" s="3"/>
    </row>
    <row r="210" spans="3:41" x14ac:dyDescent="0.25">
      <c r="C210" s="4" t="s">
        <v>48</v>
      </c>
      <c r="D210" s="4" t="s">
        <v>48</v>
      </c>
      <c r="E210" s="4" t="s">
        <v>48</v>
      </c>
      <c r="F210" s="4" t="s">
        <v>48</v>
      </c>
      <c r="G210" s="4" t="s">
        <v>48</v>
      </c>
      <c r="H210" s="4" t="s">
        <v>48</v>
      </c>
      <c r="I210" s="4" t="s">
        <v>48</v>
      </c>
      <c r="J210" s="4" t="s">
        <v>48</v>
      </c>
      <c r="K210" s="4" t="s">
        <v>48</v>
      </c>
      <c r="L210" s="4" t="s">
        <v>48</v>
      </c>
      <c r="M210" s="4" t="s">
        <v>48</v>
      </c>
      <c r="N210" s="4" t="s">
        <v>48</v>
      </c>
      <c r="O210" s="4" t="s">
        <v>48</v>
      </c>
      <c r="P210" s="4" t="s">
        <v>48</v>
      </c>
      <c r="Q210" s="4" t="s">
        <v>48</v>
      </c>
      <c r="R210" s="4" t="s">
        <v>48</v>
      </c>
      <c r="S210" s="4" t="s">
        <v>48</v>
      </c>
      <c r="T210" s="4" t="s">
        <v>48</v>
      </c>
      <c r="U210" s="4" t="s">
        <v>48</v>
      </c>
      <c r="V210" s="4" t="s">
        <v>48</v>
      </c>
      <c r="W210" s="4" t="s">
        <v>48</v>
      </c>
      <c r="X210" s="4" t="s">
        <v>48</v>
      </c>
      <c r="Y210" s="4" t="s">
        <v>48</v>
      </c>
      <c r="Z210" s="4" t="s">
        <v>48</v>
      </c>
      <c r="AA210" s="4" t="s">
        <v>48</v>
      </c>
      <c r="AB210" s="4" t="s">
        <v>48</v>
      </c>
      <c r="AC210" s="4" t="s">
        <v>48</v>
      </c>
      <c r="AD210" s="4" t="s">
        <v>48</v>
      </c>
      <c r="AE210" s="4" t="s">
        <v>48</v>
      </c>
      <c r="AF210" s="4" t="s">
        <v>48</v>
      </c>
      <c r="AG210" s="4" t="s">
        <v>48</v>
      </c>
      <c r="AH210" s="4" t="s">
        <v>48</v>
      </c>
      <c r="AI210" s="3" t="s">
        <v>48</v>
      </c>
      <c r="AJ210" s="3" t="s">
        <v>48</v>
      </c>
      <c r="AK210" s="3" t="s">
        <v>48</v>
      </c>
      <c r="AL210" s="3" t="s">
        <v>48</v>
      </c>
      <c r="AM210" s="3" t="s">
        <v>48</v>
      </c>
      <c r="AN210" s="3" t="s">
        <v>48</v>
      </c>
      <c r="AO210" s="3" t="s">
        <v>48</v>
      </c>
    </row>
    <row r="211" spans="3:41" x14ac:dyDescent="0.25">
      <c r="C211" s="3">
        <v>-129789385.94</v>
      </c>
      <c r="D211" s="3">
        <v>-32261179.010000002</v>
      </c>
      <c r="E211" s="3">
        <v>-96179815.150000006</v>
      </c>
      <c r="F211" s="3">
        <v>-98212832.069999993</v>
      </c>
      <c r="G211" s="3">
        <v>108641783.54000001</v>
      </c>
      <c r="H211" s="3">
        <v>-213336832.75999999</v>
      </c>
      <c r="I211" s="3">
        <v>-206603440.58000001</v>
      </c>
      <c r="J211" s="3">
        <v>-29679.14</v>
      </c>
      <c r="K211" s="3">
        <v>-98372306.140000001</v>
      </c>
      <c r="L211" s="3">
        <v>-91589183.540000007</v>
      </c>
      <c r="M211" s="3">
        <v>-7409292.2199999997</v>
      </c>
      <c r="N211" s="3">
        <v>865142163.00999999</v>
      </c>
      <c r="O211" s="3">
        <v>-99539351.769999996</v>
      </c>
      <c r="P211" s="3">
        <v>-170253524.68000001</v>
      </c>
      <c r="Q211" s="3">
        <v>-326482356.70999998</v>
      </c>
      <c r="R211" s="3">
        <v>-107876043.52</v>
      </c>
      <c r="S211" s="3">
        <v>-34063583.350000001</v>
      </c>
      <c r="T211" s="3">
        <v>60398200.380000003</v>
      </c>
      <c r="U211" s="3">
        <v>-25926173.399999999</v>
      </c>
      <c r="V211" s="3">
        <v>115682590.54000001</v>
      </c>
      <c r="W211" s="3">
        <v>-487533141.58999997</v>
      </c>
      <c r="X211" s="3">
        <v>595268037.96000004</v>
      </c>
      <c r="Y211" s="3">
        <v>74859397.900000006</v>
      </c>
      <c r="Z211" s="3">
        <v>405465948.24000001</v>
      </c>
      <c r="AA211" s="3">
        <v>-211649886.94</v>
      </c>
      <c r="AB211" s="3">
        <v>-174692236.43000001</v>
      </c>
      <c r="AC211" s="3">
        <v>-461779710.01999998</v>
      </c>
      <c r="AD211" s="3">
        <v>58359256.899999999</v>
      </c>
      <c r="AE211" s="3">
        <v>581778378.84000003</v>
      </c>
      <c r="AF211" s="3">
        <v>-16754823.15</v>
      </c>
      <c r="AG211" s="3">
        <v>229046220.31</v>
      </c>
      <c r="AH211" s="3">
        <v>278508117.29000002</v>
      </c>
      <c r="AI211" s="3">
        <v>270068413.55000001</v>
      </c>
      <c r="AJ211" s="3">
        <v>456183380.77999997</v>
      </c>
      <c r="AK211" s="3">
        <v>530583100.80000001</v>
      </c>
      <c r="AL211" s="3">
        <v>-1539650211.9300001</v>
      </c>
      <c r="AM211" s="3"/>
      <c r="AN211" s="3">
        <v>44345176.109999999</v>
      </c>
      <c r="AO211" s="3">
        <v>798917983.65999997</v>
      </c>
    </row>
    <row r="212" spans="3:41" x14ac:dyDescent="0.25">
      <c r="C212" s="4" t="s">
        <v>219</v>
      </c>
      <c r="D212" s="4" t="s">
        <v>219</v>
      </c>
      <c r="E212" s="4" t="s">
        <v>219</v>
      </c>
      <c r="F212" s="4" t="s">
        <v>219</v>
      </c>
      <c r="G212" s="4" t="s">
        <v>219</v>
      </c>
      <c r="H212" s="4" t="s">
        <v>219</v>
      </c>
      <c r="I212" s="4" t="s">
        <v>219</v>
      </c>
      <c r="J212" s="4" t="s">
        <v>219</v>
      </c>
      <c r="K212" s="4" t="s">
        <v>219</v>
      </c>
      <c r="L212" s="4" t="s">
        <v>219</v>
      </c>
      <c r="M212" s="4" t="s">
        <v>219</v>
      </c>
      <c r="N212" s="4" t="s">
        <v>219</v>
      </c>
      <c r="O212" s="4" t="s">
        <v>219</v>
      </c>
      <c r="P212" s="4" t="s">
        <v>219</v>
      </c>
      <c r="Q212" s="4" t="s">
        <v>219</v>
      </c>
      <c r="R212" s="4" t="s">
        <v>219</v>
      </c>
      <c r="S212" s="4" t="s">
        <v>219</v>
      </c>
      <c r="T212" s="4" t="s">
        <v>219</v>
      </c>
      <c r="U212" s="4" t="s">
        <v>219</v>
      </c>
      <c r="V212" s="4" t="s">
        <v>219</v>
      </c>
      <c r="W212" s="4" t="s">
        <v>219</v>
      </c>
      <c r="X212" s="4" t="s">
        <v>219</v>
      </c>
      <c r="Y212" s="4" t="s">
        <v>219</v>
      </c>
      <c r="Z212" s="4" t="s">
        <v>219</v>
      </c>
      <c r="AA212" s="4" t="s">
        <v>219</v>
      </c>
      <c r="AB212" s="4" t="s">
        <v>219</v>
      </c>
      <c r="AC212" s="4" t="s">
        <v>219</v>
      </c>
      <c r="AD212" s="4" t="s">
        <v>219</v>
      </c>
      <c r="AE212" s="4" t="s">
        <v>219</v>
      </c>
      <c r="AF212" s="4" t="s">
        <v>219</v>
      </c>
      <c r="AG212" s="4" t="s">
        <v>219</v>
      </c>
      <c r="AH212" s="4" t="s">
        <v>219</v>
      </c>
      <c r="AI212" s="3" t="s">
        <v>219</v>
      </c>
      <c r="AJ212" s="3" t="s">
        <v>219</v>
      </c>
      <c r="AK212" s="3" t="s">
        <v>219</v>
      </c>
      <c r="AL212" s="3" t="s">
        <v>219</v>
      </c>
      <c r="AM212" s="3" t="s">
        <v>219</v>
      </c>
      <c r="AN212" s="3" t="s">
        <v>219</v>
      </c>
      <c r="AO212" s="3" t="s">
        <v>219</v>
      </c>
    </row>
    <row r="213" spans="3:41" x14ac:dyDescent="0.25">
      <c r="AI213" s="3"/>
      <c r="AJ213" s="3"/>
      <c r="AK213" s="3"/>
      <c r="AL213" s="3"/>
      <c r="AM213" s="3"/>
      <c r="AN213" s="3"/>
      <c r="AO213" s="3"/>
    </row>
    <row r="214" spans="3:41" x14ac:dyDescent="0.25">
      <c r="AI214" s="3"/>
      <c r="AJ214" s="3"/>
      <c r="AK214" s="3"/>
      <c r="AL214" s="3"/>
      <c r="AM214" s="3"/>
      <c r="AN214" s="3"/>
      <c r="AO214" s="3"/>
    </row>
    <row r="215" spans="3:41" x14ac:dyDescent="0.25">
      <c r="AI215" s="3"/>
      <c r="AJ215" s="3"/>
      <c r="AK215" s="3"/>
      <c r="AL215" s="3"/>
      <c r="AM215" s="3"/>
      <c r="AN215" s="3"/>
      <c r="AO215" s="3"/>
    </row>
    <row r="216" spans="3:41" x14ac:dyDescent="0.25">
      <c r="AI216" s="3"/>
      <c r="AJ216" s="3"/>
      <c r="AK216" s="3"/>
      <c r="AL216" s="3"/>
      <c r="AM216" s="3"/>
      <c r="AN216" s="3"/>
      <c r="AO216" s="3"/>
    </row>
    <row r="217" spans="3:41" x14ac:dyDescent="0.25">
      <c r="AI217" s="3"/>
      <c r="AJ217" s="3"/>
      <c r="AK217" s="3"/>
      <c r="AL217" s="3"/>
      <c r="AM217" s="3"/>
      <c r="AN217" s="3"/>
      <c r="AO217" s="3"/>
    </row>
    <row r="218" spans="3:41" x14ac:dyDescent="0.25">
      <c r="AI218" s="3"/>
      <c r="AJ218" s="3"/>
      <c r="AK218" s="3"/>
      <c r="AL218" s="3"/>
      <c r="AM218" s="3"/>
      <c r="AN218" s="3"/>
      <c r="AO218" s="3"/>
    </row>
    <row r="219" spans="3:41" x14ac:dyDescent="0.25">
      <c r="AI219" s="3"/>
      <c r="AJ219" s="3"/>
      <c r="AK219" s="3"/>
      <c r="AL219" s="3"/>
      <c r="AM219" s="3"/>
      <c r="AN219" s="3"/>
      <c r="AO219" s="3"/>
    </row>
    <row r="220" spans="3:41" x14ac:dyDescent="0.25">
      <c r="AI220" s="3"/>
      <c r="AJ220" s="3"/>
      <c r="AK220" s="3"/>
      <c r="AL220" s="3"/>
      <c r="AM220" s="3"/>
      <c r="AN220" s="3"/>
      <c r="AO220" s="3"/>
    </row>
    <row r="221" spans="3:41" x14ac:dyDescent="0.25">
      <c r="AI221" s="3"/>
      <c r="AJ221" s="3"/>
      <c r="AK221" s="3"/>
      <c r="AL221" s="3"/>
      <c r="AM221" s="3"/>
      <c r="AN221" s="3"/>
      <c r="AO221" s="3"/>
    </row>
    <row r="222" spans="3:41" x14ac:dyDescent="0.25">
      <c r="AI222" s="3"/>
      <c r="AJ222" s="3"/>
      <c r="AK222" s="3"/>
      <c r="AL222" s="3"/>
      <c r="AM222" s="3"/>
      <c r="AN222" s="3"/>
      <c r="AO222" s="3"/>
    </row>
    <row r="223" spans="3:41" x14ac:dyDescent="0.25">
      <c r="AI223" s="3"/>
      <c r="AJ223" s="3"/>
      <c r="AK223" s="3"/>
      <c r="AL223" s="3"/>
      <c r="AM223" s="3"/>
      <c r="AN223" s="3"/>
      <c r="AO223" s="3"/>
    </row>
    <row r="224" spans="3:41" x14ac:dyDescent="0.25">
      <c r="AI224" s="3"/>
      <c r="AJ224" s="3"/>
      <c r="AK224" s="3"/>
      <c r="AL224" s="3"/>
      <c r="AM224" s="3"/>
      <c r="AN224" s="3"/>
      <c r="AO224" s="3"/>
    </row>
    <row r="225" spans="35:41" x14ac:dyDescent="0.25">
      <c r="AI225" s="3"/>
      <c r="AJ225" s="3"/>
      <c r="AK225" s="3"/>
      <c r="AL225" s="3"/>
      <c r="AM225" s="3"/>
      <c r="AN225" s="3"/>
      <c r="AO225" s="3"/>
    </row>
    <row r="226" spans="35:41" x14ac:dyDescent="0.25">
      <c r="AI226" s="3"/>
      <c r="AJ226" s="3"/>
      <c r="AK226" s="3"/>
      <c r="AL226" s="3"/>
      <c r="AM226" s="3"/>
      <c r="AN226" s="3"/>
      <c r="AO226" s="3"/>
    </row>
    <row r="227" spans="35:41" x14ac:dyDescent="0.25">
      <c r="AI227" s="3"/>
      <c r="AJ227" s="3"/>
      <c r="AK227" s="3"/>
      <c r="AL227" s="3"/>
      <c r="AM227" s="3"/>
      <c r="AN227" s="3"/>
      <c r="AO227" s="3"/>
    </row>
    <row r="228" spans="35:41" x14ac:dyDescent="0.25">
      <c r="AI228" s="3"/>
      <c r="AJ228" s="3"/>
      <c r="AK228" s="3"/>
      <c r="AL228" s="3"/>
      <c r="AM228" s="3"/>
      <c r="AN228" s="3"/>
      <c r="AO228" s="3"/>
    </row>
    <row r="229" spans="35:41" x14ac:dyDescent="0.25">
      <c r="AI229" s="3"/>
      <c r="AJ229" s="3"/>
      <c r="AK229" s="3"/>
      <c r="AL229" s="3"/>
      <c r="AM229" s="3"/>
      <c r="AN229" s="3"/>
      <c r="AO229" s="3"/>
    </row>
    <row r="230" spans="35:41" x14ac:dyDescent="0.25">
      <c r="AI230" s="3"/>
      <c r="AJ230" s="3"/>
      <c r="AK230" s="3"/>
      <c r="AL230" s="3"/>
      <c r="AM230" s="3"/>
      <c r="AN230" s="3"/>
      <c r="AO230" s="3"/>
    </row>
    <row r="231" spans="35:41" x14ac:dyDescent="0.25">
      <c r="AI231" s="3"/>
      <c r="AJ231" s="3"/>
      <c r="AK231" s="3"/>
      <c r="AL231" s="3"/>
      <c r="AM231" s="3"/>
      <c r="AN231" s="3"/>
      <c r="AO231" s="3"/>
    </row>
    <row r="232" spans="35:41" x14ac:dyDescent="0.25">
      <c r="AI232" s="3"/>
      <c r="AJ232" s="3"/>
      <c r="AK232" s="3"/>
      <c r="AL232" s="3"/>
      <c r="AM232" s="3"/>
      <c r="AN232" s="3"/>
      <c r="AO232" s="3"/>
    </row>
    <row r="233" spans="35:41" x14ac:dyDescent="0.25">
      <c r="AI233" s="3"/>
      <c r="AJ233" s="3"/>
      <c r="AK233" s="3"/>
      <c r="AL233" s="3"/>
      <c r="AM233" s="3"/>
      <c r="AN233" s="3"/>
      <c r="AO233" s="3"/>
    </row>
    <row r="234" spans="35:41" x14ac:dyDescent="0.25">
      <c r="AI234" s="3"/>
      <c r="AJ234" s="3"/>
      <c r="AK234" s="3"/>
      <c r="AL234" s="3"/>
      <c r="AM234" s="3"/>
      <c r="AN234" s="3"/>
      <c r="AO234" s="3"/>
    </row>
    <row r="235" spans="35:41" x14ac:dyDescent="0.25">
      <c r="AI235" s="3"/>
      <c r="AJ235" s="3"/>
      <c r="AK235" s="3"/>
      <c r="AL235" s="3"/>
      <c r="AM235" s="3"/>
      <c r="AN235" s="3"/>
      <c r="AO235" s="3"/>
    </row>
    <row r="236" spans="35:41" x14ac:dyDescent="0.25">
      <c r="AI236" s="3"/>
      <c r="AJ236" s="3"/>
      <c r="AK236" s="3"/>
      <c r="AL236" s="3"/>
      <c r="AM236" s="3"/>
      <c r="AN236" s="3"/>
      <c r="AO236" s="3"/>
    </row>
    <row r="237" spans="35:41" x14ac:dyDescent="0.25">
      <c r="AI237" s="3"/>
      <c r="AJ237" s="3"/>
      <c r="AK237" s="3"/>
      <c r="AL237" s="3"/>
      <c r="AM237" s="3"/>
      <c r="AN237" s="3"/>
      <c r="AO237" s="3"/>
    </row>
    <row r="238" spans="35:41" x14ac:dyDescent="0.25">
      <c r="AI238" s="3"/>
      <c r="AJ238" s="3"/>
      <c r="AK238" s="3"/>
      <c r="AL238" s="3"/>
      <c r="AM238" s="3"/>
      <c r="AN238" s="3"/>
      <c r="AO238" s="3"/>
    </row>
    <row r="239" spans="35:41" x14ac:dyDescent="0.25">
      <c r="AI239" s="3"/>
      <c r="AJ239" s="3"/>
      <c r="AK239" s="3"/>
      <c r="AL239" s="3"/>
      <c r="AM239" s="3"/>
      <c r="AN239" s="3"/>
      <c r="AO239" s="3"/>
    </row>
    <row r="240" spans="35:41" x14ac:dyDescent="0.25">
      <c r="AI240" s="3"/>
      <c r="AJ240" s="3"/>
      <c r="AK240" s="3"/>
      <c r="AL240" s="3"/>
      <c r="AM240" s="3"/>
      <c r="AN240" s="3"/>
      <c r="AO240" s="3"/>
    </row>
    <row r="241" spans="35:41" x14ac:dyDescent="0.25">
      <c r="AI241" s="3"/>
      <c r="AJ241" s="3"/>
      <c r="AK241" s="3"/>
      <c r="AL241" s="3"/>
      <c r="AM241" s="3"/>
      <c r="AN241" s="3"/>
      <c r="AO241" s="3"/>
    </row>
    <row r="242" spans="35:41" x14ac:dyDescent="0.25">
      <c r="AI242" s="3"/>
      <c r="AJ242" s="3"/>
      <c r="AK242" s="3"/>
      <c r="AL242" s="3"/>
      <c r="AM242" s="3"/>
      <c r="AN242" s="3"/>
      <c r="AO242" s="3"/>
    </row>
    <row r="243" spans="35:41" x14ac:dyDescent="0.25">
      <c r="AI243" s="3"/>
      <c r="AJ243" s="3"/>
      <c r="AK243" s="3"/>
      <c r="AL243" s="3"/>
      <c r="AM243" s="3"/>
      <c r="AN243" s="3"/>
      <c r="AO243" s="3"/>
    </row>
    <row r="244" spans="35:41" x14ac:dyDescent="0.25">
      <c r="AI244" s="3"/>
      <c r="AJ244" s="3"/>
      <c r="AK244" s="3"/>
      <c r="AL244" s="3"/>
      <c r="AM244" s="3"/>
      <c r="AN244" s="3"/>
      <c r="AO244" s="3"/>
    </row>
    <row r="245" spans="35:41" x14ac:dyDescent="0.25">
      <c r="AI245" s="3"/>
      <c r="AJ245" s="3"/>
      <c r="AK245" s="3"/>
      <c r="AL245" s="3"/>
      <c r="AM245" s="3"/>
      <c r="AN245" s="3"/>
      <c r="AO245" s="3"/>
    </row>
    <row r="246" spans="35:41" x14ac:dyDescent="0.25">
      <c r="AI246" s="3"/>
      <c r="AJ246" s="3"/>
      <c r="AK246" s="3"/>
      <c r="AL246" s="3"/>
      <c r="AM246" s="3"/>
      <c r="AN246" s="3"/>
      <c r="AO246" s="3"/>
    </row>
    <row r="247" spans="35:41" x14ac:dyDescent="0.25">
      <c r="AI247" s="3"/>
      <c r="AJ247" s="3"/>
      <c r="AK247" s="3"/>
      <c r="AL247" s="3"/>
      <c r="AM247" s="3"/>
      <c r="AN247" s="3"/>
      <c r="AO247" s="3"/>
    </row>
    <row r="248" spans="35:41" x14ac:dyDescent="0.25">
      <c r="AI248" s="3"/>
      <c r="AJ248" s="3"/>
      <c r="AK248" s="3"/>
      <c r="AL248" s="3"/>
      <c r="AM248" s="3"/>
      <c r="AN248" s="3"/>
      <c r="AO248" s="3"/>
    </row>
    <row r="249" spans="35:41" x14ac:dyDescent="0.25">
      <c r="AI249" s="3"/>
      <c r="AJ249" s="3"/>
      <c r="AK249" s="3"/>
      <c r="AL249" s="3"/>
      <c r="AM249" s="3"/>
      <c r="AN249" s="3"/>
      <c r="AO249" s="3"/>
    </row>
    <row r="250" spans="35:41" x14ac:dyDescent="0.25">
      <c r="AI250" s="3"/>
      <c r="AJ250" s="3"/>
      <c r="AK250" s="3"/>
      <c r="AL250" s="3"/>
      <c r="AM250" s="3"/>
      <c r="AN250" s="3"/>
      <c r="AO250" s="3"/>
    </row>
    <row r="251" spans="35:41" x14ac:dyDescent="0.25">
      <c r="AI251" s="3"/>
      <c r="AJ251" s="3"/>
      <c r="AK251" s="3"/>
      <c r="AL251" s="3"/>
      <c r="AM251" s="3"/>
      <c r="AN251" s="3"/>
      <c r="AO251" s="3"/>
    </row>
    <row r="252" spans="35:41" x14ac:dyDescent="0.25">
      <c r="AI252" s="3"/>
      <c r="AJ252" s="3"/>
      <c r="AK252" s="3"/>
      <c r="AL252" s="3"/>
      <c r="AM252" s="3"/>
      <c r="AN252" s="3"/>
      <c r="AO252" s="3"/>
    </row>
    <row r="253" spans="35:41" x14ac:dyDescent="0.25">
      <c r="AI253" s="3"/>
      <c r="AJ253" s="3"/>
      <c r="AK253" s="3"/>
      <c r="AL253" s="3"/>
      <c r="AM253" s="3"/>
      <c r="AN253" s="3"/>
      <c r="AO253" s="3"/>
    </row>
    <row r="254" spans="35:41" x14ac:dyDescent="0.25">
      <c r="AI254" s="3"/>
      <c r="AJ254" s="3"/>
      <c r="AK254" s="3"/>
      <c r="AL254" s="3"/>
      <c r="AM254" s="3"/>
      <c r="AN254" s="3"/>
      <c r="AO254" s="3"/>
    </row>
    <row r="255" spans="35:41" x14ac:dyDescent="0.25">
      <c r="AI255" s="3"/>
      <c r="AJ255" s="3"/>
      <c r="AK255" s="3"/>
      <c r="AL255" s="3"/>
      <c r="AM255" s="3"/>
      <c r="AN255" s="3"/>
      <c r="AO255" s="3"/>
    </row>
    <row r="256" spans="35:41" x14ac:dyDescent="0.25">
      <c r="AI256" s="3"/>
      <c r="AJ256" s="3"/>
      <c r="AK256" s="3"/>
      <c r="AL256" s="3"/>
      <c r="AM256" s="3"/>
      <c r="AN256" s="3"/>
      <c r="AO256" s="3"/>
    </row>
    <row r="257" spans="35:41" x14ac:dyDescent="0.25">
      <c r="AI257" s="3"/>
      <c r="AJ257" s="3"/>
      <c r="AK257" s="3"/>
      <c r="AL257" s="3"/>
      <c r="AM257" s="3"/>
      <c r="AN257" s="3"/>
      <c r="AO257" s="3"/>
    </row>
    <row r="258" spans="35:41" x14ac:dyDescent="0.25">
      <c r="AI258" s="3"/>
      <c r="AJ258" s="3"/>
      <c r="AK258" s="3"/>
      <c r="AL258" s="3"/>
      <c r="AM258" s="3"/>
      <c r="AN258" s="3"/>
      <c r="AO258" s="3"/>
    </row>
    <row r="259" spans="35:41" x14ac:dyDescent="0.25">
      <c r="AI259" s="3"/>
      <c r="AJ259" s="3"/>
      <c r="AK259" s="3"/>
      <c r="AL259" s="3"/>
      <c r="AM259" s="3"/>
      <c r="AN259" s="3"/>
      <c r="AO259" s="3"/>
    </row>
    <row r="260" spans="35:41" x14ac:dyDescent="0.25">
      <c r="AI260" s="3"/>
      <c r="AJ260" s="3"/>
      <c r="AK260" s="3"/>
      <c r="AL260" s="3"/>
      <c r="AM260" s="3"/>
      <c r="AN260" s="3"/>
      <c r="AO260" s="3"/>
    </row>
    <row r="261" spans="35:41" x14ac:dyDescent="0.25">
      <c r="AI261" s="3"/>
      <c r="AJ261" s="3"/>
      <c r="AK261" s="3"/>
      <c r="AL261" s="3"/>
      <c r="AM261" s="3"/>
      <c r="AN261" s="3"/>
      <c r="AO261" s="3"/>
    </row>
    <row r="262" spans="35:41" x14ac:dyDescent="0.25">
      <c r="AI262" s="3"/>
      <c r="AJ262" s="3"/>
      <c r="AK262" s="3"/>
      <c r="AL262" s="3"/>
      <c r="AM262" s="3"/>
      <c r="AN262" s="3"/>
      <c r="AO262" s="3"/>
    </row>
    <row r="263" spans="35:41" x14ac:dyDescent="0.25">
      <c r="AI263" s="3"/>
      <c r="AJ263" s="3"/>
      <c r="AK263" s="3"/>
      <c r="AL263" s="3"/>
      <c r="AM263" s="3"/>
      <c r="AN263" s="3"/>
      <c r="AO263" s="3"/>
    </row>
    <row r="264" spans="35:41" x14ac:dyDescent="0.25">
      <c r="AI264" s="3"/>
      <c r="AJ264" s="3"/>
      <c r="AK264" s="3"/>
      <c r="AL264" s="3"/>
      <c r="AM264" s="3"/>
      <c r="AN264" s="3"/>
      <c r="AO264" s="3"/>
    </row>
    <row r="265" spans="35:41" x14ac:dyDescent="0.25">
      <c r="AI265" s="3"/>
      <c r="AJ265" s="3"/>
      <c r="AK265" s="3"/>
      <c r="AL265" s="3"/>
      <c r="AM265" s="3"/>
      <c r="AN265" s="3"/>
      <c r="AO265" s="3"/>
    </row>
    <row r="266" spans="35:41" x14ac:dyDescent="0.25">
      <c r="AI266" s="3"/>
      <c r="AJ266" s="3"/>
      <c r="AK266" s="3"/>
      <c r="AL266" s="3"/>
      <c r="AM266" s="3"/>
      <c r="AN266" s="3"/>
      <c r="AO266" s="3"/>
    </row>
    <row r="267" spans="35:41" x14ac:dyDescent="0.25">
      <c r="AI267" s="3"/>
      <c r="AJ267" s="3"/>
      <c r="AK267" s="3"/>
      <c r="AL267" s="3"/>
      <c r="AM267" s="3"/>
      <c r="AN267" s="3"/>
      <c r="AO267" s="3"/>
    </row>
    <row r="268" spans="35:41" x14ac:dyDescent="0.25">
      <c r="AJ268" s="4"/>
      <c r="AK268" s="4"/>
    </row>
    <row r="269" spans="35:41" x14ac:dyDescent="0.25">
      <c r="AJ269" s="4"/>
      <c r="AK269" s="4"/>
    </row>
    <row r="270" spans="35:41" x14ac:dyDescent="0.25">
      <c r="AJ270" s="4"/>
      <c r="AK270" s="4"/>
    </row>
    <row r="271" spans="35:41" x14ac:dyDescent="0.25">
      <c r="AJ271" s="4"/>
      <c r="AK271" s="4"/>
    </row>
    <row r="272" spans="35:41" x14ac:dyDescent="0.25">
      <c r="AJ272" s="4"/>
      <c r="AK272" s="4"/>
    </row>
    <row r="273" spans="36:37" x14ac:dyDescent="0.25">
      <c r="AJ273" s="4"/>
      <c r="AK273" s="4"/>
    </row>
    <row r="274" spans="36:37" x14ac:dyDescent="0.25">
      <c r="AJ274" s="4"/>
      <c r="AK274" s="4"/>
    </row>
    <row r="275" spans="36:37" x14ac:dyDescent="0.25">
      <c r="AJ275" s="4"/>
      <c r="AK275" s="4"/>
    </row>
    <row r="276" spans="36:37" x14ac:dyDescent="0.25">
      <c r="AJ276" s="4"/>
      <c r="AK276" s="4"/>
    </row>
    <row r="277" spans="36:37" x14ac:dyDescent="0.25">
      <c r="AJ277" s="4"/>
      <c r="AK277" s="4"/>
    </row>
    <row r="278" spans="36:37" x14ac:dyDescent="0.25">
      <c r="AJ278" s="4"/>
      <c r="AK278" s="4"/>
    </row>
    <row r="279" spans="36:37" x14ac:dyDescent="0.25">
      <c r="AJ279" s="4"/>
      <c r="AK279" s="4"/>
    </row>
    <row r="280" spans="36:37" x14ac:dyDescent="0.25">
      <c r="AJ280" s="4"/>
      <c r="AK280" s="4"/>
    </row>
    <row r="281" spans="36:37" x14ac:dyDescent="0.25">
      <c r="AJ281" s="4"/>
      <c r="AK281" s="4"/>
    </row>
    <row r="282" spans="36:37" x14ac:dyDescent="0.25">
      <c r="AJ282" s="4"/>
      <c r="AK282" s="4"/>
    </row>
    <row r="283" spans="36:37" x14ac:dyDescent="0.25">
      <c r="AJ283" s="4"/>
      <c r="AK283" s="4"/>
    </row>
    <row r="284" spans="36:37" x14ac:dyDescent="0.25">
      <c r="AJ284" s="4"/>
      <c r="AK284" s="4"/>
    </row>
    <row r="285" spans="36:37" x14ac:dyDescent="0.25">
      <c r="AJ285" s="4"/>
      <c r="AK285" s="4"/>
    </row>
    <row r="286" spans="36:37" x14ac:dyDescent="0.25">
      <c r="AJ286" s="4"/>
      <c r="AK286" s="4"/>
    </row>
    <row r="287" spans="36:37" x14ac:dyDescent="0.25">
      <c r="AJ287" s="4"/>
      <c r="AK287" s="4"/>
    </row>
    <row r="288" spans="36:37" x14ac:dyDescent="0.25">
      <c r="AJ288" s="4"/>
      <c r="AK288" s="4"/>
    </row>
    <row r="289" spans="36:37" x14ac:dyDescent="0.25">
      <c r="AJ289" s="4"/>
      <c r="AK289" s="4"/>
    </row>
    <row r="290" spans="36:37" x14ac:dyDescent="0.25">
      <c r="AJ290" s="4"/>
      <c r="AK290" s="4"/>
    </row>
    <row r="291" spans="36:37" x14ac:dyDescent="0.25">
      <c r="AJ291" s="4"/>
      <c r="AK291" s="4"/>
    </row>
    <row r="292" spans="36:37" x14ac:dyDescent="0.25">
      <c r="AJ292" s="4"/>
      <c r="AK292" s="4"/>
    </row>
    <row r="293" spans="36:37" x14ac:dyDescent="0.25">
      <c r="AJ293" s="4"/>
      <c r="AK293" s="4"/>
    </row>
    <row r="294" spans="36:37" x14ac:dyDescent="0.25">
      <c r="AJ294" s="4"/>
      <c r="AK294" s="4"/>
    </row>
    <row r="295" spans="36:37" x14ac:dyDescent="0.25">
      <c r="AJ295" s="4"/>
      <c r="AK295" s="4"/>
    </row>
    <row r="296" spans="36:37" x14ac:dyDescent="0.25">
      <c r="AJ296" s="4"/>
      <c r="AK296" s="4"/>
    </row>
    <row r="297" spans="36:37" x14ac:dyDescent="0.25">
      <c r="AJ297" s="4"/>
      <c r="AK297" s="4"/>
    </row>
    <row r="298" spans="36:37" x14ac:dyDescent="0.25">
      <c r="AJ298" s="4"/>
      <c r="AK298" s="4"/>
    </row>
    <row r="299" spans="36:37" x14ac:dyDescent="0.25">
      <c r="AJ299" s="4"/>
      <c r="AK299" s="4"/>
    </row>
    <row r="300" spans="36:37" x14ac:dyDescent="0.25">
      <c r="AJ300" s="4"/>
      <c r="AK300" s="4"/>
    </row>
    <row r="301" spans="36:37" x14ac:dyDescent="0.25">
      <c r="AJ301" s="4"/>
      <c r="AK301" s="4"/>
    </row>
    <row r="302" spans="36:37" x14ac:dyDescent="0.25">
      <c r="AK302" s="4"/>
    </row>
    <row r="303" spans="36:37" x14ac:dyDescent="0.25">
      <c r="AK303" s="4"/>
    </row>
    <row r="304" spans="36:37" x14ac:dyDescent="0.25">
      <c r="AK304" s="4"/>
    </row>
    <row r="305" spans="37:37" x14ac:dyDescent="0.25">
      <c r="AK305" s="4"/>
    </row>
    <row r="306" spans="37:37" x14ac:dyDescent="0.25">
      <c r="AK306" s="4"/>
    </row>
    <row r="307" spans="37:37" x14ac:dyDescent="0.25">
      <c r="AK307" s="4"/>
    </row>
    <row r="308" spans="37:37" x14ac:dyDescent="0.25">
      <c r="AK308" s="4"/>
    </row>
    <row r="309" spans="37:37" x14ac:dyDescent="0.25">
      <c r="AK309" s="4"/>
    </row>
    <row r="310" spans="37:37" x14ac:dyDescent="0.25">
      <c r="AK310" s="4"/>
    </row>
    <row r="311" spans="37:37" x14ac:dyDescent="0.25">
      <c r="AK311" s="4"/>
    </row>
    <row r="312" spans="37:37" x14ac:dyDescent="0.25">
      <c r="AK312" s="4"/>
    </row>
    <row r="313" spans="37:37" x14ac:dyDescent="0.25">
      <c r="AK313" s="4"/>
    </row>
    <row r="314" spans="37:37" x14ac:dyDescent="0.25">
      <c r="AK314" s="4"/>
    </row>
    <row r="315" spans="37:37" x14ac:dyDescent="0.25">
      <c r="AK315" s="4"/>
    </row>
    <row r="316" spans="37:37" x14ac:dyDescent="0.25">
      <c r="AK316" s="4"/>
    </row>
    <row r="317" spans="37:37" x14ac:dyDescent="0.25">
      <c r="AK317" s="4"/>
    </row>
    <row r="318" spans="37:37" x14ac:dyDescent="0.25">
      <c r="AK318" s="4"/>
    </row>
    <row r="319" spans="37:37" x14ac:dyDescent="0.25">
      <c r="AK319" s="4"/>
    </row>
    <row r="320" spans="37:37" x14ac:dyDescent="0.25">
      <c r="AK320" s="4"/>
    </row>
    <row r="321" spans="37:37" x14ac:dyDescent="0.25">
      <c r="AK321" s="4"/>
    </row>
    <row r="322" spans="37:37" x14ac:dyDescent="0.25">
      <c r="AK322" s="4"/>
    </row>
    <row r="323" spans="37:37" x14ac:dyDescent="0.25">
      <c r="AK323" s="4"/>
    </row>
    <row r="324" spans="37:37" x14ac:dyDescent="0.25">
      <c r="AK324" s="4"/>
    </row>
    <row r="325" spans="37:37" x14ac:dyDescent="0.25">
      <c r="AK325" s="4"/>
    </row>
    <row r="326" spans="37:37" x14ac:dyDescent="0.25">
      <c r="AK326" s="4"/>
    </row>
    <row r="327" spans="37:37" x14ac:dyDescent="0.25">
      <c r="AK327" s="4"/>
    </row>
    <row r="328" spans="37:37" x14ac:dyDescent="0.25">
      <c r="AK328" s="4"/>
    </row>
    <row r="329" spans="37:37" x14ac:dyDescent="0.25">
      <c r="AK329" s="4"/>
    </row>
    <row r="330" spans="37:37" x14ac:dyDescent="0.25">
      <c r="AK330" s="4"/>
    </row>
    <row r="331" spans="37:37" x14ac:dyDescent="0.25">
      <c r="AK331" s="4"/>
    </row>
    <row r="332" spans="37:37" x14ac:dyDescent="0.25">
      <c r="AK332" s="4"/>
    </row>
    <row r="333" spans="37:37" x14ac:dyDescent="0.25">
      <c r="AK333" s="4"/>
    </row>
    <row r="334" spans="37:37" x14ac:dyDescent="0.25">
      <c r="AK334" s="4"/>
    </row>
    <row r="335" spans="37:37" x14ac:dyDescent="0.25">
      <c r="AK335" s="4"/>
    </row>
    <row r="336" spans="37:37" x14ac:dyDescent="0.25">
      <c r="AK336" s="4"/>
    </row>
    <row r="337" spans="37:37" x14ac:dyDescent="0.25">
      <c r="AK337" s="4"/>
    </row>
    <row r="338" spans="37:37" x14ac:dyDescent="0.25">
      <c r="AK338" s="4"/>
    </row>
    <row r="339" spans="37:37" x14ac:dyDescent="0.25">
      <c r="AK339" s="4"/>
    </row>
    <row r="340" spans="37:37" x14ac:dyDescent="0.25">
      <c r="AK340" s="4"/>
    </row>
    <row r="341" spans="37:37" x14ac:dyDescent="0.25">
      <c r="AK341" s="4"/>
    </row>
    <row r="342" spans="37:37" x14ac:dyDescent="0.25">
      <c r="AK342" s="4"/>
    </row>
    <row r="343" spans="37:37" x14ac:dyDescent="0.25">
      <c r="AK343" s="4"/>
    </row>
    <row r="344" spans="37:37" x14ac:dyDescent="0.25">
      <c r="AK344" s="4"/>
    </row>
    <row r="345" spans="37:37" x14ac:dyDescent="0.25">
      <c r="AK345" s="4"/>
    </row>
    <row r="346" spans="37:37" x14ac:dyDescent="0.25">
      <c r="AK346" s="4"/>
    </row>
    <row r="347" spans="37:37" x14ac:dyDescent="0.25">
      <c r="AK347" s="4"/>
    </row>
    <row r="348" spans="37:37" x14ac:dyDescent="0.25">
      <c r="AK348" s="4"/>
    </row>
    <row r="349" spans="37:37" x14ac:dyDescent="0.25">
      <c r="AK349" s="4"/>
    </row>
    <row r="350" spans="37:37" x14ac:dyDescent="0.25">
      <c r="AK350" s="4"/>
    </row>
    <row r="351" spans="37:37" x14ac:dyDescent="0.25">
      <c r="AK351" s="4"/>
    </row>
    <row r="352" spans="37:37" x14ac:dyDescent="0.25">
      <c r="AK352" s="4"/>
    </row>
    <row r="353" spans="37:37" x14ac:dyDescent="0.25">
      <c r="AK353" s="4"/>
    </row>
    <row r="354" spans="37:37" x14ac:dyDescent="0.25">
      <c r="AK354" s="4"/>
    </row>
    <row r="355" spans="37:37" x14ac:dyDescent="0.25">
      <c r="AK355" s="4"/>
    </row>
    <row r="356" spans="37:37" x14ac:dyDescent="0.25">
      <c r="AK356" s="4"/>
    </row>
    <row r="357" spans="37:37" x14ac:dyDescent="0.25">
      <c r="AK357" s="4"/>
    </row>
    <row r="358" spans="37:37" x14ac:dyDescent="0.25">
      <c r="AK358" s="4"/>
    </row>
    <row r="359" spans="37:37" x14ac:dyDescent="0.25">
      <c r="AK359" s="4"/>
    </row>
    <row r="360" spans="37:37" x14ac:dyDescent="0.25">
      <c r="AK360" s="4"/>
    </row>
    <row r="361" spans="37:37" x14ac:dyDescent="0.25">
      <c r="AK361" s="4"/>
    </row>
    <row r="362" spans="37:37" x14ac:dyDescent="0.25">
      <c r="AK362" s="4"/>
    </row>
    <row r="363" spans="37:37" x14ac:dyDescent="0.25">
      <c r="AK363" s="4"/>
    </row>
    <row r="364" spans="37:37" x14ac:dyDescent="0.25">
      <c r="AK364" s="4"/>
    </row>
    <row r="365" spans="37:37" x14ac:dyDescent="0.25">
      <c r="AK365" s="4"/>
    </row>
    <row r="366" spans="37:37" x14ac:dyDescent="0.25">
      <c r="AK366" s="4"/>
    </row>
    <row r="367" spans="37:37" x14ac:dyDescent="0.25">
      <c r="AK367" s="4"/>
    </row>
    <row r="368" spans="37:37" x14ac:dyDescent="0.25">
      <c r="AK368" s="4"/>
    </row>
    <row r="369" spans="37:37" x14ac:dyDescent="0.25">
      <c r="AK369" s="4"/>
    </row>
    <row r="370" spans="37:37" x14ac:dyDescent="0.25">
      <c r="AK370" s="4"/>
    </row>
    <row r="371" spans="37:37" x14ac:dyDescent="0.25">
      <c r="AK371" s="4"/>
    </row>
    <row r="372" spans="37:37" x14ac:dyDescent="0.25">
      <c r="AK372" s="4"/>
    </row>
    <row r="373" spans="37:37" x14ac:dyDescent="0.25">
      <c r="AK373" s="4"/>
    </row>
    <row r="374" spans="37:37" x14ac:dyDescent="0.25">
      <c r="AK374" s="4"/>
    </row>
    <row r="375" spans="37:37" x14ac:dyDescent="0.25">
      <c r="AK375" s="4"/>
    </row>
    <row r="376" spans="37:37" x14ac:dyDescent="0.25">
      <c r="AK376" s="4"/>
    </row>
    <row r="377" spans="37:37" x14ac:dyDescent="0.25">
      <c r="AK377" s="4"/>
    </row>
    <row r="378" spans="37:37" x14ac:dyDescent="0.25">
      <c r="AK378" s="4"/>
    </row>
    <row r="379" spans="37:37" x14ac:dyDescent="0.25">
      <c r="AK379" s="4"/>
    </row>
    <row r="380" spans="37:37" x14ac:dyDescent="0.25">
      <c r="AK380" s="4"/>
    </row>
    <row r="381" spans="37:37" x14ac:dyDescent="0.25">
      <c r="AK381" s="4"/>
    </row>
    <row r="382" spans="37:37" x14ac:dyDescent="0.25">
      <c r="AK382" s="4"/>
    </row>
    <row r="383" spans="37:37" x14ac:dyDescent="0.25">
      <c r="AK383" s="4"/>
    </row>
    <row r="384" spans="37:37" x14ac:dyDescent="0.25">
      <c r="AK384" s="4"/>
    </row>
    <row r="385" spans="37:37" x14ac:dyDescent="0.25">
      <c r="AK385" s="4"/>
    </row>
    <row r="386" spans="37:37" x14ac:dyDescent="0.25">
      <c r="AK386" s="4"/>
    </row>
    <row r="387" spans="37:37" x14ac:dyDescent="0.25">
      <c r="AK387" s="4"/>
    </row>
    <row r="388" spans="37:37" x14ac:dyDescent="0.25">
      <c r="AK388" s="4"/>
    </row>
    <row r="389" spans="37:37" x14ac:dyDescent="0.25">
      <c r="AK389" s="4"/>
    </row>
    <row r="390" spans="37:37" x14ac:dyDescent="0.25">
      <c r="AK390" s="4"/>
    </row>
    <row r="391" spans="37:37" x14ac:dyDescent="0.25">
      <c r="AK391" s="4"/>
    </row>
    <row r="392" spans="37:37" x14ac:dyDescent="0.25">
      <c r="AK392" s="4"/>
    </row>
    <row r="393" spans="37:37" x14ac:dyDescent="0.25">
      <c r="AK393" s="4"/>
    </row>
    <row r="394" spans="37:37" x14ac:dyDescent="0.25">
      <c r="AK394" s="4"/>
    </row>
    <row r="395" spans="37:37" x14ac:dyDescent="0.25">
      <c r="AK395" s="4"/>
    </row>
    <row r="396" spans="37:37" x14ac:dyDescent="0.25">
      <c r="AK396" s="4"/>
    </row>
    <row r="397" spans="37:37" x14ac:dyDescent="0.25">
      <c r="AK397" s="4"/>
    </row>
    <row r="398" spans="37:37" x14ac:dyDescent="0.25">
      <c r="AK398" s="4"/>
    </row>
    <row r="399" spans="37:37" x14ac:dyDescent="0.25">
      <c r="AK399" s="4"/>
    </row>
    <row r="400" spans="37:37" x14ac:dyDescent="0.25">
      <c r="AK400" s="4"/>
    </row>
    <row r="401" spans="37:37" x14ac:dyDescent="0.25">
      <c r="AK401" s="4"/>
    </row>
    <row r="402" spans="37:37" x14ac:dyDescent="0.25">
      <c r="AK402" s="4"/>
    </row>
    <row r="403" spans="37:37" x14ac:dyDescent="0.25">
      <c r="AK403" s="4"/>
    </row>
    <row r="404" spans="37:37" x14ac:dyDescent="0.25">
      <c r="AK404" s="4"/>
    </row>
    <row r="405" spans="37:37" x14ac:dyDescent="0.25">
      <c r="AK405" s="4"/>
    </row>
    <row r="406" spans="37:37" x14ac:dyDescent="0.25">
      <c r="AK406" s="4"/>
    </row>
    <row r="407" spans="37:37" x14ac:dyDescent="0.25">
      <c r="AK407" s="4"/>
    </row>
    <row r="408" spans="37:37" x14ac:dyDescent="0.25">
      <c r="AK408" s="4"/>
    </row>
    <row r="409" spans="37:37" x14ac:dyDescent="0.25">
      <c r="AK409" s="4"/>
    </row>
    <row r="410" spans="37:37" x14ac:dyDescent="0.25">
      <c r="AK410" s="4"/>
    </row>
    <row r="411" spans="37:37" x14ac:dyDescent="0.25">
      <c r="AK411" s="4"/>
    </row>
    <row r="412" spans="37:37" x14ac:dyDescent="0.25">
      <c r="AK412" s="4"/>
    </row>
    <row r="413" spans="37:37" x14ac:dyDescent="0.25">
      <c r="AK413" s="4"/>
    </row>
    <row r="414" spans="37:37" x14ac:dyDescent="0.25">
      <c r="AK414" s="4"/>
    </row>
    <row r="415" spans="37:37" x14ac:dyDescent="0.25">
      <c r="AK415" s="4"/>
    </row>
    <row r="416" spans="37:37" x14ac:dyDescent="0.25">
      <c r="AK416" s="4"/>
    </row>
    <row r="417" spans="37:37" x14ac:dyDescent="0.25">
      <c r="AK417" s="4"/>
    </row>
    <row r="418" spans="37:37" x14ac:dyDescent="0.25">
      <c r="AK418" s="4"/>
    </row>
    <row r="419" spans="37:37" x14ac:dyDescent="0.25">
      <c r="AK419" s="4"/>
    </row>
    <row r="420" spans="37:37" x14ac:dyDescent="0.25">
      <c r="AK420" s="4"/>
    </row>
    <row r="421" spans="37:37" x14ac:dyDescent="0.25">
      <c r="AK421" s="4"/>
    </row>
    <row r="422" spans="37:37" x14ac:dyDescent="0.25">
      <c r="AK422" s="4"/>
    </row>
    <row r="423" spans="37:37" x14ac:dyDescent="0.25">
      <c r="AK423" s="4"/>
    </row>
    <row r="424" spans="37:37" x14ac:dyDescent="0.25">
      <c r="AK424" s="4"/>
    </row>
    <row r="425" spans="37:37" x14ac:dyDescent="0.25">
      <c r="AK425" s="4"/>
    </row>
    <row r="426" spans="37:37" x14ac:dyDescent="0.25">
      <c r="AK426" s="4"/>
    </row>
    <row r="427" spans="37:37" x14ac:dyDescent="0.25">
      <c r="AK427" s="4"/>
    </row>
    <row r="428" spans="37:37" x14ac:dyDescent="0.25">
      <c r="AK428" s="4"/>
    </row>
    <row r="429" spans="37:37" x14ac:dyDescent="0.25">
      <c r="AK429" s="4"/>
    </row>
    <row r="430" spans="37:37" x14ac:dyDescent="0.25">
      <c r="AK430" s="4"/>
    </row>
    <row r="431" spans="37:37" x14ac:dyDescent="0.25">
      <c r="AK431" s="4"/>
    </row>
    <row r="432" spans="37:37" x14ac:dyDescent="0.25">
      <c r="AK432" s="4"/>
    </row>
  </sheetData>
  <pageMargins left="0.70866141732283472" right="0.70866141732283472" top="0.74803149606299213" bottom="0.74803149606299213" header="0.31496062992125984" footer="0.31496062992125984"/>
  <pageSetup scale="10" orientation="landscape" r:id="rId1"/>
  <ignoredErrors>
    <ignoredError sqref="AM25:AM28 AM31:AM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Pabón</dc:creator>
  <cp:lastModifiedBy>Gloria</cp:lastModifiedBy>
  <cp:lastPrinted>2021-03-09T19:45:44Z</cp:lastPrinted>
  <dcterms:created xsi:type="dcterms:W3CDTF">2020-10-29T12:50:23Z</dcterms:created>
  <dcterms:modified xsi:type="dcterms:W3CDTF">2021-03-10T16:57:45Z</dcterms:modified>
</cp:coreProperties>
</file>