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G:\Mi unidad\GHA\PROCESO DE RESPONSABILIDAD FISCAL\DRF-027 DE 2021 - ALLIANZ\"/>
    </mc:Choice>
  </mc:AlternateContent>
  <xr:revisionPtr revIDLastSave="0" documentId="13_ncr:1_{19512D66-AEEE-41E1-A87A-651701AB68F7}" xr6:coauthVersionLast="47" xr6:coauthVersionMax="47" xr10:uidLastSave="{00000000-0000-0000-0000-000000000000}"/>
  <bookViews>
    <workbookView xWindow="-110" yWindow="-110" windowWidth="19420" windowHeight="10300" firstSheet="1" activeTab="1" xr2:uid="{00000000-000D-0000-FFFF-FFFF00000000}"/>
  </bookViews>
  <sheets>
    <sheet name="NOTAS" sheetId="15" state="hidden" r:id="rId1"/>
    <sheet name="GENERALES NOTA 322" sheetId="5"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10" l="1"/>
  <c r="B4" i="10"/>
  <c r="B5" i="10"/>
  <c r="B5" i="14" s="1"/>
  <c r="B6" i="10"/>
  <c r="B7" i="10"/>
  <c r="B8" i="17"/>
  <c r="B7" i="17"/>
  <c r="B6" i="17"/>
  <c r="B4" i="17"/>
  <c r="B3" i="17"/>
  <c r="B2" i="17"/>
  <c r="B4" i="14"/>
  <c r="B6" i="14"/>
  <c r="B8" i="14"/>
  <c r="B7" i="14"/>
  <c r="B3" i="14"/>
  <c r="B2" i="14"/>
  <c r="B3" i="12"/>
  <c r="B12" i="17" l="1"/>
  <c r="B11" i="17" s="1"/>
  <c r="B15" i="17" s="1"/>
  <c r="B5" i="17"/>
  <c r="B5" i="12" s="1"/>
  <c r="B12" i="14"/>
  <c r="B2" i="12"/>
  <c r="B7" i="12"/>
  <c r="B6" i="12"/>
  <c r="B4" i="12"/>
  <c r="B11" i="14" l="1"/>
  <c r="B15" i="14" s="1"/>
</calcChain>
</file>

<file path=xl/sharedStrings.xml><?xml version="1.0" encoding="utf-8"?>
<sst xmlns="http://schemas.openxmlformats.org/spreadsheetml/2006/main" count="184" uniqueCount="131">
  <si>
    <t>Verbal</t>
  </si>
  <si>
    <t>Ordinario</t>
  </si>
  <si>
    <t>Apertura</t>
  </si>
  <si>
    <t>Imputación</t>
  </si>
  <si>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</si>
  <si>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</si>
  <si>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</si>
  <si>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</si>
  <si>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</si>
  <si>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</si>
  <si>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</si>
  <si>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</si>
  <si>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</si>
  <si>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</si>
  <si>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</si>
  <si>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</si>
  <si>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</si>
  <si>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</si>
  <si>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</si>
  <si>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</si>
  <si>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</si>
  <si>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</si>
  <si>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</si>
  <si>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</si>
  <si>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</si>
  <si>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</si>
  <si>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</si>
  <si>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</si>
  <si>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</si>
  <si>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</si>
  <si>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</si>
  <si>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</si>
  <si>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</si>
  <si>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</si>
  <si>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</si>
  <si>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</si>
  <si>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</si>
  <si>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</si>
  <si>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</si>
  <si>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</si>
  <si>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</si>
  <si>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</si>
  <si>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</si>
  <si>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</si>
  <si>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</si>
  <si>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</si>
  <si>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</si>
  <si>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</si>
  <si>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</si>
  <si>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</si>
  <si>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</si>
  <si>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</si>
  <si>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</si>
  <si>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</si>
  <si>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</si>
  <si>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</si>
  <si>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</si>
  <si>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</si>
  <si>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</si>
  <si>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</si>
  <si>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</si>
  <si>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</si>
  <si>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</si>
  <si>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ASEGURADO</t>
  </si>
  <si>
    <t>Clasificación Contingencia</t>
  </si>
  <si>
    <t>EVENTUAL</t>
  </si>
  <si>
    <t>Concepto del Abogado sobre la Contingencia:(Se debe indicar las razones por las cuales se considera que el proceso es Eventual, Remoto o Probable.)</t>
  </si>
  <si>
    <t>PROBABLE</t>
  </si>
  <si>
    <t>VALOR CONTINGENCIA</t>
  </si>
  <si>
    <t xml:space="preserve">VALOR TOMAR </t>
  </si>
  <si>
    <t>DEDUCIBLE</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</si>
  <si>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</si>
  <si>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</si>
  <si>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</si>
  <si>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REMOTO</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</si>
  <si>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</si>
  <si>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</si>
  <si>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</si>
  <si>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</si>
  <si>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</si>
  <si>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</si>
  <si>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</si>
  <si>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</si>
  <si>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</si>
  <si>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</si>
  <si>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</si>
  <si>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</si>
  <si>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</si>
  <si>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</si>
  <si>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</si>
  <si>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</si>
  <si>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</si>
  <si>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</si>
  <si>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</si>
  <si>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</si>
  <si>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</si>
  <si>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</si>
  <si>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</si>
  <si>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</si>
  <si>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</si>
  <si>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</si>
  <si>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</si>
  <si>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</si>
  <si>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</si>
  <si>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</si>
  <si>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</si>
  <si>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</si>
  <si>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</si>
  <si>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</si>
  <si>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</si>
  <si>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</si>
  <si>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</si>
  <si>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</si>
  <si>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</si>
  <si>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</si>
  <si>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</si>
  <si>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</si>
  <si>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</si>
  <si>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</si>
  <si>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ALLIANZ SEGUROS S.A.</t>
  </si>
  <si>
    <t>DRF-027-2021</t>
  </si>
  <si>
    <t>CONTRALORÍA MUNICIPAL DE IBAGUÉ</t>
  </si>
  <si>
    <t>ADMINISTRACIÓN CENTRAL MUNICIPIO DE IBAGUÉ</t>
  </si>
  <si>
    <t>30 de diciembre de 2019 (fecha del último pago del contrato)</t>
  </si>
  <si>
    <t>La Contraloría General del Magdalena inició el proceso de responsabilidad fiscal No. DRF-027-2021 de conformidad con el Hallazgo Fiscal No. 123 de 2020, resultado de la Auditoría Regular efectuada a la ALCALDÍA DE IBAGUÉ en razón a que se constató un presunto incumplimiento de las condiciones técnicas pactadas para la entrega del producto final del Contrato de Consultoría No. 2683 del 24 de septiembre de 2019, generando un detrimento patrimonial de $827.957970. El daño se deriva de que si bien, los pagos al contratista se efectuaron de conformidad a las condiciones contractuales, el objeto contractual realmente no se cumplió debido a que no se entregó en debida forma el producto III del contrato: un informe final con memorials dísicas (formulario) y medio magnético, cálculo de indicadores, impacto de asistencia, conclusiones y recomendaciones.</t>
  </si>
  <si>
    <t>-</t>
  </si>
  <si>
    <t>22303415</t>
  </si>
  <si>
    <t>26 DE AGOSTO DE 2025</t>
  </si>
  <si>
    <t>9 DE SEPTIEMBRE DE 2025</t>
  </si>
  <si>
    <t>FALLOS CON RESPONSABILIDAD FISCAL</t>
  </si>
  <si>
    <t>20 DE SEPTIEMBRE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</si>
</sst>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8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0" fillId="0" borderId="1" xfId="0" applyBorder="1" applyAlignment="1">
      <alignment horizontal="justify" vertical="top" wrapText="1"/>
    </xf>
    <xf numFmtId="0" fontId="0" fillId="0" borderId="2" xfId="0" applyBorder="1" applyAlignment="1">
      <alignment horizontal="left" vertical="top"/>
    </xf>
    <xf numFmtId="0" fontId="0" fillId="0" borderId="1" xfId="0" applyBorder="1" applyAlignment="1">
      <alignment horizontal="left" vertical="top"/>
    </xf>
    <xf numFmtId="0" fontId="4" fillId="7" borderId="12" xfId="0" applyFont="1" applyFill="1" applyBorder="1" applyAlignment="1">
      <alignment vertical="center" wrapText="1"/>
    </xf>
    <xf numFmtId="0" fontId="0" fillId="8" borderId="11" xfId="0" applyFill="1" applyBorder="1" applyAlignment="1">
      <alignment horizontal="center" vertical="center"/>
    </xf>
    <xf numFmtId="6" fontId="0" fillId="8" borderId="11" xfId="0" applyNumberFormat="1" applyFill="1" applyBorder="1" applyAlignment="1">
      <alignment horizontal="center" vertical="center"/>
    </xf>
    <xf numFmtId="0" fontId="0" fillId="8" borderId="11" xfId="0" applyFill="1" applyBorder="1" applyAlignment="1">
      <alignment horizontal="center" vertical="center" wrapText="1"/>
    </xf>
    <xf numFmtId="0" fontId="0" fillId="0" borderId="1" xfId="0" applyBorder="1" applyAlignment="1">
      <alignment vertical="top"/>
    </xf>
    <xf numFmtId="0" fontId="6" fillId="0" borderId="1" xfId="0" applyFont="1" applyBorder="1" applyAlignment="1">
      <alignment vertical="top"/>
    </xf>
    <xf numFmtId="0" fontId="0" fillId="0" borderId="10"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9" fontId="0" fillId="0" borderId="1" xfId="0" applyNumberFormat="1" applyBorder="1" applyAlignment="1">
      <alignment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49" fontId="0" fillId="0" borderId="1" xfId="0" applyNumberFormat="1" applyBorder="1" applyAlignment="1">
      <alignment horizontal="justify" vertical="top"/>
    </xf>
    <xf numFmtId="0" fontId="10" fillId="0" borderId="2" xfId="0" applyFont="1" applyBorder="1" applyAlignment="1">
      <alignment horizontal="justify" vertical="top"/>
    </xf>
    <xf numFmtId="0" fontId="10" fillId="0" borderId="3" xfId="0" applyFon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3" fillId="2" borderId="0" xfId="0" applyFont="1" applyFill="1" applyAlignment="1">
      <alignment horizontal="center" vertical="top"/>
    </xf>
    <xf numFmtId="0" fontId="10" fillId="0" borderId="1" xfId="0" applyFont="1" applyBorder="1" applyAlignment="1">
      <alignment horizontal="justify" vertical="top"/>
    </xf>
    <xf numFmtId="0" fontId="0" fillId="0" borderId="2" xfId="0" applyBorder="1" applyAlignment="1">
      <alignment horizontal="left" vertical="top" wrapText="1"/>
    </xf>
    <xf numFmtId="0" fontId="0" fillId="0" borderId="3" xfId="0" applyBorder="1" applyAlignment="1">
      <alignment horizontal="left" vertical="top" wrapText="1"/>
    </xf>
    <xf numFmtId="6" fontId="0" fillId="0" borderId="1" xfId="0" applyNumberFormat="1"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42" fontId="0" fillId="0" borderId="2" xfId="1" applyFont="1" applyBorder="1" applyAlignment="1">
      <alignment horizontal="justify" vertical="top"/>
    </xf>
    <xf numFmtId="42" fontId="0" fillId="0" borderId="3" xfId="1" applyFont="1" applyBorder="1" applyAlignment="1">
      <alignment horizontal="justify" vertical="top"/>
    </xf>
    <xf numFmtId="0" fontId="3" fillId="2" borderId="4" xfId="0" applyFont="1" applyFill="1" applyBorder="1" applyAlignment="1">
      <alignment horizontal="center" vertical="top"/>
    </xf>
    <xf numFmtId="42" fontId="0" fillId="0" borderId="1" xfId="1" applyFont="1" applyBorder="1" applyAlignment="1">
      <alignment horizontal="justify" vertical="top"/>
    </xf>
    <xf numFmtId="0" fontId="5" fillId="6" borderId="8" xfId="0" applyFont="1" applyFill="1" applyBorder="1" applyAlignment="1">
      <alignment horizontal="center" vertical="center"/>
    </xf>
    <xf numFmtId="0" fontId="5" fillId="6" borderId="9" xfId="0" applyFont="1" applyFill="1" applyBorder="1" applyAlignment="1">
      <alignment horizontal="center" vertical="center"/>
    </xf>
    <xf numFmtId="42"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42" fontId="0" fillId="0" borderId="2" xfId="1" applyFont="1" applyBorder="1" applyAlignment="1" applyProtection="1">
      <alignment horizontal="center" vertical="top"/>
    </xf>
    <xf numFmtId="42" fontId="0" fillId="0" borderId="3" xfId="1" applyFont="1" applyBorder="1" applyAlignment="1" applyProtection="1">
      <alignment horizontal="center" vertical="top"/>
    </xf>
    <xf numFmtId="0" fontId="0" fillId="0" borderId="1" xfId="0" applyBorder="1" applyAlignment="1" applyProtection="1">
      <alignment horizontal="center"/>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42" fontId="8" fillId="8" borderId="1" xfId="0" applyNumberFormat="1" applyFont="1" applyFill="1" applyBorder="1" applyAlignment="1">
      <alignment horizontal="center" vertical="top"/>
    </xf>
    <xf numFmtId="0" fontId="8" fillId="8" borderId="1" xfId="0" applyFont="1" applyFill="1" applyBorder="1" applyAlignment="1">
      <alignment horizontal="center" vertical="top"/>
    </xf>
    <xf numFmtId="42" fontId="0" fillId="0" borderId="13" xfId="1" applyFont="1" applyBorder="1" applyAlignment="1" applyProtection="1">
      <alignment horizontal="center" vertical="top"/>
    </xf>
    <xf numFmtId="42" fontId="0" fillId="0" borderId="14" xfId="1" applyFont="1" applyBorder="1" applyAlignment="1" applyProtection="1">
      <alignment horizontal="center" vertical="top"/>
    </xf>
    <xf numFmtId="42" fontId="8" fillId="0" borderId="2" xfId="1" applyFont="1" applyBorder="1" applyAlignment="1" applyProtection="1">
      <alignment horizontal="center" vertical="top"/>
    </xf>
    <xf numFmtId="42"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42" fontId="8" fillId="0" borderId="1" xfId="1" applyFont="1" applyBorder="1" applyAlignment="1" applyProtection="1">
      <alignment horizontal="center" vertical="top"/>
      <protection locked="0"/>
    </xf>
    <xf numFmtId="1" fontId="8" fillId="0" borderId="1" xfId="1" applyNumberFormat="1" applyFont="1" applyBorder="1" applyAlignment="1" applyProtection="1">
      <alignment horizontal="center" vertical="top"/>
      <protection locked="0"/>
    </xf>
    <xf numFmtId="42" fontId="0" fillId="5" borderId="1" xfId="1" applyFont="1" applyFill="1" applyBorder="1" applyAlignment="1">
      <alignment horizontal="justify" vertical="top"/>
    </xf>
    <xf numFmtId="0" fontId="9" fillId="0" borderId="11" xfId="0" applyFont="1" applyBorder="1" applyAlignment="1">
      <alignment horizontal="center" vertical="center"/>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442DB-46B4-47EE-A674-70F880E969ED}">
  <sheetPr>
    <tabColor theme="2" tint="-0.749992370372631"/>
  </sheetPr>
  <dimension ref="A1:A5"/>
  <sheetViews>
    <sheetView workbookViewId="0">
      <selection sqref="A1:A5"/>
    </sheetView>
  </sheetViews>
  <sheetFormatPr baseColWidth="10" defaultColWidth="11.453125" defaultRowHeight="14.5" x14ac:dyDescent="0.35"/>
  <sheetData>
    <row r="1" spans="1:1" x14ac:dyDescent="0.35">
      <c r="A1" s="6" t="s">
        <v>0</v>
      </c>
    </row>
    <row r="2" spans="1:1" x14ac:dyDescent="0.35">
      <c r="A2" s="6" t="s">
        <v>1</v>
      </c>
    </row>
    <row r="3" spans="1:1" x14ac:dyDescent="0.35">
      <c r="A3" s="6"/>
    </row>
    <row r="4" spans="1:1" x14ac:dyDescent="0.35">
      <c r="A4" s="6" t="s">
        <v>2</v>
      </c>
    </row>
    <row r="5" spans="1:1" x14ac:dyDescent="0.35">
      <c r="A5" s="6" t="s">
        <v>3</v>
      </c>
    </row>
  </sheetData>
  <pageMargins left="0.7" right="0.7" top="0.75" bottom="0.75" header="0.3" footer="0.3"/>
  <pageSetup orientation="portrait"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19"/>
  <sheetViews>
    <sheetView tabSelected="1" topLeftCell="A10" zoomScale="90" zoomScaleNormal="90" workbookViewId="0">
      <selection activeCell="B17" sqref="B17:C17"/>
    </sheetView>
  </sheetViews>
  <sheetFormatPr baseColWidth="10" defaultColWidth="0" defaultRowHeight="14.5" x14ac:dyDescent="0.35"/>
  <cols>
    <col min="1" max="1" width="46.1796875" style="6" bestFit="1" customWidth="1"/>
    <col min="2" max="2" width="63.81640625" style="6" customWidth="1"/>
    <col min="3" max="3" width="19.1796875" style="6" customWidth="1"/>
    <col min="4" max="4" width="11.453125" style="2" hidden="1" customWidth="1"/>
    <col min="5" max="16384" width="11.453125" style="2" hidden="1"/>
  </cols>
  <sheetData>
    <row r="1" spans="1:3" ht="18.5" x14ac:dyDescent="0.35">
      <c r="A1" s="49" t="s">
        <v>4</v>
      </c>
      <c r="B1" s="49"/>
      <c r="C1" s="49"/>
    </row>
    <row r="2" spans="1:3" x14ac:dyDescent="0.35">
      <c r="A2" s="5" t="s">
        <v>5</v>
      </c>
      <c r="B2" s="41" t="s">
        <v>120</v>
      </c>
      <c r="C2" s="41"/>
    </row>
    <row r="3" spans="1:3" ht="15" customHeight="1" x14ac:dyDescent="0.35">
      <c r="A3" s="5" t="s">
        <v>6</v>
      </c>
      <c r="B3" s="47" t="s">
        <v>121</v>
      </c>
      <c r="C3" s="48"/>
    </row>
    <row r="4" spans="1:3" x14ac:dyDescent="0.35">
      <c r="A4" s="5" t="s">
        <v>7</v>
      </c>
      <c r="B4" s="45" t="s">
        <v>1</v>
      </c>
      <c r="C4" s="46"/>
    </row>
    <row r="5" spans="1:3" x14ac:dyDescent="0.35">
      <c r="A5" s="5" t="s">
        <v>8</v>
      </c>
      <c r="B5" s="50" t="s">
        <v>3</v>
      </c>
      <c r="C5" s="50"/>
    </row>
    <row r="6" spans="1:3" x14ac:dyDescent="0.35">
      <c r="A6" s="5" t="s">
        <v>9</v>
      </c>
      <c r="B6" s="51" t="s">
        <v>122</v>
      </c>
      <c r="C6" s="52"/>
    </row>
    <row r="7" spans="1:3" x14ac:dyDescent="0.35">
      <c r="A7" s="5" t="s">
        <v>10</v>
      </c>
      <c r="B7" s="53">
        <v>827957970</v>
      </c>
      <c r="C7" s="41"/>
    </row>
    <row r="8" spans="1:3" x14ac:dyDescent="0.35">
      <c r="A8" s="35" t="s">
        <v>11</v>
      </c>
      <c r="B8" s="41" t="s">
        <v>119</v>
      </c>
      <c r="C8" s="41"/>
    </row>
    <row r="9" spans="1:3" x14ac:dyDescent="0.35">
      <c r="A9" s="5" t="s">
        <v>12</v>
      </c>
      <c r="B9" s="37" t="s">
        <v>123</v>
      </c>
      <c r="C9" s="38"/>
    </row>
    <row r="10" spans="1:3" ht="51" customHeight="1" x14ac:dyDescent="0.35">
      <c r="A10" s="42" t="s">
        <v>13</v>
      </c>
      <c r="B10" s="43" t="s">
        <v>124</v>
      </c>
      <c r="C10" s="41"/>
    </row>
    <row r="11" spans="1:3" ht="44.25" customHeight="1" x14ac:dyDescent="0.35">
      <c r="A11" s="42"/>
      <c r="B11" s="41"/>
      <c r="C11" s="41"/>
    </row>
    <row r="12" spans="1:3" ht="41.25" customHeight="1" x14ac:dyDescent="0.35">
      <c r="A12" s="42"/>
      <c r="B12" s="41"/>
      <c r="C12" s="41"/>
    </row>
    <row r="13" spans="1:3" x14ac:dyDescent="0.35">
      <c r="A13" s="5" t="s">
        <v>14</v>
      </c>
      <c r="B13" s="41" t="s">
        <v>122</v>
      </c>
      <c r="C13" s="41"/>
    </row>
    <row r="14" spans="1:3" ht="17.25" customHeight="1" x14ac:dyDescent="0.35">
      <c r="A14" s="5" t="s">
        <v>15</v>
      </c>
      <c r="B14" s="44" t="s">
        <v>125</v>
      </c>
      <c r="C14" s="44"/>
    </row>
    <row r="15" spans="1:3" ht="15.75" customHeight="1" x14ac:dyDescent="0.35">
      <c r="A15" s="5" t="s">
        <v>16</v>
      </c>
      <c r="B15" s="44" t="s">
        <v>126</v>
      </c>
      <c r="C15" s="44"/>
    </row>
    <row r="16" spans="1:3" ht="33" customHeight="1" x14ac:dyDescent="0.35">
      <c r="A16" s="5" t="s">
        <v>17</v>
      </c>
      <c r="B16" s="37" t="s">
        <v>129</v>
      </c>
      <c r="C16" s="38"/>
    </row>
    <row r="17" spans="1:3" ht="18.75" customHeight="1" x14ac:dyDescent="0.35">
      <c r="A17" s="5" t="s">
        <v>18</v>
      </c>
      <c r="B17" s="39" t="s">
        <v>130</v>
      </c>
      <c r="C17" s="40"/>
    </row>
    <row r="18" spans="1:3" x14ac:dyDescent="0.35">
      <c r="A18" s="5" t="s">
        <v>19</v>
      </c>
      <c r="B18" s="39" t="s">
        <v>127</v>
      </c>
      <c r="C18" s="40"/>
    </row>
    <row r="19" spans="1:3" x14ac:dyDescent="0.35">
      <c r="A19" s="5" t="s">
        <v>20</v>
      </c>
      <c r="B19" s="41" t="s">
        <v>128</v>
      </c>
      <c r="C19" s="41"/>
    </row>
  </sheetData>
  <mergeCells count="18">
    <mergeCell ref="B8:C8"/>
    <mergeCell ref="B4:C4"/>
    <mergeCell ref="B3:C3"/>
    <mergeCell ref="A1:C1"/>
    <mergeCell ref="B2:C2"/>
    <mergeCell ref="B5:C5"/>
    <mergeCell ref="B6:C6"/>
    <mergeCell ref="B7:C7"/>
    <mergeCell ref="B9:C9"/>
    <mergeCell ref="B16:C16"/>
    <mergeCell ref="B18:C18"/>
    <mergeCell ref="B19:C19"/>
    <mergeCell ref="A10:A12"/>
    <mergeCell ref="B10:C12"/>
    <mergeCell ref="B13:C13"/>
    <mergeCell ref="B14:C14"/>
    <mergeCell ref="B15:C15"/>
    <mergeCell ref="B17:C1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r:uid="{C6A17F71-AD67-4D74-B1A9-269FF2E3C923}">
          <x14:formula1>
            <xm:f>NOTAS!$A$4:$A$5</xm:f>
          </x14:formula1>
          <xm:sqref>B5:C5</xm:sqref>
        </x14:dataValidation>
        <x14:dataValidation type="list" allowBlank="1" showInputMessage="1" showErrorMessage="1" xr:uid="{78E26C14-022B-4C75-B265-8B7786BBB7D0}">
          <x14:formula1>
            <xm:f>NOTAS!$A$1:$A$2</xm:f>
          </x14:formula1>
          <xm:sqref>B4:C4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49"/>
  <sheetViews>
    <sheetView topLeftCell="A31" zoomScale="90" zoomScaleNormal="90" workbookViewId="0">
      <selection activeCell="B10" sqref="B10:C10"/>
    </sheetView>
  </sheetViews>
  <sheetFormatPr baseColWidth="10" defaultColWidth="0" defaultRowHeight="14.5" x14ac:dyDescent="0.35"/>
  <cols>
    <col min="1" max="1" width="44.453125" customWidth="1"/>
    <col min="2" max="2" width="36.26953125" customWidth="1"/>
    <col min="3" max="3" width="64.453125" customWidth="1"/>
    <col min="4" max="16384" width="11.453125" hidden="1"/>
  </cols>
  <sheetData>
    <row r="1" spans="1:3" ht="18.5" x14ac:dyDescent="0.35">
      <c r="A1" s="62" t="s">
        <v>21</v>
      </c>
      <c r="B1" s="62"/>
      <c r="C1" s="62"/>
    </row>
    <row r="2" spans="1:3" x14ac:dyDescent="0.35">
      <c r="A2" s="15" t="s">
        <v>22</v>
      </c>
      <c r="B2" s="56"/>
      <c r="C2" s="57"/>
    </row>
    <row r="3" spans="1:3" s="25" customFormat="1" x14ac:dyDescent="0.35">
      <c r="A3" s="5" t="s">
        <v>5</v>
      </c>
      <c r="B3" s="41" t="str">
        <f>'GENERALES NOTA 322'!B2:C2</f>
        <v>DRF-027-2021</v>
      </c>
      <c r="C3" s="41"/>
    </row>
    <row r="4" spans="1:3" s="2" customFormat="1" ht="14.5" customHeight="1" x14ac:dyDescent="0.35">
      <c r="A4" s="5" t="s">
        <v>6</v>
      </c>
      <c r="B4" s="41" t="str">
        <f>'GENERALES NOTA 322'!B3:C3</f>
        <v>CONTRALORÍA MUNICIPAL DE IBAGUÉ</v>
      </c>
      <c r="C4" s="41"/>
    </row>
    <row r="5" spans="1:3" s="2" customFormat="1" x14ac:dyDescent="0.35">
      <c r="A5" s="5" t="s">
        <v>9</v>
      </c>
      <c r="B5" s="41" t="str">
        <f>'GENERALES NOTA 322'!B6:C6</f>
        <v>ADMINISTRACIÓN CENTRAL MUNICIPIO DE IBAGUÉ</v>
      </c>
      <c r="C5" s="41"/>
    </row>
    <row r="6" spans="1:3" s="2" customFormat="1" x14ac:dyDescent="0.35">
      <c r="A6" s="5" t="s">
        <v>10</v>
      </c>
      <c r="B6" s="63">
        <f>'GENERALES NOTA 322'!B7:C7</f>
        <v>827957970</v>
      </c>
      <c r="C6" s="63"/>
    </row>
    <row r="7" spans="1:3" s="2" customFormat="1" x14ac:dyDescent="0.35">
      <c r="A7" s="5" t="s">
        <v>11</v>
      </c>
      <c r="B7" s="41" t="str">
        <f>'GENERALES NOTA 322'!B8:C8</f>
        <v>ALLIANZ SEGUROS S.A.</v>
      </c>
      <c r="C7" s="41"/>
    </row>
    <row r="8" spans="1:3" x14ac:dyDescent="0.35">
      <c r="A8" s="12" t="s">
        <v>23</v>
      </c>
      <c r="B8" s="41"/>
      <c r="C8" s="41"/>
    </row>
    <row r="9" spans="1:3" x14ac:dyDescent="0.35">
      <c r="A9" s="12" t="s">
        <v>24</v>
      </c>
      <c r="B9" s="41"/>
      <c r="C9" s="41"/>
    </row>
    <row r="10" spans="1:3" x14ac:dyDescent="0.35">
      <c r="A10" s="12" t="s">
        <v>25</v>
      </c>
      <c r="B10" s="60">
        <v>1000000000</v>
      </c>
      <c r="C10" s="61"/>
    </row>
    <row r="11" spans="1:3" x14ac:dyDescent="0.35">
      <c r="A11" s="12" t="s">
        <v>26</v>
      </c>
      <c r="B11" s="47"/>
      <c r="C11" s="48"/>
    </row>
    <row r="12" spans="1:3" x14ac:dyDescent="0.35">
      <c r="A12" s="12" t="s">
        <v>27</v>
      </c>
      <c r="B12" s="41"/>
      <c r="C12" s="41"/>
    </row>
    <row r="13" spans="1:3" x14ac:dyDescent="0.35">
      <c r="A13" s="12" t="s">
        <v>28</v>
      </c>
      <c r="B13" s="41"/>
      <c r="C13" s="41"/>
    </row>
    <row r="14" spans="1:3" x14ac:dyDescent="0.35">
      <c r="A14" s="12" t="s">
        <v>29</v>
      </c>
      <c r="B14" s="41"/>
      <c r="C14" s="41"/>
    </row>
    <row r="15" spans="1:3" x14ac:dyDescent="0.35">
      <c r="A15" s="64" t="s">
        <v>30</v>
      </c>
      <c r="B15" s="41"/>
      <c r="C15" s="41"/>
    </row>
    <row r="16" spans="1:3" x14ac:dyDescent="0.35">
      <c r="A16" s="65"/>
      <c r="B16" s="8" t="s">
        <v>31</v>
      </c>
      <c r="C16" s="9" t="s">
        <v>32</v>
      </c>
    </row>
    <row r="17" spans="1:3" x14ac:dyDescent="0.35">
      <c r="A17" s="65"/>
      <c r="B17" s="10"/>
      <c r="C17" s="10"/>
    </row>
    <row r="18" spans="1:3" x14ac:dyDescent="0.35">
      <c r="A18" s="65"/>
      <c r="B18" s="10"/>
      <c r="C18" s="10"/>
    </row>
    <row r="19" spans="1:3" x14ac:dyDescent="0.35">
      <c r="A19" s="65"/>
      <c r="B19" s="10"/>
      <c r="C19" s="10"/>
    </row>
    <row r="20" spans="1:3" x14ac:dyDescent="0.35">
      <c r="A20" s="12" t="s">
        <v>33</v>
      </c>
      <c r="B20" s="41"/>
      <c r="C20" s="41"/>
    </row>
    <row r="21" spans="1:3" x14ac:dyDescent="0.35">
      <c r="A21" s="12" t="s">
        <v>34</v>
      </c>
      <c r="B21" s="47"/>
      <c r="C21" s="48"/>
    </row>
    <row r="22" spans="1:3" x14ac:dyDescent="0.35">
      <c r="A22" s="11" t="s">
        <v>35</v>
      </c>
      <c r="B22" s="41"/>
      <c r="C22" s="41"/>
    </row>
    <row r="23" spans="1:3" x14ac:dyDescent="0.35">
      <c r="A23" s="59" t="s">
        <v>36</v>
      </c>
      <c r="B23" s="59"/>
      <c r="C23" s="59"/>
    </row>
    <row r="24" spans="1:3" x14ac:dyDescent="0.35">
      <c r="A24" s="39" t="s">
        <v>37</v>
      </c>
      <c r="B24" s="40"/>
      <c r="C24" s="22"/>
    </row>
    <row r="25" spans="1:3" x14ac:dyDescent="0.35">
      <c r="A25" s="39" t="s">
        <v>38</v>
      </c>
      <c r="B25" s="40"/>
      <c r="C25" s="22"/>
    </row>
    <row r="26" spans="1:3" x14ac:dyDescent="0.35">
      <c r="A26" s="39" t="s">
        <v>39</v>
      </c>
      <c r="B26" s="40"/>
      <c r="C26" s="23"/>
    </row>
    <row r="27" spans="1:3" x14ac:dyDescent="0.35">
      <c r="A27" s="16" t="s">
        <v>40</v>
      </c>
      <c r="B27" s="17"/>
      <c r="C27" s="22"/>
    </row>
    <row r="28" spans="1:3" x14ac:dyDescent="0.35">
      <c r="A28" s="39" t="s">
        <v>41</v>
      </c>
      <c r="B28" s="40"/>
      <c r="C28" s="22"/>
    </row>
    <row r="29" spans="1:3" x14ac:dyDescent="0.35">
      <c r="A29" s="39" t="s">
        <v>42</v>
      </c>
      <c r="B29" s="40"/>
      <c r="C29" s="36"/>
    </row>
    <row r="30" spans="1:3" x14ac:dyDescent="0.35">
      <c r="A30" s="39" t="s">
        <v>43</v>
      </c>
      <c r="B30" s="40"/>
      <c r="C30" s="22"/>
    </row>
    <row r="31" spans="1:3" x14ac:dyDescent="0.35">
      <c r="A31" s="56" t="s">
        <v>44</v>
      </c>
      <c r="B31" s="57"/>
      <c r="C31" s="24"/>
    </row>
    <row r="32" spans="1:3" x14ac:dyDescent="0.35">
      <c r="A32" s="58" t="s">
        <v>45</v>
      </c>
      <c r="B32" s="58"/>
      <c r="C32" s="58"/>
    </row>
    <row r="33" spans="1:3" x14ac:dyDescent="0.35">
      <c r="A33" s="54" t="s">
        <v>46</v>
      </c>
      <c r="B33" s="54"/>
      <c r="C33" s="10"/>
    </row>
    <row r="34" spans="1:3" x14ac:dyDescent="0.35">
      <c r="A34" s="54" t="s">
        <v>47</v>
      </c>
      <c r="B34" s="54"/>
      <c r="C34" s="10"/>
    </row>
    <row r="35" spans="1:3" x14ac:dyDescent="0.35">
      <c r="A35" s="54" t="s">
        <v>48</v>
      </c>
      <c r="B35" s="54"/>
      <c r="C35" s="10"/>
    </row>
    <row r="36" spans="1:3" x14ac:dyDescent="0.35">
      <c r="A36" s="54" t="s">
        <v>49</v>
      </c>
      <c r="B36" s="54"/>
      <c r="C36" s="10"/>
    </row>
    <row r="37" spans="1:3" x14ac:dyDescent="0.35">
      <c r="A37" s="54" t="s">
        <v>50</v>
      </c>
      <c r="B37" s="54"/>
      <c r="C37" s="10"/>
    </row>
    <row r="38" spans="1:3" x14ac:dyDescent="0.35">
      <c r="A38" s="54" t="s">
        <v>51</v>
      </c>
      <c r="B38" s="54"/>
      <c r="C38" s="10"/>
    </row>
    <row r="39" spans="1:3" x14ac:dyDescent="0.35">
      <c r="A39" s="54" t="s">
        <v>52</v>
      </c>
      <c r="B39" s="54"/>
      <c r="C39" s="10"/>
    </row>
    <row r="40" spans="1:3" x14ac:dyDescent="0.35">
      <c r="A40" s="54" t="s">
        <v>53</v>
      </c>
      <c r="B40" s="54"/>
      <c r="C40" s="10"/>
    </row>
    <row r="41" spans="1:3" x14ac:dyDescent="0.35">
      <c r="A41" s="54" t="s">
        <v>54</v>
      </c>
      <c r="B41" s="54"/>
      <c r="C41" s="10"/>
    </row>
    <row r="42" spans="1:3" x14ac:dyDescent="0.35">
      <c r="A42" s="54" t="s">
        <v>55</v>
      </c>
      <c r="B42" s="54"/>
      <c r="C42" s="10"/>
    </row>
    <row r="43" spans="1:3" x14ac:dyDescent="0.35">
      <c r="A43" s="54" t="s">
        <v>56</v>
      </c>
      <c r="B43" s="54"/>
      <c r="C43" s="10"/>
    </row>
    <row r="44" spans="1:3" x14ac:dyDescent="0.35">
      <c r="A44" s="54" t="s">
        <v>57</v>
      </c>
      <c r="B44" s="54"/>
      <c r="C44" s="10"/>
    </row>
    <row r="45" spans="1:3" x14ac:dyDescent="0.35">
      <c r="A45" s="54" t="s">
        <v>58</v>
      </c>
      <c r="B45" s="54"/>
      <c r="C45" s="10"/>
    </row>
    <row r="46" spans="1:3" x14ac:dyDescent="0.35">
      <c r="A46" s="54" t="s">
        <v>59</v>
      </c>
      <c r="B46" s="54"/>
      <c r="C46" s="10"/>
    </row>
    <row r="47" spans="1:3" x14ac:dyDescent="0.35">
      <c r="A47" s="54" t="s">
        <v>60</v>
      </c>
      <c r="B47" s="54"/>
      <c r="C47" s="10"/>
    </row>
    <row r="48" spans="1:3" x14ac:dyDescent="0.35">
      <c r="A48" s="54" t="s">
        <v>61</v>
      </c>
      <c r="B48" s="54"/>
      <c r="C48" s="10"/>
    </row>
    <row r="49" spans="1:3" x14ac:dyDescent="0.35">
      <c r="A49" s="55"/>
      <c r="B49" s="55"/>
      <c r="C49" s="10"/>
    </row>
  </sheetData>
  <mergeCells count="45">
    <mergeCell ref="B10:C10"/>
    <mergeCell ref="A26:B26"/>
    <mergeCell ref="B13:C13"/>
    <mergeCell ref="A1:C1"/>
    <mergeCell ref="B8:C8"/>
    <mergeCell ref="B9:C9"/>
    <mergeCell ref="B11:C11"/>
    <mergeCell ref="B12:C12"/>
    <mergeCell ref="B2:C2"/>
    <mergeCell ref="B4:C4"/>
    <mergeCell ref="B5:C5"/>
    <mergeCell ref="B6:C6"/>
    <mergeCell ref="B7:C7"/>
    <mergeCell ref="B14:C14"/>
    <mergeCell ref="A15:A19"/>
    <mergeCell ref="B15:C15"/>
    <mergeCell ref="B20:C20"/>
    <mergeCell ref="B21:C21"/>
    <mergeCell ref="B22:C22"/>
    <mergeCell ref="A23:C23"/>
    <mergeCell ref="A24:B24"/>
    <mergeCell ref="A25:B25"/>
    <mergeCell ref="A43:B43"/>
    <mergeCell ref="A37:B37"/>
    <mergeCell ref="A32:C32"/>
    <mergeCell ref="A33:B33"/>
    <mergeCell ref="A34:B34"/>
    <mergeCell ref="A35:B35"/>
    <mergeCell ref="A36:B36"/>
    <mergeCell ref="B3:C3"/>
    <mergeCell ref="A46:B46"/>
    <mergeCell ref="A47:B47"/>
    <mergeCell ref="A48:B48"/>
    <mergeCell ref="A49:B49"/>
    <mergeCell ref="A44:B44"/>
    <mergeCell ref="A28:B28"/>
    <mergeCell ref="A29:B29"/>
    <mergeCell ref="A30:B30"/>
    <mergeCell ref="A31:B31"/>
    <mergeCell ref="A45:B45"/>
    <mergeCell ref="A38:B38"/>
    <mergeCell ref="A39:B39"/>
    <mergeCell ref="A40:B40"/>
    <mergeCell ref="A41:B41"/>
    <mergeCell ref="A42:B42"/>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484CBE47-A993-4FFE-AC42-1803773AC45E}">
          <x14:formula1>
            <xm:f>Hoja2!$D$2:$D$3</xm:f>
          </x14:formula1>
          <xm:sqref>B21:C21</xm:sqref>
        </x14:dataValidation>
        <x14:dataValidation type="list" allowBlank="1" showInputMessage="1" showErrorMessage="1" xr:uid="{4335DF3C-FC34-496D-859E-11EB4E59D1F6}">
          <x14:formula1>
            <xm:f>Hoja2!$C$2:$C$4</xm:f>
          </x14:formula1>
          <xm:sqref>B15:C15</xm:sqref>
        </x14:dataValidation>
        <x14:dataValidation type="list" allowBlank="1" showInputMessage="1" showErrorMessage="1" xr:uid="{0E3F1829-BF3F-4441-A13D-CA38524C6926}">
          <x14:formula1>
            <xm:f>Hoja2!$A$2:$A$5</xm:f>
          </x14:formula1>
          <xm:sqref>B11:C11</xm:sqref>
        </x14:dataValidation>
        <x14:dataValidation type="list" allowBlank="1" showInputMessage="1" showErrorMessage="1" xr:uid="{CE598DA5-BE60-4504-8641-5BC1D7DE4EC8}">
          <x14:formula1>
            <xm:f>Hoja2!$B$1:$B$2</xm:f>
          </x14:formula1>
          <xm:sqref>B22:C22 B13:C14 B20:C20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4A6E-D5FA-4D8D-BCFE-264973C0D9A0}">
  <sheetPr>
    <tabColor theme="2" tint="-0.749992370372631"/>
  </sheetPr>
  <dimension ref="A1:XFC50"/>
  <sheetViews>
    <sheetView zoomScale="80" zoomScaleNormal="80" workbookViewId="0">
      <selection activeCell="B11" sqref="B11:C11"/>
    </sheetView>
  </sheetViews>
  <sheetFormatPr baseColWidth="10" defaultColWidth="0" defaultRowHeight="14.5" x14ac:dyDescent="0.35"/>
  <cols>
    <col min="1" max="1" width="41.81640625" style="31" customWidth="1"/>
    <col min="2" max="2" width="30.54296875" style="31" customWidth="1"/>
    <col min="3" max="3" width="76.1796875" style="31" customWidth="1"/>
    <col min="4" max="8" width="11.453125" hidden="1" customWidth="1"/>
    <col min="9" max="9" width="12" hidden="1" customWidth="1"/>
    <col min="10" max="10" width="11.453125" hidden="1"/>
    <col min="11" max="11" width="5" hidden="1"/>
    <col min="12" max="16383" width="11.453125" hidden="1"/>
    <col min="16384" max="16384" width="6.81640625" hidden="1"/>
  </cols>
  <sheetData>
    <row r="1" spans="1:6" ht="18.5" x14ac:dyDescent="0.35">
      <c r="A1" s="67" t="s">
        <v>62</v>
      </c>
      <c r="B1" s="67"/>
      <c r="C1" s="67"/>
    </row>
    <row r="2" spans="1:6" x14ac:dyDescent="0.35">
      <c r="A2" s="27" t="s">
        <v>22</v>
      </c>
      <c r="B2" s="68">
        <f>'GENERALES NOTA 321'!B2:C2</f>
        <v>0</v>
      </c>
      <c r="C2" s="69"/>
    </row>
    <row r="3" spans="1:6" x14ac:dyDescent="0.35">
      <c r="A3" s="28" t="s">
        <v>5</v>
      </c>
      <c r="B3" s="70" t="str">
        <f>'GENERALES NOTA 322'!B2:C2</f>
        <v>DRF-027-2021</v>
      </c>
      <c r="C3" s="71"/>
    </row>
    <row r="4" spans="1:6" s="2" customFormat="1" x14ac:dyDescent="0.35">
      <c r="A4" s="29" t="s">
        <v>6</v>
      </c>
      <c r="B4" s="72" t="str">
        <f>'GENERALES NOTA 322'!B3:C3</f>
        <v>CONTRALORÍA MUNICIPAL DE IBAGUÉ</v>
      </c>
      <c r="C4" s="72"/>
    </row>
    <row r="5" spans="1:6" s="2" customFormat="1" x14ac:dyDescent="0.35">
      <c r="A5" s="29" t="s">
        <v>9</v>
      </c>
      <c r="B5" s="68" t="str">
        <f>'GENERALES NOTA 321'!B5:C5</f>
        <v>ADMINISTRACIÓN CENTRAL MUNICIPIO DE IBAGUÉ</v>
      </c>
      <c r="C5" s="69"/>
    </row>
    <row r="6" spans="1:6" s="2" customFormat="1" x14ac:dyDescent="0.35">
      <c r="A6" s="5" t="s">
        <v>63</v>
      </c>
      <c r="B6" s="73">
        <f>'GENERALES NOTA 321'!B10:C10</f>
        <v>1000000000</v>
      </c>
      <c r="C6" s="74"/>
    </row>
    <row r="7" spans="1:6" s="2" customFormat="1" x14ac:dyDescent="0.35">
      <c r="A7" s="5" t="s">
        <v>10</v>
      </c>
      <c r="B7" s="66">
        <f>'GENERALES NOTA 322'!B7:C7</f>
        <v>827957970</v>
      </c>
      <c r="C7" s="66"/>
    </row>
    <row r="8" spans="1:6" s="2" customFormat="1" x14ac:dyDescent="0.35">
      <c r="A8" s="29" t="s">
        <v>11</v>
      </c>
      <c r="B8" s="72" t="str">
        <f>'GENERALES NOTA 322'!B8:C8</f>
        <v>ALLIANZ SEGUROS S.A.</v>
      </c>
      <c r="C8" s="72"/>
    </row>
    <row r="9" spans="1:6" ht="23.25" customHeight="1" x14ac:dyDescent="0.35">
      <c r="A9" s="30" t="s">
        <v>64</v>
      </c>
      <c r="B9" s="70" t="s">
        <v>65</v>
      </c>
      <c r="C9" s="71"/>
    </row>
    <row r="10" spans="1:6" ht="58" x14ac:dyDescent="0.35">
      <c r="A10" s="29" t="s">
        <v>66</v>
      </c>
      <c r="B10" s="76"/>
      <c r="C10" s="77"/>
      <c r="E10" t="s">
        <v>67</v>
      </c>
      <c r="F10" s="14">
        <v>0.7</v>
      </c>
    </row>
    <row r="11" spans="1:6" x14ac:dyDescent="0.35">
      <c r="A11" s="34" t="s">
        <v>68</v>
      </c>
      <c r="B11" s="78">
        <f>(B12-B14)*B13</f>
        <v>827957970</v>
      </c>
      <c r="C11" s="79"/>
      <c r="E11" t="s">
        <v>65</v>
      </c>
      <c r="F11" s="14">
        <v>0.3</v>
      </c>
    </row>
    <row r="12" spans="1:6" x14ac:dyDescent="0.35">
      <c r="A12" s="13" t="s">
        <v>69</v>
      </c>
      <c r="B12" s="82">
        <f>MIN(B6,B7)</f>
        <v>827957970</v>
      </c>
      <c r="C12" s="83"/>
      <c r="F12" s="14"/>
    </row>
    <row r="13" spans="1:6" x14ac:dyDescent="0.35">
      <c r="A13" s="30" t="s">
        <v>30</v>
      </c>
      <c r="B13" s="84">
        <v>1</v>
      </c>
      <c r="C13" s="84"/>
      <c r="F13" s="14"/>
    </row>
    <row r="14" spans="1:6" x14ac:dyDescent="0.35">
      <c r="A14" s="30" t="s">
        <v>70</v>
      </c>
      <c r="B14" s="85">
        <v>0</v>
      </c>
      <c r="C14" s="86"/>
      <c r="F14" s="14"/>
    </row>
    <row r="15" spans="1:6" x14ac:dyDescent="0.35">
      <c r="A15" s="33" t="s">
        <v>71</v>
      </c>
      <c r="B15" s="80">
        <f>IFERROR(B11*(VLOOKUP(B9,E10:F15,2,0)),16666)</f>
        <v>248387391</v>
      </c>
      <c r="C15" s="81"/>
    </row>
    <row r="16" spans="1:6" ht="180" customHeight="1" x14ac:dyDescent="0.35">
      <c r="A16" s="29" t="s">
        <v>72</v>
      </c>
      <c r="B16" s="70"/>
      <c r="C16" s="71"/>
    </row>
    <row r="17" spans="1:3" ht="87" x14ac:dyDescent="0.35">
      <c r="A17" s="29" t="s">
        <v>73</v>
      </c>
      <c r="B17" s="75"/>
      <c r="C17" s="75"/>
    </row>
    <row r="19" spans="1:3" x14ac:dyDescent="0.35">
      <c r="B19" s="32"/>
      <c r="C19" s="32"/>
    </row>
    <row r="20" spans="1:3" x14ac:dyDescent="0.35">
      <c r="B20" s="32"/>
      <c r="C20" s="32"/>
    </row>
    <row r="21" spans="1:3" x14ac:dyDescent="0.35">
      <c r="B21" s="32"/>
      <c r="C21" s="32"/>
    </row>
    <row r="22" spans="1:3" x14ac:dyDescent="0.35">
      <c r="B22" s="32"/>
      <c r="C22" s="32"/>
    </row>
    <row r="23" spans="1:3" x14ac:dyDescent="0.35">
      <c r="B23" s="32"/>
      <c r="C23" s="32"/>
    </row>
    <row r="24" spans="1:3" x14ac:dyDescent="0.35">
      <c r="B24" s="32"/>
      <c r="C24" s="32"/>
    </row>
    <row r="25" spans="1:3" x14ac:dyDescent="0.35">
      <c r="B25" s="32"/>
      <c r="C25" s="32"/>
    </row>
    <row r="26" spans="1:3" x14ac:dyDescent="0.35">
      <c r="B26" s="32"/>
      <c r="C26" s="32"/>
    </row>
    <row r="27" spans="1:3" x14ac:dyDescent="0.35">
      <c r="B27" s="32"/>
      <c r="C27" s="32"/>
    </row>
    <row r="28" spans="1:3" x14ac:dyDescent="0.35">
      <c r="B28" s="32"/>
      <c r="C28" s="32"/>
    </row>
    <row r="29" spans="1:3" x14ac:dyDescent="0.35">
      <c r="B29" s="32"/>
      <c r="C29" s="32"/>
    </row>
    <row r="30" spans="1:3" x14ac:dyDescent="0.35">
      <c r="B30" s="32"/>
      <c r="C30" s="32"/>
    </row>
    <row r="31" spans="1:3" x14ac:dyDescent="0.35">
      <c r="B31" s="32"/>
      <c r="C31" s="32"/>
    </row>
    <row r="32" spans="1:3" x14ac:dyDescent="0.35">
      <c r="B32" s="32"/>
      <c r="C32" s="32"/>
    </row>
    <row r="33" spans="2:3" x14ac:dyDescent="0.35">
      <c r="B33" s="32"/>
      <c r="C33" s="32"/>
    </row>
    <row r="34" spans="2:3" x14ac:dyDescent="0.35">
      <c r="B34" s="32"/>
      <c r="C34" s="32"/>
    </row>
    <row r="35" spans="2:3" x14ac:dyDescent="0.35">
      <c r="B35" s="32"/>
      <c r="C35" s="32"/>
    </row>
    <row r="36" spans="2:3" x14ac:dyDescent="0.35">
      <c r="B36" s="32"/>
      <c r="C36" s="32"/>
    </row>
    <row r="37" spans="2:3" x14ac:dyDescent="0.35">
      <c r="B37" s="32"/>
      <c r="C37" s="32"/>
    </row>
    <row r="38" spans="2:3" x14ac:dyDescent="0.35">
      <c r="B38" s="32"/>
      <c r="C38" s="32"/>
    </row>
    <row r="39" spans="2:3" x14ac:dyDescent="0.35">
      <c r="B39" s="32"/>
      <c r="C39" s="32"/>
    </row>
    <row r="40" spans="2:3" x14ac:dyDescent="0.35">
      <c r="B40" s="32"/>
      <c r="C40" s="32"/>
    </row>
    <row r="41" spans="2:3" x14ac:dyDescent="0.35">
      <c r="B41" s="32"/>
      <c r="C41" s="32"/>
    </row>
    <row r="42" spans="2:3" x14ac:dyDescent="0.35">
      <c r="B42" s="32"/>
      <c r="C42" s="32"/>
    </row>
    <row r="43" spans="2:3" x14ac:dyDescent="0.35">
      <c r="B43" s="32"/>
      <c r="C43" s="32"/>
    </row>
    <row r="44" spans="2:3" x14ac:dyDescent="0.35">
      <c r="B44" s="32"/>
      <c r="C44" s="32"/>
    </row>
    <row r="45" spans="2:3" x14ac:dyDescent="0.35">
      <c r="B45" s="32"/>
      <c r="C45" s="32"/>
    </row>
    <row r="46" spans="2:3" x14ac:dyDescent="0.35">
      <c r="B46" s="32"/>
      <c r="C46" s="32"/>
    </row>
    <row r="47" spans="2:3" x14ac:dyDescent="0.35">
      <c r="B47" s="32"/>
      <c r="C47" s="32"/>
    </row>
    <row r="48" spans="2:3" x14ac:dyDescent="0.35">
      <c r="B48" s="32"/>
      <c r="C48" s="32"/>
    </row>
    <row r="49" spans="2:3" x14ac:dyDescent="0.35">
      <c r="B49" s="32"/>
      <c r="C49" s="32"/>
    </row>
    <row r="50" spans="2:3" x14ac:dyDescent="0.35">
      <c r="B50" s="32"/>
      <c r="C50" s="32"/>
    </row>
  </sheetData>
  <sheetProtection selectLockedCells="1"/>
  <mergeCells count="17">
    <mergeCell ref="B17:C17"/>
    <mergeCell ref="B8:C8"/>
    <mergeCell ref="B9:C9"/>
    <mergeCell ref="B10:C10"/>
    <mergeCell ref="B11:C11"/>
    <mergeCell ref="B15:C15"/>
    <mergeCell ref="B16:C16"/>
    <mergeCell ref="B12:C12"/>
    <mergeCell ref="B13:C13"/>
    <mergeCell ref="B14:C14"/>
    <mergeCell ref="B7:C7"/>
    <mergeCell ref="A1:C1"/>
    <mergeCell ref="B2:C2"/>
    <mergeCell ref="B3:C3"/>
    <mergeCell ref="B4:C4"/>
    <mergeCell ref="B5:C5"/>
    <mergeCell ref="B6:C6"/>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6F9180E-C335-4812-A794-2445E8058128}">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32B29-4B15-46E1-A8D0-150011A85F4A}">
  <sheetPr>
    <tabColor theme="2" tint="-0.749992370372631"/>
  </sheetPr>
  <dimension ref="A1:XFC50"/>
  <sheetViews>
    <sheetView zoomScale="70" zoomScaleNormal="70" workbookViewId="0">
      <selection activeCell="B2" sqref="B2:C2"/>
    </sheetView>
  </sheetViews>
  <sheetFormatPr baseColWidth="10" defaultColWidth="0" defaultRowHeight="14.5" x14ac:dyDescent="0.35"/>
  <cols>
    <col min="1" max="1" width="41.81640625" style="31" customWidth="1"/>
    <col min="2" max="2" width="30.54296875" style="31" customWidth="1"/>
    <col min="3" max="3" width="76.1796875" style="31" customWidth="1"/>
    <col min="4" max="8" width="11.453125" hidden="1" customWidth="1"/>
    <col min="9" max="9" width="12" hidden="1" customWidth="1"/>
    <col min="10" max="10" width="11.453125" hidden="1"/>
    <col min="11" max="11" width="5" hidden="1"/>
    <col min="12" max="16383" width="11.453125" hidden="1"/>
    <col min="16384" max="16384" width="6.81640625" hidden="1"/>
  </cols>
  <sheetData>
    <row r="1" spans="1:6" ht="18.5" x14ac:dyDescent="0.35">
      <c r="A1" s="67" t="s">
        <v>62</v>
      </c>
      <c r="B1" s="67"/>
      <c r="C1" s="67"/>
    </row>
    <row r="2" spans="1:6" x14ac:dyDescent="0.35">
      <c r="A2" s="27" t="s">
        <v>22</v>
      </c>
      <c r="B2" s="68">
        <f>'GENERALES NOTA 321'!B2:C2</f>
        <v>0</v>
      </c>
      <c r="C2" s="69"/>
    </row>
    <row r="3" spans="1:6" x14ac:dyDescent="0.35">
      <c r="A3" s="28" t="s">
        <v>5</v>
      </c>
      <c r="B3" s="70" t="str">
        <f>'GENERALES NOTA 322'!B2:C2</f>
        <v>DRF-027-2021</v>
      </c>
      <c r="C3" s="71"/>
    </row>
    <row r="4" spans="1:6" s="2" customFormat="1" x14ac:dyDescent="0.35">
      <c r="A4" s="29" t="s">
        <v>6</v>
      </c>
      <c r="B4" s="72" t="str">
        <f>'GENERALES NOTA 322'!B3:C3</f>
        <v>CONTRALORÍA MUNICIPAL DE IBAGUÉ</v>
      </c>
      <c r="C4" s="72"/>
    </row>
    <row r="5" spans="1:6" s="2" customFormat="1" x14ac:dyDescent="0.35">
      <c r="A5" s="29" t="s">
        <v>9</v>
      </c>
      <c r="B5" s="68" t="str">
        <f>'GENERALES NOTA 321'!B5:C5</f>
        <v>ADMINISTRACIÓN CENTRAL MUNICIPIO DE IBAGUÉ</v>
      </c>
      <c r="C5" s="69"/>
    </row>
    <row r="6" spans="1:6" s="2" customFormat="1" x14ac:dyDescent="0.35">
      <c r="A6" s="5" t="s">
        <v>63</v>
      </c>
      <c r="B6" s="73">
        <f>'GENERALES NOTA 321'!B10:C10</f>
        <v>1000000000</v>
      </c>
      <c r="C6" s="74"/>
    </row>
    <row r="7" spans="1:6" s="2" customFormat="1" x14ac:dyDescent="0.35">
      <c r="A7" s="5" t="s">
        <v>10</v>
      </c>
      <c r="B7" s="66">
        <f>'GENERALES NOTA 322'!B7:C7</f>
        <v>827957970</v>
      </c>
      <c r="C7" s="66"/>
    </row>
    <row r="8" spans="1:6" s="2" customFormat="1" x14ac:dyDescent="0.35">
      <c r="A8" s="29" t="s">
        <v>11</v>
      </c>
      <c r="B8" s="72" t="str">
        <f>'GENERALES NOTA 322'!B8:C8</f>
        <v>ALLIANZ SEGUROS S.A.</v>
      </c>
      <c r="C8" s="72"/>
    </row>
    <row r="9" spans="1:6" ht="23.25" customHeight="1" x14ac:dyDescent="0.35">
      <c r="A9" s="30" t="s">
        <v>64</v>
      </c>
      <c r="B9" s="70" t="s">
        <v>74</v>
      </c>
      <c r="C9" s="71"/>
    </row>
    <row r="10" spans="1:6" ht="58" x14ac:dyDescent="0.35">
      <c r="A10" s="29" t="s">
        <v>66</v>
      </c>
      <c r="B10" s="76"/>
      <c r="C10" s="77"/>
      <c r="E10" t="s">
        <v>67</v>
      </c>
      <c r="F10" s="14">
        <v>0.7</v>
      </c>
    </row>
    <row r="11" spans="1:6" x14ac:dyDescent="0.35">
      <c r="A11" s="34" t="s">
        <v>68</v>
      </c>
      <c r="B11" s="78">
        <f>(B12-B14)*B13</f>
        <v>827957970</v>
      </c>
      <c r="C11" s="79"/>
      <c r="E11" t="s">
        <v>65</v>
      </c>
      <c r="F11" s="14">
        <v>0.3</v>
      </c>
    </row>
    <row r="12" spans="1:6" x14ac:dyDescent="0.35">
      <c r="A12" s="13" t="s">
        <v>69</v>
      </c>
      <c r="B12" s="82">
        <f>MIN(B6,B7)</f>
        <v>827957970</v>
      </c>
      <c r="C12" s="83"/>
      <c r="F12" s="14"/>
    </row>
    <row r="13" spans="1:6" x14ac:dyDescent="0.35">
      <c r="A13" s="30" t="s">
        <v>30</v>
      </c>
      <c r="B13" s="84">
        <v>1</v>
      </c>
      <c r="C13" s="84"/>
      <c r="F13" s="14"/>
    </row>
    <row r="14" spans="1:6" x14ac:dyDescent="0.35">
      <c r="A14" s="30" t="s">
        <v>70</v>
      </c>
      <c r="B14" s="85">
        <v>0</v>
      </c>
      <c r="C14" s="85"/>
      <c r="F14" s="14"/>
    </row>
    <row r="15" spans="1:6" x14ac:dyDescent="0.35">
      <c r="A15" s="33" t="s">
        <v>71</v>
      </c>
      <c r="B15" s="80">
        <f>IFERROR(B11*(VLOOKUP(B9,E10:F15,2,0)),16666)</f>
        <v>16666</v>
      </c>
      <c r="C15" s="81"/>
    </row>
    <row r="16" spans="1:6" ht="180" customHeight="1" x14ac:dyDescent="0.35">
      <c r="A16" s="29" t="s">
        <v>72</v>
      </c>
      <c r="B16" s="70"/>
      <c r="C16" s="71"/>
    </row>
    <row r="17" spans="1:3" ht="87" x14ac:dyDescent="0.35">
      <c r="A17" s="29" t="s">
        <v>73</v>
      </c>
      <c r="B17" s="75"/>
      <c r="C17" s="75"/>
    </row>
    <row r="19" spans="1:3" x14ac:dyDescent="0.35">
      <c r="B19" s="32"/>
      <c r="C19" s="32"/>
    </row>
    <row r="20" spans="1:3" x14ac:dyDescent="0.35">
      <c r="B20" s="32"/>
      <c r="C20" s="32"/>
    </row>
    <row r="21" spans="1:3" x14ac:dyDescent="0.35">
      <c r="B21" s="32"/>
      <c r="C21" s="32"/>
    </row>
    <row r="22" spans="1:3" x14ac:dyDescent="0.35">
      <c r="B22" s="32"/>
      <c r="C22" s="32"/>
    </row>
    <row r="23" spans="1:3" x14ac:dyDescent="0.35">
      <c r="B23" s="32"/>
      <c r="C23" s="32"/>
    </row>
    <row r="24" spans="1:3" x14ac:dyDescent="0.35">
      <c r="B24" s="32"/>
      <c r="C24" s="32"/>
    </row>
    <row r="25" spans="1:3" x14ac:dyDescent="0.35">
      <c r="B25" s="32"/>
      <c r="C25" s="32"/>
    </row>
    <row r="26" spans="1:3" x14ac:dyDescent="0.35">
      <c r="B26" s="32"/>
      <c r="C26" s="32"/>
    </row>
    <row r="27" spans="1:3" x14ac:dyDescent="0.35">
      <c r="B27" s="32"/>
      <c r="C27" s="32"/>
    </row>
    <row r="28" spans="1:3" x14ac:dyDescent="0.35">
      <c r="B28" s="32"/>
      <c r="C28" s="32"/>
    </row>
    <row r="29" spans="1:3" x14ac:dyDescent="0.35">
      <c r="B29" s="32"/>
      <c r="C29" s="32"/>
    </row>
    <row r="30" spans="1:3" x14ac:dyDescent="0.35">
      <c r="B30" s="32"/>
      <c r="C30" s="32"/>
    </row>
    <row r="31" spans="1:3" x14ac:dyDescent="0.35">
      <c r="B31" s="32"/>
      <c r="C31" s="32"/>
    </row>
    <row r="32" spans="1:3" x14ac:dyDescent="0.35">
      <c r="B32" s="32"/>
      <c r="C32" s="32"/>
    </row>
    <row r="33" spans="2:3" x14ac:dyDescent="0.35">
      <c r="B33" s="32"/>
      <c r="C33" s="32"/>
    </row>
    <row r="34" spans="2:3" x14ac:dyDescent="0.35">
      <c r="B34" s="32"/>
      <c r="C34" s="32"/>
    </row>
    <row r="35" spans="2:3" x14ac:dyDescent="0.35">
      <c r="B35" s="32"/>
      <c r="C35" s="32"/>
    </row>
    <row r="36" spans="2:3" x14ac:dyDescent="0.35">
      <c r="B36" s="32"/>
      <c r="C36" s="32"/>
    </row>
    <row r="37" spans="2:3" x14ac:dyDescent="0.35">
      <c r="B37" s="32"/>
      <c r="C37" s="32"/>
    </row>
    <row r="38" spans="2:3" x14ac:dyDescent="0.35">
      <c r="B38" s="32"/>
      <c r="C38" s="32"/>
    </row>
    <row r="39" spans="2:3" x14ac:dyDescent="0.35">
      <c r="B39" s="32"/>
      <c r="C39" s="32"/>
    </row>
    <row r="40" spans="2:3" x14ac:dyDescent="0.35">
      <c r="B40" s="32"/>
      <c r="C40" s="32"/>
    </row>
    <row r="41" spans="2:3" x14ac:dyDescent="0.35">
      <c r="B41" s="32"/>
      <c r="C41" s="32"/>
    </row>
    <row r="42" spans="2:3" x14ac:dyDescent="0.35">
      <c r="B42" s="32"/>
      <c r="C42" s="32"/>
    </row>
    <row r="43" spans="2:3" x14ac:dyDescent="0.35">
      <c r="B43" s="32"/>
      <c r="C43" s="32"/>
    </row>
    <row r="44" spans="2:3" x14ac:dyDescent="0.35">
      <c r="B44" s="32"/>
      <c r="C44" s="32"/>
    </row>
    <row r="45" spans="2:3" x14ac:dyDescent="0.35">
      <c r="B45" s="32"/>
      <c r="C45" s="32"/>
    </row>
    <row r="46" spans="2:3" x14ac:dyDescent="0.35">
      <c r="B46" s="32"/>
      <c r="C46" s="32"/>
    </row>
    <row r="47" spans="2:3" x14ac:dyDescent="0.35">
      <c r="B47" s="32"/>
      <c r="C47" s="32"/>
    </row>
    <row r="48" spans="2:3" x14ac:dyDescent="0.35">
      <c r="B48" s="32"/>
      <c r="C48" s="32"/>
    </row>
    <row r="49" spans="2:3" x14ac:dyDescent="0.35">
      <c r="B49" s="32"/>
      <c r="C49" s="32"/>
    </row>
    <row r="50" spans="2:3" x14ac:dyDescent="0.35">
      <c r="B50" s="32"/>
      <c r="C50" s="32"/>
    </row>
  </sheetData>
  <sheetProtection algorithmName="SHA-512" hashValue="jGxudA+mKk18RYgjXAOr4JQiuer9e9B4pHZU23yUbQDiGcmaRS+yI5IySby9C1nZ3ATh8e24yKN7yBiTfF4fNw==" saltValue="D/2xMyrndHN09NCUBHa++Q==" spinCount="100000" sheet="1" objects="1" scenarios="1" selectLockedCells="1"/>
  <mergeCells count="17">
    <mergeCell ref="B12:C12"/>
    <mergeCell ref="A1:C1"/>
    <mergeCell ref="B2:C2"/>
    <mergeCell ref="B3:C3"/>
    <mergeCell ref="B4:C4"/>
    <mergeCell ref="B5:C5"/>
    <mergeCell ref="B6:C6"/>
    <mergeCell ref="B7:C7"/>
    <mergeCell ref="B8:C8"/>
    <mergeCell ref="B9:C9"/>
    <mergeCell ref="B10:C10"/>
    <mergeCell ref="B11:C11"/>
    <mergeCell ref="B13:C13"/>
    <mergeCell ref="B14:C14"/>
    <mergeCell ref="B15:C15"/>
    <mergeCell ref="B16:C16"/>
    <mergeCell ref="B17:C1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2BD093CE-D985-428A-928C-F0887A386F7A}">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XFC13"/>
  <sheetViews>
    <sheetView workbookViewId="0">
      <selection activeCell="B17" sqref="B17"/>
    </sheetView>
  </sheetViews>
  <sheetFormatPr baseColWidth="10" defaultColWidth="11.453125" defaultRowHeight="14.5" x14ac:dyDescent="0.35"/>
  <cols>
    <col min="1" max="1" width="35.54296875" customWidth="1"/>
    <col min="2" max="2" width="31.81640625" customWidth="1"/>
    <col min="3" max="3" width="63.1796875" customWidth="1"/>
    <col min="4" max="16383" width="0" hidden="1" customWidth="1"/>
    <col min="16384" max="16384" width="0.81640625" hidden="1" customWidth="1"/>
  </cols>
  <sheetData>
    <row r="1" spans="1:3" ht="18.5" x14ac:dyDescent="0.35">
      <c r="A1" s="62" t="s">
        <v>75</v>
      </c>
      <c r="B1" s="62"/>
      <c r="C1" s="62"/>
    </row>
    <row r="2" spans="1:3" x14ac:dyDescent="0.35">
      <c r="A2" s="12" t="s">
        <v>22</v>
      </c>
      <c r="B2" s="39">
        <f>'GENERALES NOTA 321'!B2:C2</f>
        <v>0</v>
      </c>
      <c r="C2" s="40"/>
    </row>
    <row r="3" spans="1:3" x14ac:dyDescent="0.35">
      <c r="A3" s="26" t="s">
        <v>5</v>
      </c>
      <c r="B3" s="39" t="str">
        <f>'GENERALES NOTA 322'!B2:C2</f>
        <v>DRF-027-2021</v>
      </c>
      <c r="C3" s="40"/>
    </row>
    <row r="4" spans="1:3" s="2" customFormat="1" x14ac:dyDescent="0.35">
      <c r="A4" s="5" t="s">
        <v>6</v>
      </c>
      <c r="B4" s="41" t="str">
        <f>'GENERALES NOTA 322'!B3:C3</f>
        <v>CONTRALORÍA MUNICIPAL DE IBAGUÉ</v>
      </c>
      <c r="C4" s="41"/>
    </row>
    <row r="5" spans="1:3" s="2" customFormat="1" x14ac:dyDescent="0.35">
      <c r="A5" s="5" t="s">
        <v>9</v>
      </c>
      <c r="B5" s="39" t="str">
        <f>'IMPUTACIÓN- GENERALES NOTA 324 '!B5:C5</f>
        <v>ADMINISTRACIÓN CENTRAL MUNICIPIO DE IBAGUÉ</v>
      </c>
      <c r="C5" s="40"/>
    </row>
    <row r="6" spans="1:3" s="2" customFormat="1" x14ac:dyDescent="0.35">
      <c r="A6" s="5" t="s">
        <v>10</v>
      </c>
      <c r="B6" s="41">
        <f>'GENERALES NOTA 322'!B7:C7</f>
        <v>827957970</v>
      </c>
      <c r="C6" s="41"/>
    </row>
    <row r="7" spans="1:3" s="2" customFormat="1" x14ac:dyDescent="0.35">
      <c r="A7" s="5" t="s">
        <v>11</v>
      </c>
      <c r="B7" s="41" t="str">
        <f>'GENERALES NOTA 322'!B8:C8</f>
        <v>ALLIANZ SEGUROS S.A.</v>
      </c>
      <c r="C7" s="41"/>
    </row>
    <row r="8" spans="1:3" x14ac:dyDescent="0.35">
      <c r="A8" s="13" t="s">
        <v>64</v>
      </c>
      <c r="B8" s="47"/>
      <c r="C8" s="48"/>
    </row>
    <row r="9" spans="1:3" x14ac:dyDescent="0.35">
      <c r="A9" s="13" t="s">
        <v>68</v>
      </c>
      <c r="B9" s="87"/>
      <c r="C9" s="87"/>
    </row>
    <row r="10" spans="1:3" x14ac:dyDescent="0.35">
      <c r="A10" s="13" t="s">
        <v>76</v>
      </c>
      <c r="B10" s="87"/>
      <c r="C10" s="87"/>
    </row>
    <row r="11" spans="1:3" ht="43.5" x14ac:dyDescent="0.35">
      <c r="A11" s="5" t="s">
        <v>77</v>
      </c>
      <c r="B11" s="41"/>
      <c r="C11" s="41"/>
    </row>
    <row r="12" spans="1:3" ht="43.5" x14ac:dyDescent="0.35">
      <c r="A12" s="5" t="s">
        <v>78</v>
      </c>
      <c r="B12" s="41"/>
      <c r="C12" s="41"/>
    </row>
    <row r="13" spans="1:3" x14ac:dyDescent="0.35">
      <c r="A13" s="5" t="s">
        <v>79</v>
      </c>
      <c r="B13" s="10"/>
      <c r="C13" s="10"/>
    </row>
  </sheetData>
  <mergeCells count="12">
    <mergeCell ref="B12:C12"/>
    <mergeCell ref="B2:C2"/>
    <mergeCell ref="B4:C4"/>
    <mergeCell ref="B5:C5"/>
    <mergeCell ref="B6:C6"/>
    <mergeCell ref="B7:C7"/>
    <mergeCell ref="A1:C1"/>
    <mergeCell ref="B8:C8"/>
    <mergeCell ref="B9:C9"/>
    <mergeCell ref="B10:C10"/>
    <mergeCell ref="B11:C11"/>
    <mergeCell ref="B3:C3"/>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workbookViewId="0">
      <selection activeCell="C14" sqref="C14"/>
    </sheetView>
  </sheetViews>
  <sheetFormatPr baseColWidth="10" defaultColWidth="11.453125" defaultRowHeight="15" customHeight="1" x14ac:dyDescent="0.35"/>
  <cols>
    <col min="2" max="2" width="34" bestFit="1" customWidth="1"/>
    <col min="3" max="3" width="51.7265625" customWidth="1"/>
    <col min="9" max="9" width="0" hidden="1" customWidth="1"/>
    <col min="14" max="14" width="0" hidden="1" customWidth="1"/>
  </cols>
  <sheetData>
    <row r="1" spans="2:14" ht="15" customHeight="1" thickBot="1" x14ac:dyDescent="0.4"/>
    <row r="2" spans="2:14" ht="15" customHeight="1" thickTop="1" thickBot="1" x14ac:dyDescent="0.4">
      <c r="B2" s="88"/>
      <c r="C2" s="88"/>
      <c r="I2" t="s">
        <v>80</v>
      </c>
      <c r="N2" t="s">
        <v>74</v>
      </c>
    </row>
    <row r="3" spans="2:14" ht="15" customHeight="1" thickTop="1" thickBot="1" x14ac:dyDescent="0.4">
      <c r="B3" s="88" t="s">
        <v>81</v>
      </c>
      <c r="C3" s="88"/>
      <c r="I3" t="s">
        <v>65</v>
      </c>
      <c r="N3" t="s">
        <v>65</v>
      </c>
    </row>
    <row r="4" spans="2:14" ht="15" customHeight="1" thickTop="1" thickBot="1" x14ac:dyDescent="0.4">
      <c r="B4" s="18" t="s">
        <v>82</v>
      </c>
      <c r="C4" s="19"/>
      <c r="I4" t="s">
        <v>83</v>
      </c>
      <c r="N4" t="s">
        <v>67</v>
      </c>
    </row>
    <row r="5" spans="2:14" ht="15" customHeight="1" thickTop="1" thickBot="1" x14ac:dyDescent="0.4">
      <c r="B5" s="18" t="s">
        <v>84</v>
      </c>
      <c r="C5" s="19"/>
    </row>
    <row r="6" spans="2:14" ht="15" customHeight="1" thickTop="1" thickBot="1" x14ac:dyDescent="0.4">
      <c r="B6" s="18" t="s">
        <v>85</v>
      </c>
      <c r="C6" s="19"/>
    </row>
    <row r="7" spans="2:14" ht="44.5" thickTop="1" thickBot="1" x14ac:dyDescent="0.4">
      <c r="B7" s="18" t="s">
        <v>86</v>
      </c>
      <c r="C7" s="20"/>
    </row>
    <row r="8" spans="2:14" ht="30" thickTop="1" thickBot="1" x14ac:dyDescent="0.4">
      <c r="B8" s="18" t="s">
        <v>87</v>
      </c>
      <c r="C8" s="19"/>
    </row>
    <row r="9" spans="2:14" ht="44.5" thickTop="1" thickBot="1" x14ac:dyDescent="0.4">
      <c r="B9" s="18" t="s">
        <v>88</v>
      </c>
      <c r="C9" s="21"/>
    </row>
    <row r="10" spans="2:14" ht="15" customHeight="1" thickTop="1" x14ac:dyDescent="0.35"/>
  </sheetData>
  <mergeCells count="2">
    <mergeCell ref="B2:C2"/>
    <mergeCell ref="B3:C3"/>
  </mergeCells>
  <dataValidations count="2">
    <dataValidation type="textLength" allowBlank="1" showInputMessage="1" showErrorMessage="1" sqref="C9" xr:uid="{8BEA8983-165A-49C4-B93F-9E8D0F5500DF}">
      <formula1>1</formula1>
      <formula2>500</formula2>
    </dataValidation>
    <dataValidation type="list" allowBlank="1" showInputMessage="1" showErrorMessage="1" sqref="C8" xr:uid="{EF917947-5CAE-454C-8E66-5C688CF77B8B}">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4296875" defaultRowHeight="14.5" x14ac:dyDescent="0.35"/>
  <cols>
    <col min="4" max="4" width="20.1796875" bestFit="1" customWidth="1"/>
    <col min="5" max="5" width="42.81640625" bestFit="1" customWidth="1"/>
  </cols>
  <sheetData>
    <row r="1" spans="1:9" x14ac:dyDescent="0.35">
      <c r="A1" s="7" t="s">
        <v>26</v>
      </c>
      <c r="B1" t="s">
        <v>89</v>
      </c>
      <c r="C1" s="7" t="s">
        <v>30</v>
      </c>
      <c r="D1" s="7" t="s">
        <v>34</v>
      </c>
      <c r="E1" s="3" t="s">
        <v>90</v>
      </c>
      <c r="F1" s="2" t="s">
        <v>67</v>
      </c>
      <c r="G1" s="4">
        <v>0</v>
      </c>
      <c r="H1" t="s">
        <v>91</v>
      </c>
      <c r="I1" t="s">
        <v>92</v>
      </c>
    </row>
    <row r="2" spans="1:9" x14ac:dyDescent="0.35">
      <c r="A2" t="s">
        <v>93</v>
      </c>
      <c r="B2" t="s">
        <v>94</v>
      </c>
      <c r="C2" t="s">
        <v>95</v>
      </c>
      <c r="D2" s="2" t="s">
        <v>96</v>
      </c>
      <c r="E2" s="1" t="s">
        <v>97</v>
      </c>
      <c r="F2" s="2" t="s">
        <v>74</v>
      </c>
      <c r="G2" s="4">
        <v>0.7</v>
      </c>
      <c r="H2" t="s">
        <v>98</v>
      </c>
      <c r="I2" t="s">
        <v>99</v>
      </c>
    </row>
    <row r="3" spans="1:9" x14ac:dyDescent="0.35">
      <c r="A3" t="s">
        <v>100</v>
      </c>
      <c r="C3" t="s">
        <v>101</v>
      </c>
      <c r="D3" s="2" t="s">
        <v>102</v>
      </c>
      <c r="E3" s="1" t="s">
        <v>103</v>
      </c>
      <c r="F3" s="2" t="s">
        <v>65</v>
      </c>
      <c r="G3" s="4">
        <v>0.3</v>
      </c>
      <c r="H3" t="s">
        <v>104</v>
      </c>
      <c r="I3" t="s">
        <v>105</v>
      </c>
    </row>
    <row r="4" spans="1:9" x14ac:dyDescent="0.35">
      <c r="A4" t="s">
        <v>106</v>
      </c>
      <c r="C4" t="s">
        <v>107</v>
      </c>
      <c r="E4" s="1" t="s">
        <v>108</v>
      </c>
      <c r="H4" t="s">
        <v>109</v>
      </c>
      <c r="I4" t="s">
        <v>110</v>
      </c>
    </row>
    <row r="5" spans="1:9" x14ac:dyDescent="0.35">
      <c r="A5" t="s">
        <v>111</v>
      </c>
      <c r="E5" s="1" t="s">
        <v>112</v>
      </c>
      <c r="H5" t="s">
        <v>113</v>
      </c>
      <c r="I5" t="s">
        <v>114</v>
      </c>
    </row>
    <row r="6" spans="1:9" x14ac:dyDescent="0.35">
      <c r="E6" s="1" t="s">
        <v>115</v>
      </c>
      <c r="I6" t="s">
        <v>116</v>
      </c>
    </row>
    <row r="7" spans="1:9" x14ac:dyDescent="0.35">
      <c r="E7" s="1" t="s">
        <v>117</v>
      </c>
    </row>
    <row r="8" spans="1:9" x14ac:dyDescent="0.35">
      <c r="E8" s="1" t="s">
        <v>118</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382931b-6036-484b-ad41-6810b26eb986">
      <Terms xmlns="http://schemas.microsoft.com/office/infopath/2007/PartnerControls"/>
    </lcf76f155ced4ddcb4097134ff3c332f>
    <TaxCatchAll xmlns="e7d3d6e7-89cb-4750-b948-5e984f176bb6" xsi:nil="true"/>
  </documentManagement>
</p:properties>
</file>

<file path=customXml/itemProps1.xml><?xml version="1.0" encoding="utf-8"?>
<ds:datastoreItem xmlns:ds="http://schemas.openxmlformats.org/officeDocument/2006/customXml" ds:itemID="{5ACADD01-42F0-4EE9-B211-55E23236B9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9D4EAD-DE95-4705-8C29-CD66A6FCB097}">
  <ds:schemaRefs>
    <ds:schemaRef ds:uri="http://schemas.microsoft.com/sharepoint/v3/contenttype/forms"/>
  </ds:schemaRefs>
</ds:datastoreItem>
</file>

<file path=customXml/itemProps3.xml><?xml version="1.0" encoding="utf-8"?>
<ds:datastoreItem xmlns:ds="http://schemas.openxmlformats.org/officeDocument/2006/customXml" ds:itemID="{21FFEF15-7C79-4BE7-BA63-3766F4BEB7DE}">
  <ds:schemaRefs>
    <ds:schemaRef ds:uri="http://schemas.microsoft.com/office/2006/metadata/properties"/>
    <ds:schemaRef ds:uri="http://schemas.microsoft.com/office/infopath/2007/PartnerControls"/>
    <ds:schemaRef ds:uri="4382931b-6036-484b-ad41-6810b26eb986"/>
    <ds:schemaRef ds:uri="e7d3d6e7-89cb-4750-b948-5e984f176bb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NOTAS</vt:lpstr>
      <vt:lpstr>GENERALES NOTA 322</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Santiago Vernaza Ordóñez</cp:lastModifiedBy>
  <cp:revision/>
  <dcterms:created xsi:type="dcterms:W3CDTF">2020-12-07T14:41:17Z</dcterms:created>
  <dcterms:modified xsi:type="dcterms:W3CDTF">2025-08-28T15:17:01Z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0x0101002C92A54D8AB3014FADD0201C99992F62</vt:lpwstr>
  </property>
  <property fmtid="{D5CDD505-2E9C-101B-9397-08002B2CF9AE}" pid="31" name="_NewReviewCycle">
    <vt:lpwstr/>
  </property>
  <property fmtid="{D5CDD505-2E9C-101B-9397-08002B2CF9AE}" pid="32" name="MediaServiceImageTags">
    <vt:lpwstr/>
  </property>
</Properties>
</file>