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danielortega/Documents/ADMINISTRATIVO/DOCUMENTOS EMPRESAS/INFORMES CONTADOR/DOCUMENTOS CONTABLES SOLICITADOS/MEGA /"/>
    </mc:Choice>
  </mc:AlternateContent>
  <xr:revisionPtr revIDLastSave="0" documentId="13_ncr:1_{674026AA-A258-F249-A7B6-0FD66F73E00F}" xr6:coauthVersionLast="47" xr6:coauthVersionMax="47" xr10:uidLastSave="{00000000-0000-0000-0000-000000000000}"/>
  <bookViews>
    <workbookView xWindow="0" yWindow="500" windowWidth="28800" windowHeight="16100" xr2:uid="{00000000-000D-0000-FFFF-FFFF00000000}"/>
  </bookViews>
  <sheets>
    <sheet name="Reporte_Documentos_20240209_200" sheetId="1" r:id="rId1"/>
  </sheets>
  <definedNames>
    <definedName name="_xlnm._FilterDatabase" localSheetId="0" hidden="1">Reporte_Documentos_20240209_200!$A$1:$P$31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1" i="1" l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Q2" i="1"/>
</calcChain>
</file>

<file path=xl/sharedStrings.xml><?xml version="1.0" encoding="utf-8"?>
<sst xmlns="http://schemas.openxmlformats.org/spreadsheetml/2006/main" count="375" uniqueCount="175">
  <si>
    <t>Tipo de documento</t>
  </si>
  <si>
    <t>CUFE/CUDE</t>
  </si>
  <si>
    <t>Folio</t>
  </si>
  <si>
    <t>Prefijo</t>
  </si>
  <si>
    <t>Fecha Emisión</t>
  </si>
  <si>
    <t>Fecha Recepción</t>
  </si>
  <si>
    <t>NIT Emisor</t>
  </si>
  <si>
    <t>Nombre Emisor</t>
  </si>
  <si>
    <t>NIT Receptor</t>
  </si>
  <si>
    <t>Nombre Receptor</t>
  </si>
  <si>
    <t>IVA</t>
  </si>
  <si>
    <t>ICA</t>
  </si>
  <si>
    <t>IPC</t>
  </si>
  <si>
    <t>Total</t>
  </si>
  <si>
    <t>Estado</t>
  </si>
  <si>
    <t>Grupo</t>
  </si>
  <si>
    <t>Factura electrónica</t>
  </si>
  <si>
    <t>0381fb7a1896852dedffb3ac866dd39f5922a97dcefb2f3dfd38cb03ca8f4d0c5cb33c7da6e1dce64a84e7d1859a7674</t>
  </si>
  <si>
    <t>38782</t>
  </si>
  <si>
    <t>FECT</t>
  </si>
  <si>
    <t>30-12-2021</t>
  </si>
  <si>
    <t>30-12-2021 22:36:26</t>
  </si>
  <si>
    <t>900147636</t>
  </si>
  <si>
    <t>CENTRO DE DIAGNOSTICO AUTOMOTRIZ  LA TERMINAL SAS</t>
  </si>
  <si>
    <t>901462778</t>
  </si>
  <si>
    <t>MEGASOAT LTDA</t>
  </si>
  <si>
    <t>Aprobado</t>
  </si>
  <si>
    <t>Recibido</t>
  </si>
  <si>
    <t>69de0ee1dfabb12da8b169974917a1c07efbef30032d0845b2ab9eb25667b76d0ee205ac486826e121b069db4e0dfd7e</t>
  </si>
  <si>
    <t>6</t>
  </si>
  <si>
    <t>AB</t>
  </si>
  <si>
    <t>22-12-2021</t>
  </si>
  <si>
    <t>22-12-2021 23:51:05</t>
  </si>
  <si>
    <t>51947792</t>
  </si>
  <si>
    <t>AREVALO BOHORQUEZ BERENICE</t>
  </si>
  <si>
    <t>Aprobado con notificación</t>
  </si>
  <si>
    <t>0c2432564b0715d94f20d26e92170aecbf7c19b600b5d9fd8a4edbdb1616358143cdf5a8065c80d6ec869ca6b6b791aa</t>
  </si>
  <si>
    <t>22</t>
  </si>
  <si>
    <t>FEV</t>
  </si>
  <si>
    <t>21-12-2021</t>
  </si>
  <si>
    <t>21-12-2021 18:16:29</t>
  </si>
  <si>
    <t>1091666921</t>
  </si>
  <si>
    <t>Yahir José Amaya Manzano</t>
  </si>
  <si>
    <t>89b5e61ee4b71d4aae9c0162873db60ae1334d3d94a015e7a68290c169dd6e871ba2e314a12b0d4fbae0137ecff99c28</t>
  </si>
  <si>
    <t>17654</t>
  </si>
  <si>
    <t>MP</t>
  </si>
  <si>
    <t>19-12-2021</t>
  </si>
  <si>
    <t>19-12-2021 22:21:54</t>
  </si>
  <si>
    <t>900311581</t>
  </si>
  <si>
    <t>MAC CENTER COLOMBIA SAS</t>
  </si>
  <si>
    <t>MEGA SOAT LTDA</t>
  </si>
  <si>
    <t>8e1cc5fc3cd54a59f559355f289a0024d96a0d549d7332695a1bd5d99ad814a1fbfa4721e654d3d241a24b108941df94</t>
  </si>
  <si>
    <t>20</t>
  </si>
  <si>
    <t>03-12-2021</t>
  </si>
  <si>
    <t>03-12-2021 21:05:38</t>
  </si>
  <si>
    <t>9c4af77492c410c3d875ef1b33b84106b1eed03cd27569de7a2b1735d333beb0143a89b97f957e72bfd034f3548691fa</t>
  </si>
  <si>
    <t>47336</t>
  </si>
  <si>
    <t>A069</t>
  </si>
  <si>
    <t>30-11-2021</t>
  </si>
  <si>
    <t>01-12-2021 00:34:03</t>
  </si>
  <si>
    <t>860500480</t>
  </si>
  <si>
    <t>ALMACENES CORONA S.A.S.</t>
  </si>
  <si>
    <t>0e8bc7cd0f835df2464970c3a2f1b2c6151121cccf61dc4def691f308285d0f93197d41872fdf77f2a70bdc14e4de71a</t>
  </si>
  <si>
    <t>47330</t>
  </si>
  <si>
    <t>01-12-2021 00:23:25</t>
  </si>
  <si>
    <t>b4926749d9702aa06f860a23d8513c827259a6490d81b211f9b4202636dbdaa6e8517969cc973b92e1b356c16ae7ca3e</t>
  </si>
  <si>
    <t>47312</t>
  </si>
  <si>
    <t>30-11-2021 23:37:13</t>
  </si>
  <si>
    <t>b271c645bdc4a4d799257105abe6810bd36eb118a3650389b99a1ea23a20655848d7cbccea8a681b1738c4ce1e869ef2</t>
  </si>
  <si>
    <t>2567980</t>
  </si>
  <si>
    <t>TV43</t>
  </si>
  <si>
    <t>25-11-2021</t>
  </si>
  <si>
    <t>25-11-2021 20:42:17</t>
  </si>
  <si>
    <t>860007322</t>
  </si>
  <si>
    <t>Camara de Comercio de Bogota</t>
  </si>
  <si>
    <t>5ee80dab4a46c638f098a2a808f082310b31e6f2b11d659d6268748d8f9f0aff1c49bb46a7633369911143e84713f95a</t>
  </si>
  <si>
    <t>18</t>
  </si>
  <si>
    <t>18-11-2021</t>
  </si>
  <si>
    <t>18-11-2021 13:20:18</t>
  </si>
  <si>
    <t>d2dd9b23229970ec08baea548e247e691255c3bd4bd465befe787282bd1ace4c3e800e623709b71351c6226b16166107</t>
  </si>
  <si>
    <t>46091</t>
  </si>
  <si>
    <t>12-11-2021</t>
  </si>
  <si>
    <t>12-11-2021 21:55:29</t>
  </si>
  <si>
    <t>a1328a210586ce8feb22dc9f7fd6a536cfd558b1beadcace08f1a30818faa6985ecaed44c62c88a6335cebe1ea57b923</t>
  </si>
  <si>
    <t>45955</t>
  </si>
  <si>
    <t>11-11-2021</t>
  </si>
  <si>
    <t>11-11-2021 14:58:12</t>
  </si>
  <si>
    <t>cd872dbe3ee68ab1b2a4a7192d50a1712857073c0e4644f4bf6b228a4962aa0d0322f1bb0bf5b359540eac3e8e705b32</t>
  </si>
  <si>
    <t>701</t>
  </si>
  <si>
    <t>FEQ</t>
  </si>
  <si>
    <t>02-11-2021</t>
  </si>
  <si>
    <t>02-11-2021 18:02:23</t>
  </si>
  <si>
    <t>900118287</t>
  </si>
  <si>
    <t>CARS SAS</t>
  </si>
  <si>
    <t>Megasoat Ltda</t>
  </si>
  <si>
    <t>fd8b888c94fa6f5ca40f0f95a7aeb7e3036bc2e39bb884ff5690358c226626c800c88b47391dbcbe653f6e0a993634bc</t>
  </si>
  <si>
    <t>16</t>
  </si>
  <si>
    <t>02-11-2021 15:14:42</t>
  </si>
  <si>
    <t>ee0c5edaad6ccc3f09fabac48458df6539569c4ff6d345ac8dc3624d44c2ec28e1febe997999a0b4b54989f85550062c</t>
  </si>
  <si>
    <t>45346</t>
  </si>
  <si>
    <t>31-10-2021</t>
  </si>
  <si>
    <t>31-10-2021 21:18:57</t>
  </si>
  <si>
    <t>45efb70ef53c6aa07b22709200b134be3a0b56c26456b0c1466ccb54433cb6d484bead8e83a402f14f275c56b22fb623</t>
  </si>
  <si>
    <t>45345</t>
  </si>
  <si>
    <t>31-10-2021 21:17:34</t>
  </si>
  <si>
    <t>f4a86464206c9db898ddf0bff20948f9c10294f121fff51b254523e9cb75e8ceb955e90a648d551cc168527af5a7a68a</t>
  </si>
  <si>
    <t>9440</t>
  </si>
  <si>
    <t>CEL</t>
  </si>
  <si>
    <t>27-10-2021</t>
  </si>
  <si>
    <t>27-10-2021 15:43:08</t>
  </si>
  <si>
    <t>900512316</t>
  </si>
  <si>
    <t>CELNOVA SAS</t>
  </si>
  <si>
    <t>2c1247d95e4017ffb0e9bc7b12e6a42266725546cc1d16d94d7a898fa09166d1f6bdb4eae1cb9d2702952c134b951112</t>
  </si>
  <si>
    <t>44868</t>
  </si>
  <si>
    <t>25-10-2021</t>
  </si>
  <si>
    <t>25-10-2021 19:28:12</t>
  </si>
  <si>
    <t>60d09e6545fe25b88ac242d3229b688c2db2db44531d60e8d4fda035c05f405c7aefc5a1dec6f1c6707ab2efc22207cc</t>
  </si>
  <si>
    <t>24</t>
  </si>
  <si>
    <t>FE</t>
  </si>
  <si>
    <t>20-10-2021</t>
  </si>
  <si>
    <t>21-10-2021 01:51:32</t>
  </si>
  <si>
    <t>900900358</t>
  </si>
  <si>
    <t>VARON ASOCIADOS S.A.S</t>
  </si>
  <si>
    <t>cd2a39881a9fd7e7a1e15e4342854c23ef3f0defb4fc256f13be3d6b7206099e6d59e358a17850cdf7747e14d86a34dd</t>
  </si>
  <si>
    <t>14</t>
  </si>
  <si>
    <t>16-10-2021</t>
  </si>
  <si>
    <t>19-10-2021 15:36:13</t>
  </si>
  <si>
    <t>ee1ee859abb3393d0a1f5a6ef4710c7e0d964e294bb145f5ca7f3a07ed4342bf0df189ce014a562d3507e5676fdf8f3e</t>
  </si>
  <si>
    <t>12</t>
  </si>
  <si>
    <t>02-10-2021</t>
  </si>
  <si>
    <t>02-10-2021 13:33:36</t>
  </si>
  <si>
    <t>e52c30255bce4b48a0f839e4ef381a6f3f1be780e0b1737504a11dcd6d6eacd31cee1e7050868057d2b8f1c6c2e36b26</t>
  </si>
  <si>
    <t>2332711</t>
  </si>
  <si>
    <t>27-09-2021</t>
  </si>
  <si>
    <t>27-09-2021 17:46:35</t>
  </si>
  <si>
    <t>ece5f7e5bfb23d46f81d18419eea3979bb3df5538b3c87747d9595ec6942247aa15ac5b8e542232302bda28390e43a75</t>
  </si>
  <si>
    <t>9</t>
  </si>
  <si>
    <t>18-09-2021</t>
  </si>
  <si>
    <t>18-09-2021 17:05:56</t>
  </si>
  <si>
    <t>d731b9ca53c0cfcf8ba141bc36697a1182bb88995deb829b56bb195c9776e3f6ff042ce58c63307e55a1a30a22c33fb4</t>
  </si>
  <si>
    <t>686</t>
  </si>
  <si>
    <t>EFU</t>
  </si>
  <si>
    <t>06-09-2021</t>
  </si>
  <si>
    <t>06-09-2021 22:31:38</t>
  </si>
  <si>
    <t>900205535</t>
  </si>
  <si>
    <t>MATFEL LTDA</t>
  </si>
  <si>
    <t>bf2966179779d896492cab7338c610af61442074edfbf79f39ce3043c0aff92761b60694e873f1a1430c8a5d6dbbe5da</t>
  </si>
  <si>
    <t>8</t>
  </si>
  <si>
    <t>01-09-2021</t>
  </si>
  <si>
    <t>01-09-2021 20:10:40</t>
  </si>
  <si>
    <t>bf0ea1f05634bc14304608c4f8bf8a68edfa1b446bde872b3a7127d0ffe599885fe11282a6ce36a5081129b4edaca8d1</t>
  </si>
  <si>
    <t>19-08-2021</t>
  </si>
  <si>
    <t>19-08-2021 16:26:20</t>
  </si>
  <si>
    <t>8c9af0d7b727edf3c3a595b151c7024d99f918389121fa9d077c30cea694f7eea2fb3bfc00ddde0aa558a9aa527afac0</t>
  </si>
  <si>
    <t>4</t>
  </si>
  <si>
    <t>03-08-2021</t>
  </si>
  <si>
    <t>03-08-2021 15:02:21</t>
  </si>
  <si>
    <t>eb480c17a78b3aca81f2ab82b4c313daf7c96783cee970259c0ae004aca2222176d4eda00e3411162cfd0cabfbbfeec2</t>
  </si>
  <si>
    <t>2176</t>
  </si>
  <si>
    <t>A</t>
  </si>
  <si>
    <t>31-07-2021</t>
  </si>
  <si>
    <t>02-08-2021 15:17:44</t>
  </si>
  <si>
    <t>800074272</t>
  </si>
  <si>
    <t xml:space="preserve">E.D.S. MONTECARLOS LTDA       </t>
  </si>
  <si>
    <t xml:space="preserve">MEGASOAT LTDA                                     </t>
  </si>
  <si>
    <t>e476134b838f3752f6bf66b4bfd40769b9e87ab00847e9c131529186fcd13344fba11981f29c9d4342b2e33993886308</t>
  </si>
  <si>
    <t>2</t>
  </si>
  <si>
    <t>30-07-2021</t>
  </si>
  <si>
    <t>30-07-2021 14:16:36</t>
  </si>
  <si>
    <t>d44819509f0874790417b9141ebbd37ef229ecbd0f50344274e144146b30a9547639069f1a0cad9eba9bf92e08f16682</t>
  </si>
  <si>
    <t>420555</t>
  </si>
  <si>
    <t>18-06-2021</t>
  </si>
  <si>
    <t>18-06-2021 21:58:28</t>
  </si>
  <si>
    <t>891700037</t>
  </si>
  <si>
    <t>MAPFRE SEGUROS GENERALES DE COLOMBIA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</si>
</sst>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$&quot;* #,##0_-;\-&quot;$&quot;* #,##0_-;_-&quot;$&quot;* &quot;-&quot;_-;_-@_-"/>
  </numFmts>
  <fonts count="3" x14ac:knownFonts="1">
    <font>
      <sz val="11"/>
      <name val="Calibri"/>
    </font>
    <font>
      <sz val="10"/>
      <name val="Calibri"/>
    </font>
    <font>
      <b/>
      <sz val="10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348441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42" fontId="1" fillId="0" borderId="0" xfId="0" applyNumberFormat="1" applyFont="1"/>
    <xf numFmtId="42" fontId="2" fillId="2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Q32"/>
  <sheetViews>
    <sheetView tabSelected="1" topLeftCell="C1" workbookViewId="0">
      <selection activeCell="Q7" sqref="Q7"/>
    </sheetView>
  </sheetViews>
  <sheetFormatPr baseColWidth="10" defaultColWidth="9.1640625" defaultRowHeight="14" x14ac:dyDescent="0.2"/>
  <cols>
    <col min="1" max="1" width="18.5" style="1" customWidth="1"/>
    <col min="2" max="2" width="105.33203125" style="1" customWidth="1"/>
    <col min="3" max="4" width="9.1640625" style="1" customWidth="1"/>
    <col min="5" max="5" width="14" style="1" customWidth="1"/>
    <col min="6" max="6" width="19.6640625" style="1" customWidth="1"/>
    <col min="7" max="7" width="12.33203125" style="1" customWidth="1"/>
    <col min="8" max="8" width="53.6640625" style="1" customWidth="1"/>
    <col min="9" max="9" width="12.83203125" style="1" customWidth="1"/>
    <col min="10" max="10" width="17.1640625" style="1" customWidth="1"/>
    <col min="11" max="11" width="12.83203125" style="3" customWidth="1"/>
    <col min="12" max="13" width="9.1640625" style="1" customWidth="1"/>
    <col min="14" max="14" width="12.83203125" style="3" customWidth="1"/>
    <col min="15" max="15" width="24.5" style="1" customWidth="1"/>
    <col min="16" max="16" width="9.1640625" style="1" customWidth="1"/>
    <col min="17" max="17" width="11.5" style="1" bestFit="1" customWidth="1"/>
    <col min="18" max="16384" width="9.1640625" style="1"/>
  </cols>
  <sheetData>
    <row r="1" spans="1:17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4" t="s">
        <v>10</v>
      </c>
      <c r="L1" s="2" t="s">
        <v>11</v>
      </c>
      <c r="M1" s="2" t="s">
        <v>12</v>
      </c>
      <c r="N1" s="4" t="s">
        <v>13</v>
      </c>
      <c r="O1" s="2" t="s">
        <v>14</v>
      </c>
      <c r="P1" s="2" t="s">
        <v>15</v>
      </c>
    </row>
    <row r="2" spans="1:17" hidden="1" x14ac:dyDescent="0.2">
      <c r="A2" s="1" t="s">
        <v>16</v>
      </c>
      <c r="B2" s="1" t="s">
        <v>17</v>
      </c>
      <c r="C2" s="1" t="s">
        <v>18</v>
      </c>
      <c r="D2" s="1" t="s">
        <v>19</v>
      </c>
      <c r="E2" s="1" t="s">
        <v>20</v>
      </c>
      <c r="F2" s="1" t="s">
        <v>21</v>
      </c>
      <c r="G2" s="1" t="s">
        <v>22</v>
      </c>
      <c r="H2" s="1" t="s">
        <v>23</v>
      </c>
      <c r="I2" s="1" t="s">
        <v>24</v>
      </c>
      <c r="J2" s="1" t="s">
        <v>25</v>
      </c>
      <c r="K2" s="3">
        <v>1411292.06</v>
      </c>
      <c r="L2" s="1">
        <v>0</v>
      </c>
      <c r="M2" s="1">
        <v>0</v>
      </c>
      <c r="N2" s="3">
        <v>8839145</v>
      </c>
      <c r="O2" s="1" t="s">
        <v>26</v>
      </c>
      <c r="P2" s="1" t="s">
        <v>27</v>
      </c>
      <c r="Q2" s="3">
        <f>+N2-K2</f>
        <v>7427852.9399999995</v>
      </c>
    </row>
    <row r="3" spans="1:17" hidden="1" x14ac:dyDescent="0.2">
      <c r="A3" s="1" t="s">
        <v>16</v>
      </c>
      <c r="B3" s="1" t="s">
        <v>28</v>
      </c>
      <c r="C3" s="1" t="s">
        <v>29</v>
      </c>
      <c r="D3" s="1" t="s">
        <v>30</v>
      </c>
      <c r="E3" s="1" t="s">
        <v>31</v>
      </c>
      <c r="F3" s="1" t="s">
        <v>32</v>
      </c>
      <c r="G3" s="1" t="s">
        <v>33</v>
      </c>
      <c r="H3" s="1" t="s">
        <v>34</v>
      </c>
      <c r="I3" s="1" t="s">
        <v>24</v>
      </c>
      <c r="J3" s="1" t="s">
        <v>25</v>
      </c>
      <c r="K3" s="3">
        <v>947450.96</v>
      </c>
      <c r="L3" s="1">
        <v>0</v>
      </c>
      <c r="M3" s="1">
        <v>0</v>
      </c>
      <c r="N3" s="3">
        <v>5934034.96</v>
      </c>
      <c r="O3" s="1" t="s">
        <v>35</v>
      </c>
      <c r="P3" s="1" t="s">
        <v>27</v>
      </c>
      <c r="Q3" s="3">
        <f t="shared" ref="Q3:Q31" si="0">+N3-K3</f>
        <v>4986584</v>
      </c>
    </row>
    <row r="4" spans="1:17" hidden="1" x14ac:dyDescent="0.2">
      <c r="A4" s="1" t="s">
        <v>16</v>
      </c>
      <c r="B4" s="1" t="s">
        <v>36</v>
      </c>
      <c r="C4" s="1" t="s">
        <v>37</v>
      </c>
      <c r="D4" s="1" t="s">
        <v>38</v>
      </c>
      <c r="E4" s="1" t="s">
        <v>39</v>
      </c>
      <c r="F4" s="1" t="s">
        <v>40</v>
      </c>
      <c r="G4" s="1" t="s">
        <v>41</v>
      </c>
      <c r="H4" s="1" t="s">
        <v>42</v>
      </c>
      <c r="I4" s="1" t="s">
        <v>24</v>
      </c>
      <c r="J4" s="1" t="s">
        <v>25</v>
      </c>
      <c r="K4" s="3">
        <v>8712306.9299999997</v>
      </c>
      <c r="L4" s="1">
        <v>0</v>
      </c>
      <c r="M4" s="1">
        <v>0</v>
      </c>
      <c r="N4" s="3">
        <v>54566553.93</v>
      </c>
      <c r="O4" s="1" t="s">
        <v>35</v>
      </c>
      <c r="P4" s="1" t="s">
        <v>27</v>
      </c>
      <c r="Q4" s="3">
        <f t="shared" si="0"/>
        <v>45854247</v>
      </c>
    </row>
    <row r="5" spans="1:17" hidden="1" x14ac:dyDescent="0.2">
      <c r="A5" s="1" t="s">
        <v>16</v>
      </c>
      <c r="B5" s="1" t="s">
        <v>43</v>
      </c>
      <c r="C5" s="1" t="s">
        <v>44</v>
      </c>
      <c r="D5" s="1" t="s">
        <v>45</v>
      </c>
      <c r="E5" s="1" t="s">
        <v>46</v>
      </c>
      <c r="F5" s="1" t="s">
        <v>47</v>
      </c>
      <c r="G5" s="1" t="s">
        <v>48</v>
      </c>
      <c r="H5" s="1" t="s">
        <v>49</v>
      </c>
      <c r="I5" s="1" t="s">
        <v>24</v>
      </c>
      <c r="J5" s="1" t="s">
        <v>50</v>
      </c>
      <c r="K5" s="3">
        <v>17403.36</v>
      </c>
      <c r="L5" s="1">
        <v>0</v>
      </c>
      <c r="M5" s="1">
        <v>0</v>
      </c>
      <c r="N5" s="3">
        <v>109000</v>
      </c>
      <c r="O5" s="1" t="s">
        <v>35</v>
      </c>
      <c r="P5" s="1" t="s">
        <v>27</v>
      </c>
      <c r="Q5" s="3">
        <f t="shared" si="0"/>
        <v>91596.64</v>
      </c>
    </row>
    <row r="6" spans="1:17" hidden="1" x14ac:dyDescent="0.2">
      <c r="A6" s="1" t="s">
        <v>16</v>
      </c>
      <c r="B6" s="1" t="s">
        <v>51</v>
      </c>
      <c r="C6" s="1" t="s">
        <v>52</v>
      </c>
      <c r="D6" s="1" t="s">
        <v>38</v>
      </c>
      <c r="E6" s="1" t="s">
        <v>53</v>
      </c>
      <c r="F6" s="1" t="s">
        <v>54</v>
      </c>
      <c r="G6" s="1" t="s">
        <v>41</v>
      </c>
      <c r="H6" s="1" t="s">
        <v>42</v>
      </c>
      <c r="I6" s="1" t="s">
        <v>24</v>
      </c>
      <c r="J6" s="1" t="s">
        <v>25</v>
      </c>
      <c r="K6" s="3">
        <v>10239286.390000001</v>
      </c>
      <c r="L6" s="1">
        <v>0</v>
      </c>
      <c r="M6" s="1">
        <v>0</v>
      </c>
      <c r="N6" s="3">
        <v>64130267.390000001</v>
      </c>
      <c r="O6" s="1" t="s">
        <v>35</v>
      </c>
      <c r="P6" s="1" t="s">
        <v>27</v>
      </c>
      <c r="Q6" s="3">
        <f t="shared" si="0"/>
        <v>53890981</v>
      </c>
    </row>
    <row r="7" spans="1:17" x14ac:dyDescent="0.2">
      <c r="A7" s="1" t="s">
        <v>16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24</v>
      </c>
      <c r="J7" s="1" t="s">
        <v>25</v>
      </c>
      <c r="K7" s="3">
        <v>771901.88</v>
      </c>
      <c r="L7" s="1">
        <v>0</v>
      </c>
      <c r="M7" s="1">
        <v>0</v>
      </c>
      <c r="N7" s="3">
        <v>4834543.3499999996</v>
      </c>
      <c r="O7" s="1" t="s">
        <v>35</v>
      </c>
      <c r="P7" s="1" t="s">
        <v>27</v>
      </c>
      <c r="Q7" s="3">
        <f t="shared" si="0"/>
        <v>4062641.4699999997</v>
      </c>
    </row>
    <row r="8" spans="1:17" x14ac:dyDescent="0.2">
      <c r="A8" s="1" t="s">
        <v>16</v>
      </c>
      <c r="B8" s="1" t="s">
        <v>62</v>
      </c>
      <c r="C8" s="1" t="s">
        <v>63</v>
      </c>
      <c r="D8" s="1" t="s">
        <v>57</v>
      </c>
      <c r="E8" s="1" t="s">
        <v>58</v>
      </c>
      <c r="F8" s="1" t="s">
        <v>64</v>
      </c>
      <c r="G8" s="1" t="s">
        <v>60</v>
      </c>
      <c r="H8" s="1" t="s">
        <v>61</v>
      </c>
      <c r="I8" s="1" t="s">
        <v>24</v>
      </c>
      <c r="J8" s="1" t="s">
        <v>25</v>
      </c>
      <c r="K8" s="3">
        <v>1144112.1499999999</v>
      </c>
      <c r="L8" s="1">
        <v>0</v>
      </c>
      <c r="M8" s="1">
        <v>0</v>
      </c>
      <c r="N8" s="3">
        <v>7165755.0199999996</v>
      </c>
      <c r="O8" s="1" t="s">
        <v>35</v>
      </c>
      <c r="P8" s="1" t="s">
        <v>27</v>
      </c>
      <c r="Q8" s="3">
        <f t="shared" si="0"/>
        <v>6021642.8699999992</v>
      </c>
    </row>
    <row r="9" spans="1:17" x14ac:dyDescent="0.2">
      <c r="A9" s="1" t="s">
        <v>16</v>
      </c>
      <c r="B9" s="1" t="s">
        <v>65</v>
      </c>
      <c r="C9" s="1" t="s">
        <v>66</v>
      </c>
      <c r="D9" s="1" t="s">
        <v>57</v>
      </c>
      <c r="E9" s="1" t="s">
        <v>58</v>
      </c>
      <c r="F9" s="1" t="s">
        <v>67</v>
      </c>
      <c r="G9" s="1" t="s">
        <v>60</v>
      </c>
      <c r="H9" s="1" t="s">
        <v>61</v>
      </c>
      <c r="I9" s="1" t="s">
        <v>24</v>
      </c>
      <c r="J9" s="1" t="s">
        <v>25</v>
      </c>
      <c r="K9" s="3">
        <v>30150.17</v>
      </c>
      <c r="L9" s="1">
        <v>0</v>
      </c>
      <c r="M9" s="1">
        <v>0</v>
      </c>
      <c r="N9" s="3">
        <v>188835.3</v>
      </c>
      <c r="O9" s="1" t="s">
        <v>35</v>
      </c>
      <c r="P9" s="1" t="s">
        <v>27</v>
      </c>
      <c r="Q9" s="3">
        <f t="shared" si="0"/>
        <v>158685.13</v>
      </c>
    </row>
    <row r="10" spans="1:17" hidden="1" x14ac:dyDescent="0.2">
      <c r="A10" s="1" t="s">
        <v>16</v>
      </c>
      <c r="B10" s="1" t="s">
        <v>68</v>
      </c>
      <c r="C10" s="1" t="s">
        <v>69</v>
      </c>
      <c r="D10" s="1" t="s">
        <v>70</v>
      </c>
      <c r="E10" s="1" t="s">
        <v>71</v>
      </c>
      <c r="F10" s="1" t="s">
        <v>72</v>
      </c>
      <c r="G10" s="1" t="s">
        <v>73</v>
      </c>
      <c r="H10" s="1" t="s">
        <v>74</v>
      </c>
      <c r="I10" s="1" t="s">
        <v>24</v>
      </c>
      <c r="J10" s="1" t="s">
        <v>25</v>
      </c>
      <c r="K10" s="3">
        <v>0</v>
      </c>
      <c r="L10" s="1">
        <v>0</v>
      </c>
      <c r="M10" s="1">
        <v>0</v>
      </c>
      <c r="N10" s="3">
        <v>5900</v>
      </c>
      <c r="O10" s="1" t="s">
        <v>26</v>
      </c>
      <c r="P10" s="1" t="s">
        <v>27</v>
      </c>
      <c r="Q10" s="3">
        <f t="shared" si="0"/>
        <v>5900</v>
      </c>
    </row>
    <row r="11" spans="1:17" hidden="1" x14ac:dyDescent="0.2">
      <c r="A11" s="1" t="s">
        <v>16</v>
      </c>
      <c r="B11" s="1" t="s">
        <v>75</v>
      </c>
      <c r="C11" s="1" t="s">
        <v>76</v>
      </c>
      <c r="D11" s="1" t="s">
        <v>38</v>
      </c>
      <c r="E11" s="1" t="s">
        <v>77</v>
      </c>
      <c r="F11" s="1" t="s">
        <v>78</v>
      </c>
      <c r="G11" s="1" t="s">
        <v>41</v>
      </c>
      <c r="H11" s="1" t="s">
        <v>42</v>
      </c>
      <c r="I11" s="1" t="s">
        <v>24</v>
      </c>
      <c r="J11" s="1" t="s">
        <v>25</v>
      </c>
      <c r="K11" s="3">
        <v>11077071.25</v>
      </c>
      <c r="L11" s="1">
        <v>0</v>
      </c>
      <c r="M11" s="1">
        <v>0</v>
      </c>
      <c r="N11" s="3">
        <v>69377446.25</v>
      </c>
      <c r="O11" s="1" t="s">
        <v>26</v>
      </c>
      <c r="P11" s="1" t="s">
        <v>27</v>
      </c>
      <c r="Q11" s="3">
        <f t="shared" si="0"/>
        <v>58300375</v>
      </c>
    </row>
    <row r="12" spans="1:17" x14ac:dyDescent="0.2">
      <c r="A12" s="1" t="s">
        <v>16</v>
      </c>
      <c r="B12" s="1" t="s">
        <v>79</v>
      </c>
      <c r="C12" s="1" t="s">
        <v>80</v>
      </c>
      <c r="D12" s="1" t="s">
        <v>57</v>
      </c>
      <c r="E12" s="1" t="s">
        <v>81</v>
      </c>
      <c r="F12" s="1" t="s">
        <v>82</v>
      </c>
      <c r="G12" s="1" t="s">
        <v>60</v>
      </c>
      <c r="H12" s="1" t="s">
        <v>61</v>
      </c>
      <c r="I12" s="1" t="s">
        <v>24</v>
      </c>
      <c r="J12" s="1" t="s">
        <v>25</v>
      </c>
      <c r="K12" s="3">
        <v>133951.63</v>
      </c>
      <c r="L12" s="1">
        <v>0</v>
      </c>
      <c r="M12" s="1">
        <v>0</v>
      </c>
      <c r="N12" s="3">
        <v>838960.2</v>
      </c>
      <c r="O12" s="1" t="s">
        <v>35</v>
      </c>
      <c r="P12" s="1" t="s">
        <v>27</v>
      </c>
      <c r="Q12" s="3">
        <f t="shared" si="0"/>
        <v>705008.57</v>
      </c>
    </row>
    <row r="13" spans="1:17" x14ac:dyDescent="0.2">
      <c r="A13" s="1" t="s">
        <v>16</v>
      </c>
      <c r="B13" s="1" t="s">
        <v>83</v>
      </c>
      <c r="C13" s="1" t="s">
        <v>84</v>
      </c>
      <c r="D13" s="1" t="s">
        <v>57</v>
      </c>
      <c r="E13" s="1" t="s">
        <v>85</v>
      </c>
      <c r="F13" s="1" t="s">
        <v>86</v>
      </c>
      <c r="G13" s="1" t="s">
        <v>60</v>
      </c>
      <c r="H13" s="1" t="s">
        <v>61</v>
      </c>
      <c r="I13" s="1" t="s">
        <v>24</v>
      </c>
      <c r="J13" s="1" t="s">
        <v>25</v>
      </c>
      <c r="K13" s="3">
        <v>358537.92</v>
      </c>
      <c r="L13" s="1">
        <v>0</v>
      </c>
      <c r="M13" s="1">
        <v>0</v>
      </c>
      <c r="N13" s="3">
        <v>2245579.6</v>
      </c>
      <c r="O13" s="1" t="s">
        <v>35</v>
      </c>
      <c r="P13" s="1" t="s">
        <v>27</v>
      </c>
      <c r="Q13" s="3">
        <f t="shared" si="0"/>
        <v>1887041.6800000002</v>
      </c>
    </row>
    <row r="14" spans="1:17" hidden="1" x14ac:dyDescent="0.2">
      <c r="A14" s="1" t="s">
        <v>16</v>
      </c>
      <c r="B14" s="1" t="s">
        <v>87</v>
      </c>
      <c r="C14" s="1" t="s">
        <v>88</v>
      </c>
      <c r="D14" s="1" t="s">
        <v>89</v>
      </c>
      <c r="E14" s="1" t="s">
        <v>90</v>
      </c>
      <c r="F14" s="1" t="s">
        <v>91</v>
      </c>
      <c r="G14" s="1" t="s">
        <v>92</v>
      </c>
      <c r="H14" s="1" t="s">
        <v>93</v>
      </c>
      <c r="I14" s="1" t="s">
        <v>24</v>
      </c>
      <c r="J14" s="1" t="s">
        <v>94</v>
      </c>
      <c r="K14" s="3">
        <v>39756.36</v>
      </c>
      <c r="L14" s="1">
        <v>0</v>
      </c>
      <c r="M14" s="1">
        <v>0</v>
      </c>
      <c r="N14" s="3">
        <v>249000.36</v>
      </c>
      <c r="O14" s="1" t="s">
        <v>35</v>
      </c>
      <c r="P14" s="1" t="s">
        <v>27</v>
      </c>
      <c r="Q14" s="3">
        <f t="shared" si="0"/>
        <v>209244</v>
      </c>
    </row>
    <row r="15" spans="1:17" hidden="1" x14ac:dyDescent="0.2">
      <c r="A15" s="1" t="s">
        <v>16</v>
      </c>
      <c r="B15" s="1" t="s">
        <v>95</v>
      </c>
      <c r="C15" s="1" t="s">
        <v>96</v>
      </c>
      <c r="D15" s="1" t="s">
        <v>38</v>
      </c>
      <c r="E15" s="1" t="s">
        <v>90</v>
      </c>
      <c r="F15" s="1" t="s">
        <v>97</v>
      </c>
      <c r="G15" s="1" t="s">
        <v>41</v>
      </c>
      <c r="H15" s="1" t="s">
        <v>42</v>
      </c>
      <c r="I15" s="1" t="s">
        <v>24</v>
      </c>
      <c r="J15" s="1" t="s">
        <v>25</v>
      </c>
      <c r="K15" s="3">
        <v>8339186.6399999997</v>
      </c>
      <c r="L15" s="1">
        <v>0</v>
      </c>
      <c r="M15" s="1">
        <v>0</v>
      </c>
      <c r="N15" s="3">
        <v>52229642.640000001</v>
      </c>
      <c r="O15" s="1" t="s">
        <v>26</v>
      </c>
      <c r="P15" s="1" t="s">
        <v>27</v>
      </c>
      <c r="Q15" s="3">
        <f t="shared" si="0"/>
        <v>43890456</v>
      </c>
    </row>
    <row r="16" spans="1:17" x14ac:dyDescent="0.2">
      <c r="A16" s="1" t="s">
        <v>16</v>
      </c>
      <c r="B16" s="1" t="s">
        <v>98</v>
      </c>
      <c r="C16" s="1" t="s">
        <v>99</v>
      </c>
      <c r="D16" s="1" t="s">
        <v>57</v>
      </c>
      <c r="E16" s="1" t="s">
        <v>100</v>
      </c>
      <c r="F16" s="1" t="s">
        <v>101</v>
      </c>
      <c r="G16" s="1" t="s">
        <v>60</v>
      </c>
      <c r="H16" s="1" t="s">
        <v>61</v>
      </c>
      <c r="I16" s="1" t="s">
        <v>24</v>
      </c>
      <c r="J16" s="1" t="s">
        <v>25</v>
      </c>
      <c r="K16" s="3">
        <v>277617.94</v>
      </c>
      <c r="L16" s="1">
        <v>0</v>
      </c>
      <c r="M16" s="1">
        <v>0</v>
      </c>
      <c r="N16" s="3">
        <v>1738765</v>
      </c>
      <c r="O16" s="1" t="s">
        <v>35</v>
      </c>
      <c r="P16" s="1" t="s">
        <v>27</v>
      </c>
      <c r="Q16" s="3">
        <f t="shared" si="0"/>
        <v>1461147.06</v>
      </c>
    </row>
    <row r="17" spans="1:17" x14ac:dyDescent="0.2">
      <c r="A17" s="1" t="s">
        <v>16</v>
      </c>
      <c r="B17" s="1" t="s">
        <v>102</v>
      </c>
      <c r="C17" s="1" t="s">
        <v>103</v>
      </c>
      <c r="D17" s="1" t="s">
        <v>57</v>
      </c>
      <c r="E17" s="1" t="s">
        <v>100</v>
      </c>
      <c r="F17" s="1" t="s">
        <v>104</v>
      </c>
      <c r="G17" s="1" t="s">
        <v>60</v>
      </c>
      <c r="H17" s="1" t="s">
        <v>61</v>
      </c>
      <c r="I17" s="1" t="s">
        <v>24</v>
      </c>
      <c r="J17" s="1" t="s">
        <v>25</v>
      </c>
      <c r="K17" s="3">
        <v>942384.28</v>
      </c>
      <c r="L17" s="1">
        <v>0</v>
      </c>
      <c r="M17" s="1">
        <v>0</v>
      </c>
      <c r="N17" s="3">
        <v>5902301.5599999996</v>
      </c>
      <c r="O17" s="1" t="s">
        <v>35</v>
      </c>
      <c r="P17" s="1" t="s">
        <v>27</v>
      </c>
      <c r="Q17" s="3">
        <f t="shared" si="0"/>
        <v>4959917.2799999993</v>
      </c>
    </row>
    <row r="18" spans="1:17" hidden="1" x14ac:dyDescent="0.2">
      <c r="A18" s="1" t="s">
        <v>16</v>
      </c>
      <c r="B18" s="1" t="s">
        <v>105</v>
      </c>
      <c r="C18" s="1" t="s">
        <v>106</v>
      </c>
      <c r="D18" s="1" t="s">
        <v>107</v>
      </c>
      <c r="E18" s="1" t="s">
        <v>108</v>
      </c>
      <c r="F18" s="1" t="s">
        <v>109</v>
      </c>
      <c r="G18" s="1" t="s">
        <v>110</v>
      </c>
      <c r="H18" s="1" t="s">
        <v>111</v>
      </c>
      <c r="I18" s="1" t="s">
        <v>24</v>
      </c>
      <c r="J18" s="1" t="s">
        <v>25</v>
      </c>
      <c r="K18" s="3">
        <v>22352.94</v>
      </c>
      <c r="L18" s="1">
        <v>0</v>
      </c>
      <c r="M18" s="1">
        <v>0</v>
      </c>
      <c r="N18" s="3">
        <v>140000</v>
      </c>
      <c r="O18" s="1" t="s">
        <v>26</v>
      </c>
      <c r="P18" s="1" t="s">
        <v>27</v>
      </c>
      <c r="Q18" s="3">
        <f t="shared" si="0"/>
        <v>117647.06</v>
      </c>
    </row>
    <row r="19" spans="1:17" x14ac:dyDescent="0.2">
      <c r="A19" s="1" t="s">
        <v>16</v>
      </c>
      <c r="B19" s="1" t="s">
        <v>112</v>
      </c>
      <c r="C19" s="1" t="s">
        <v>113</v>
      </c>
      <c r="D19" s="1" t="s">
        <v>57</v>
      </c>
      <c r="E19" s="1" t="s">
        <v>114</v>
      </c>
      <c r="F19" s="1" t="s">
        <v>115</v>
      </c>
      <c r="G19" s="1" t="s">
        <v>60</v>
      </c>
      <c r="H19" s="1" t="s">
        <v>61</v>
      </c>
      <c r="I19" s="1" t="s">
        <v>24</v>
      </c>
      <c r="J19" s="1" t="s">
        <v>25</v>
      </c>
      <c r="K19" s="3">
        <v>386357.35</v>
      </c>
      <c r="L19" s="1">
        <v>0</v>
      </c>
      <c r="M19" s="1">
        <v>0</v>
      </c>
      <c r="N19" s="3">
        <v>2419817.0699999998</v>
      </c>
      <c r="O19" s="1" t="s">
        <v>35</v>
      </c>
      <c r="P19" s="1" t="s">
        <v>27</v>
      </c>
      <c r="Q19" s="3">
        <f t="shared" si="0"/>
        <v>2033459.7199999997</v>
      </c>
    </row>
    <row r="20" spans="1:17" hidden="1" x14ac:dyDescent="0.2">
      <c r="A20" s="1" t="s">
        <v>16</v>
      </c>
      <c r="B20" s="1" t="s">
        <v>116</v>
      </c>
      <c r="C20" s="1" t="s">
        <v>117</v>
      </c>
      <c r="D20" s="1" t="s">
        <v>118</v>
      </c>
      <c r="E20" s="1" t="s">
        <v>119</v>
      </c>
      <c r="F20" s="1" t="s">
        <v>120</v>
      </c>
      <c r="G20" s="1" t="s">
        <v>121</v>
      </c>
      <c r="H20" s="1" t="s">
        <v>122</v>
      </c>
      <c r="I20" s="1" t="s">
        <v>24</v>
      </c>
      <c r="J20" s="1" t="s">
        <v>50</v>
      </c>
      <c r="K20" s="3">
        <v>63859.19</v>
      </c>
      <c r="L20" s="1">
        <v>0</v>
      </c>
      <c r="M20" s="1">
        <v>0</v>
      </c>
      <c r="N20" s="3">
        <v>400000.19</v>
      </c>
      <c r="O20" s="1" t="s">
        <v>35</v>
      </c>
      <c r="P20" s="1" t="s">
        <v>27</v>
      </c>
      <c r="Q20" s="3">
        <f t="shared" si="0"/>
        <v>336141</v>
      </c>
    </row>
    <row r="21" spans="1:17" hidden="1" x14ac:dyDescent="0.2">
      <c r="A21" s="1" t="s">
        <v>16</v>
      </c>
      <c r="B21" s="1" t="s">
        <v>123</v>
      </c>
      <c r="C21" s="1" t="s">
        <v>124</v>
      </c>
      <c r="D21" s="1" t="s">
        <v>38</v>
      </c>
      <c r="E21" s="1" t="s">
        <v>125</v>
      </c>
      <c r="F21" s="1" t="s">
        <v>126</v>
      </c>
      <c r="G21" s="1" t="s">
        <v>41</v>
      </c>
      <c r="H21" s="1" t="s">
        <v>42</v>
      </c>
      <c r="I21" s="1" t="s">
        <v>24</v>
      </c>
      <c r="J21" s="1" t="s">
        <v>25</v>
      </c>
      <c r="K21" s="3">
        <v>9068613.1699999999</v>
      </c>
      <c r="L21" s="1">
        <v>0</v>
      </c>
      <c r="M21" s="1">
        <v>0</v>
      </c>
      <c r="N21" s="3">
        <v>56798156.170000002</v>
      </c>
      <c r="O21" s="1" t="s">
        <v>26</v>
      </c>
      <c r="P21" s="1" t="s">
        <v>27</v>
      </c>
      <c r="Q21" s="3">
        <f t="shared" si="0"/>
        <v>47729543</v>
      </c>
    </row>
    <row r="22" spans="1:17" hidden="1" x14ac:dyDescent="0.2">
      <c r="A22" s="1" t="s">
        <v>16</v>
      </c>
      <c r="B22" s="1" t="s">
        <v>127</v>
      </c>
      <c r="C22" s="1" t="s">
        <v>128</v>
      </c>
      <c r="D22" s="1" t="s">
        <v>38</v>
      </c>
      <c r="E22" s="1" t="s">
        <v>129</v>
      </c>
      <c r="F22" s="1" t="s">
        <v>130</v>
      </c>
      <c r="G22" s="1" t="s">
        <v>41</v>
      </c>
      <c r="H22" s="1" t="s">
        <v>42</v>
      </c>
      <c r="I22" s="1" t="s">
        <v>24</v>
      </c>
      <c r="J22" s="1" t="s">
        <v>25</v>
      </c>
      <c r="K22" s="3">
        <v>7860421.0300000003</v>
      </c>
      <c r="L22" s="1">
        <v>0</v>
      </c>
      <c r="M22" s="1">
        <v>0</v>
      </c>
      <c r="N22" s="3">
        <v>49231058.030000001</v>
      </c>
      <c r="O22" s="1" t="s">
        <v>26</v>
      </c>
      <c r="P22" s="1" t="s">
        <v>27</v>
      </c>
      <c r="Q22" s="3">
        <f t="shared" si="0"/>
        <v>41370637</v>
      </c>
    </row>
    <row r="23" spans="1:17" hidden="1" x14ac:dyDescent="0.2">
      <c r="A23" s="1" t="s">
        <v>16</v>
      </c>
      <c r="B23" s="1" t="s">
        <v>131</v>
      </c>
      <c r="C23" s="1" t="s">
        <v>132</v>
      </c>
      <c r="D23" s="1" t="s">
        <v>70</v>
      </c>
      <c r="E23" s="1" t="s">
        <v>133</v>
      </c>
      <c r="F23" s="1" t="s">
        <v>134</v>
      </c>
      <c r="G23" s="1" t="s">
        <v>73</v>
      </c>
      <c r="H23" s="1" t="s">
        <v>74</v>
      </c>
      <c r="I23" s="1" t="s">
        <v>24</v>
      </c>
      <c r="J23" s="1" t="s">
        <v>25</v>
      </c>
      <c r="K23" s="3">
        <v>0</v>
      </c>
      <c r="L23" s="1">
        <v>0</v>
      </c>
      <c r="M23" s="1">
        <v>0</v>
      </c>
      <c r="N23" s="3">
        <v>5900</v>
      </c>
      <c r="O23" s="1" t="s">
        <v>26</v>
      </c>
      <c r="P23" s="1" t="s">
        <v>27</v>
      </c>
      <c r="Q23" s="3">
        <f t="shared" si="0"/>
        <v>5900</v>
      </c>
    </row>
    <row r="24" spans="1:17" hidden="1" x14ac:dyDescent="0.2">
      <c r="A24" s="1" t="s">
        <v>16</v>
      </c>
      <c r="B24" s="1" t="s">
        <v>135</v>
      </c>
      <c r="C24" s="1" t="s">
        <v>136</v>
      </c>
      <c r="D24" s="1" t="s">
        <v>38</v>
      </c>
      <c r="E24" s="1" t="s">
        <v>137</v>
      </c>
      <c r="F24" s="1" t="s">
        <v>138</v>
      </c>
      <c r="G24" s="1" t="s">
        <v>41</v>
      </c>
      <c r="H24" s="1" t="s">
        <v>42</v>
      </c>
      <c r="I24" s="1" t="s">
        <v>24</v>
      </c>
      <c r="J24" s="1" t="s">
        <v>25</v>
      </c>
      <c r="K24" s="3">
        <v>8478194.8200000003</v>
      </c>
      <c r="L24" s="1">
        <v>0</v>
      </c>
      <c r="M24" s="1">
        <v>0</v>
      </c>
      <c r="N24" s="3">
        <v>53100272.82</v>
      </c>
      <c r="O24" s="1" t="s">
        <v>26</v>
      </c>
      <c r="P24" s="1" t="s">
        <v>27</v>
      </c>
      <c r="Q24" s="3">
        <f t="shared" si="0"/>
        <v>44622078</v>
      </c>
    </row>
    <row r="25" spans="1:17" hidden="1" x14ac:dyDescent="0.2">
      <c r="A25" s="1" t="s">
        <v>16</v>
      </c>
      <c r="B25" s="1" t="s">
        <v>139</v>
      </c>
      <c r="C25" s="1" t="s">
        <v>140</v>
      </c>
      <c r="D25" s="1" t="s">
        <v>141</v>
      </c>
      <c r="E25" s="1" t="s">
        <v>142</v>
      </c>
      <c r="F25" s="1" t="s">
        <v>143</v>
      </c>
      <c r="G25" s="1" t="s">
        <v>144</v>
      </c>
      <c r="H25" s="1" t="s">
        <v>145</v>
      </c>
      <c r="I25" s="1" t="s">
        <v>24</v>
      </c>
      <c r="J25" s="1" t="s">
        <v>25</v>
      </c>
      <c r="K25" s="3">
        <v>0</v>
      </c>
      <c r="L25" s="1">
        <v>0</v>
      </c>
      <c r="M25" s="1">
        <v>0</v>
      </c>
      <c r="N25" s="3">
        <v>353445</v>
      </c>
      <c r="O25" s="1" t="s">
        <v>26</v>
      </c>
      <c r="P25" s="1" t="s">
        <v>27</v>
      </c>
      <c r="Q25" s="3">
        <f t="shared" si="0"/>
        <v>353445</v>
      </c>
    </row>
    <row r="26" spans="1:17" hidden="1" x14ac:dyDescent="0.2">
      <c r="A26" s="1" t="s">
        <v>16</v>
      </c>
      <c r="B26" s="1" t="s">
        <v>146</v>
      </c>
      <c r="C26" s="1" t="s">
        <v>147</v>
      </c>
      <c r="D26" s="1" t="s">
        <v>38</v>
      </c>
      <c r="E26" s="1" t="s">
        <v>148</v>
      </c>
      <c r="F26" s="1" t="s">
        <v>149</v>
      </c>
      <c r="G26" s="1" t="s">
        <v>41</v>
      </c>
      <c r="H26" s="1" t="s">
        <v>42</v>
      </c>
      <c r="I26" s="1" t="s">
        <v>24</v>
      </c>
      <c r="J26" s="1" t="s">
        <v>25</v>
      </c>
      <c r="K26" s="3">
        <v>5182128.4000000004</v>
      </c>
      <c r="L26" s="1">
        <v>0</v>
      </c>
      <c r="M26" s="1">
        <v>0</v>
      </c>
      <c r="N26" s="3">
        <v>32456488.399999999</v>
      </c>
      <c r="O26" s="1" t="s">
        <v>35</v>
      </c>
      <c r="P26" s="1" t="s">
        <v>27</v>
      </c>
      <c r="Q26" s="3">
        <f t="shared" si="0"/>
        <v>27274360</v>
      </c>
    </row>
    <row r="27" spans="1:17" hidden="1" x14ac:dyDescent="0.2">
      <c r="A27" s="1" t="s">
        <v>16</v>
      </c>
      <c r="B27" s="1" t="s">
        <v>150</v>
      </c>
      <c r="C27" s="1" t="s">
        <v>29</v>
      </c>
      <c r="D27" s="1" t="s">
        <v>38</v>
      </c>
      <c r="E27" s="1" t="s">
        <v>151</v>
      </c>
      <c r="F27" s="1" t="s">
        <v>152</v>
      </c>
      <c r="G27" s="1" t="s">
        <v>41</v>
      </c>
      <c r="H27" s="1" t="s">
        <v>42</v>
      </c>
      <c r="I27" s="1" t="s">
        <v>24</v>
      </c>
      <c r="J27" s="1" t="s">
        <v>25</v>
      </c>
      <c r="K27" s="3">
        <v>3871490.92</v>
      </c>
      <c r="L27" s="1">
        <v>0</v>
      </c>
      <c r="M27" s="1">
        <v>0</v>
      </c>
      <c r="N27" s="3">
        <v>24247758.920000002</v>
      </c>
      <c r="O27" s="1" t="s">
        <v>26</v>
      </c>
      <c r="P27" s="1" t="s">
        <v>27</v>
      </c>
      <c r="Q27" s="3">
        <f t="shared" si="0"/>
        <v>20376268</v>
      </c>
    </row>
    <row r="28" spans="1:17" hidden="1" x14ac:dyDescent="0.2">
      <c r="A28" s="1" t="s">
        <v>16</v>
      </c>
      <c r="B28" s="1" t="s">
        <v>153</v>
      </c>
      <c r="C28" s="1" t="s">
        <v>154</v>
      </c>
      <c r="D28" s="1" t="s">
        <v>38</v>
      </c>
      <c r="E28" s="1" t="s">
        <v>155</v>
      </c>
      <c r="F28" s="1" t="s">
        <v>156</v>
      </c>
      <c r="G28" s="1" t="s">
        <v>41</v>
      </c>
      <c r="H28" s="1" t="s">
        <v>42</v>
      </c>
      <c r="I28" s="1" t="s">
        <v>24</v>
      </c>
      <c r="J28" s="1" t="s">
        <v>25</v>
      </c>
      <c r="K28" s="3">
        <v>4257354.32</v>
      </c>
      <c r="L28" s="1">
        <v>0</v>
      </c>
      <c r="M28" s="1">
        <v>0</v>
      </c>
      <c r="N28" s="3">
        <v>26664482.32</v>
      </c>
      <c r="O28" s="1" t="s">
        <v>26</v>
      </c>
      <c r="P28" s="1" t="s">
        <v>27</v>
      </c>
      <c r="Q28" s="3">
        <f t="shared" si="0"/>
        <v>22407128</v>
      </c>
    </row>
    <row r="29" spans="1:17" hidden="1" x14ac:dyDescent="0.2">
      <c r="A29" s="1" t="s">
        <v>16</v>
      </c>
      <c r="B29" s="1" t="s">
        <v>157</v>
      </c>
      <c r="C29" s="1" t="s">
        <v>158</v>
      </c>
      <c r="D29" s="1" t="s">
        <v>159</v>
      </c>
      <c r="E29" s="1" t="s">
        <v>160</v>
      </c>
      <c r="F29" s="1" t="s">
        <v>161</v>
      </c>
      <c r="G29" s="1" t="s">
        <v>162</v>
      </c>
      <c r="H29" s="1" t="s">
        <v>163</v>
      </c>
      <c r="I29" s="1" t="s">
        <v>24</v>
      </c>
      <c r="J29" s="1" t="s">
        <v>164</v>
      </c>
      <c r="K29" s="3">
        <v>601671</v>
      </c>
      <c r="L29" s="1">
        <v>0</v>
      </c>
      <c r="M29" s="1">
        <v>0</v>
      </c>
      <c r="N29" s="3">
        <v>3768360</v>
      </c>
      <c r="O29" s="1" t="s">
        <v>26</v>
      </c>
      <c r="P29" s="1" t="s">
        <v>27</v>
      </c>
      <c r="Q29" s="3">
        <f t="shared" si="0"/>
        <v>3166689</v>
      </c>
    </row>
    <row r="30" spans="1:17" hidden="1" x14ac:dyDescent="0.2">
      <c r="A30" s="1" t="s">
        <v>16</v>
      </c>
      <c r="B30" s="1" t="s">
        <v>165</v>
      </c>
      <c r="C30" s="1" t="s">
        <v>166</v>
      </c>
      <c r="D30" s="1" t="s">
        <v>38</v>
      </c>
      <c r="E30" s="1" t="s">
        <v>167</v>
      </c>
      <c r="F30" s="1" t="s">
        <v>168</v>
      </c>
      <c r="G30" s="1" t="s">
        <v>41</v>
      </c>
      <c r="H30" s="1" t="s">
        <v>42</v>
      </c>
      <c r="I30" s="1" t="s">
        <v>24</v>
      </c>
      <c r="J30" s="1" t="s">
        <v>25</v>
      </c>
      <c r="K30" s="3">
        <v>4004196.04</v>
      </c>
      <c r="L30" s="1">
        <v>0</v>
      </c>
      <c r="M30" s="1">
        <v>0</v>
      </c>
      <c r="N30" s="3">
        <v>25078912.039999999</v>
      </c>
      <c r="O30" s="1" t="s">
        <v>26</v>
      </c>
      <c r="P30" s="1" t="s">
        <v>27</v>
      </c>
      <c r="Q30" s="3">
        <f t="shared" si="0"/>
        <v>21074716</v>
      </c>
    </row>
    <row r="31" spans="1:17" hidden="1" x14ac:dyDescent="0.2">
      <c r="A31" s="1" t="s">
        <v>16</v>
      </c>
      <c r="B31" s="1" t="s">
        <v>169</v>
      </c>
      <c r="C31" s="1" t="s">
        <v>170</v>
      </c>
      <c r="E31" s="1" t="s">
        <v>171</v>
      </c>
      <c r="F31" s="1" t="s">
        <v>172</v>
      </c>
      <c r="G31" s="1" t="s">
        <v>173</v>
      </c>
      <c r="H31" s="1" t="s">
        <v>174</v>
      </c>
      <c r="I31" s="1" t="s">
        <v>24</v>
      </c>
      <c r="J31" s="1" t="s">
        <v>25</v>
      </c>
      <c r="K31" s="3">
        <v>430918</v>
      </c>
      <c r="L31" s="1">
        <v>0</v>
      </c>
      <c r="M31" s="1">
        <v>0</v>
      </c>
      <c r="N31" s="3">
        <v>2698908</v>
      </c>
      <c r="O31" s="1" t="s">
        <v>35</v>
      </c>
      <c r="P31" s="1" t="s">
        <v>27</v>
      </c>
      <c r="Q31" s="3">
        <f t="shared" si="0"/>
        <v>2267990</v>
      </c>
    </row>
    <row r="32" spans="1:17" x14ac:dyDescent="0.2">
      <c r="Q32" s="3"/>
    </row>
  </sheetData>
  <autoFilter ref="A1:P31" xr:uid="{00000000-0001-0000-0000-000000000000}">
    <filterColumn colId="7">
      <filters>
        <filter val="ALMACENES CORONA S.A.S.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Reporte_Documentos_20240209_200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 Pro Broker Ltda</cp:lastModifiedBy>
  <dcterms:created xsi:type="dcterms:W3CDTF">2024-02-09T20:13:57Z</dcterms:created>
  <dcterms:modified xsi:type="dcterms:W3CDTF">2024-02-19T16:03:08Z</dcterms:modified>
</cp:coreProperties>
</file>