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jebep\Downloads\CONTESTACIÓN INEF FRANCISCO JAVIER MUÑOZ GUEVARA - ALLIANZ - NOV2023\"/>
    </mc:Choice>
  </mc:AlternateContent>
  <xr:revisionPtr revIDLastSave="0" documentId="13_ncr:1_{2F486DEB-F5C8-46D8-903C-FF81DBF05B0F}" xr6:coauthVersionLast="47" xr6:coauthVersionMax="47" xr10:uidLastSave="{00000000-0000-0000-0000-000000000000}"/>
  <bookViews>
    <workbookView xWindow="-120" yWindow="-120" windowWidth="29040" windowHeight="157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<sst xmlns="http://schemas.openxmlformats.org/spreadsheetml/2006/main" count="194" uniqueCount="153">
  <si>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</si>
  <si>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</si>
  <si>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</si>
  <si>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</si>
  <si>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</si>
  <si>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</si>
  <si>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</si>
  <si>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</si>
  <si>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</si>
  <si>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</si>
  <si>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</si>
  <si>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</si>
  <si>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</si>
  <si>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</si>
  <si>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</si>
  <si>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</si>
  <si>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</si>
  <si>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</si>
  <si>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</si>
  <si>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</si>
  <si>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</si>
  <si>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</si>
  <si>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</si>
  <si>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</si>
  <si>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</si>
  <si>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</si>
  <si>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</si>
  <si>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</si>
  <si>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</si>
  <si>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</si>
  <si>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</si>
  <si>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</si>
  <si>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</si>
  <si>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</si>
  <si>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</si>
  <si>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</si>
  <si>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</si>
  <si>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</si>
  <si>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</si>
  <si>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</si>
  <si>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</si>
  <si>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</si>
  <si>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</si>
  <si>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</si>
  <si>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</si>
  <si>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</si>
  <si>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</si>
  <si>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</si>
  <si>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</si>
  <si>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</si>
  <si>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</si>
  <si>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</si>
  <si>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</si>
  <si>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</si>
  <si>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</si>
  <si>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</si>
  <si>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</si>
  <si>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</si>
  <si>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</si>
  <si>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</si>
  <si>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</si>
  <si>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</si>
  <si>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</si>
  <si>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</si>
  <si>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</si>
  <si>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</si>
  <si>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</si>
  <si>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</si>
  <si>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</si>
  <si>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</si>
  <si>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</si>
  <si>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</si>
  <si>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</si>
  <si>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</si>
  <si>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</si>
  <si>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</si>
  <si>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</si>
  <si>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</si>
  <si>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</si>
  <si>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</si>
  <si>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</si>
  <si>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</si>
  <si>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</si>
  <si>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</si>
  <si>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</si>
  <si>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</si>
  <si>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</si>
  <si>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</si>
  <si>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</si>
  <si>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</si>
  <si>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</si>
  <si>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</si>
  <si>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</si>
  <si>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</si>
  <si>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</si>
  <si>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</si>
  <si>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</si>
  <si>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</si>
  <si>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</si>
  <si>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</si>
  <si>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</si>
  <si>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</si>
  <si>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</si>
  <si>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</si>
  <si>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</si>
  <si>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</si>
  <si>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</si>
  <si>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</si>
  <si>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</si>
  <si>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</si>
  <si>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</si>
  <si>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</si>
  <si>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</si>
  <si>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</si>
  <si>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</si>
  <si>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</si>
  <si>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</si>
  <si>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</si>
  <si>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</si>
  <si>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</si>
  <si>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</si>
  <si>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</si>
  <si>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</si>
  <si>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</si>
  <si>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</si>
  <si>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</si>
  <si>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</si>
  <si>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</si>
  <si>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</si>
  <si>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</si>
  <si>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</si>
  <si>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</si>
  <si>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</si>
  <si>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</si>
  <si>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</si>
  <si>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</si>
  <si>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</si>
  <si>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</si>
  <si>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</si>
  <si>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</si>
  <si>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</si>
  <si>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</si>
  <si>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</si>
  <si>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11001310500120220055400</t>
  </si>
  <si>
    <t>01 LABORAL CIRCUITO BOGOTA</t>
  </si>
  <si>
    <t>FRANCISCO JAVIER MUÑOZ GUEVARA</t>
  </si>
  <si>
    <t>01/05/1995</t>
  </si>
  <si>
    <t>30/10/2023 (AUTO NOTIFICADO POR ESTADOS)</t>
  </si>
  <si>
    <t>SEGÚN LOS HECHOS DE LA DEMANDA, EL SEÑOR FRANCISCO JAVIER MUÑOZ GUEVARA IDENTIFICADO CON CC NO. 19471237 ESTUVIO AFILIADO AL ISS DESDE ENERO DE 1986 HASTA ENERO DE 1995 Y ACUMULÓ UN TOTAL DE 455 SEMANAS. QUE EN EL 2001 LOS ASESORES DE PORVENIR SE PRESENTARON NUEVO REGIMEN PENSIONAL, LE ASEGURARON QUE QUE ISS SE ACABARÍA Y PERDERÍA LO COTIZADO Y PERDER LA PENSIÓN, QUE EN PORVENIR OBTENDRÍA MAYORES RENDIMIENTOS, PENSIONARSE EN EL MOMENTO QUE DESEARA SIN INFORMAR SOBRE EL DERECHO DE RETRACTO, LAS CONSECUENCIAS DEL TRASLADO NI ENTREGAR PLAN DE PENSIONES.QUE POR LO ANTERIOR SE TRASLADÓ DEL RAIS AL RPM Y QUE EL 20/09/2022 PRESENTÓ DERECHO DE PETICIÓN ANTE COLPENSIONES.</t>
  </si>
  <si>
    <t>AJR1562</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</si>
  <si>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</si>
  <si>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EXCEPCIONES DE LA DEMANDA: 1. LAS EXCEPCIONES FORMULADAS POR LA ENTIDAD QUE EFECTUÓ EL LLAMAMIENTO EN GARANTÍA A MI PROCURADA, 2. AFILIACIÓN LIBRE Y ESPONTÁNEA DEL SEÑOR FRANCISCO JAVIER MUÑOZ GUEVARA AL RÉGIMEN DE AHORRO INDIVIDIAL CON SOLIDARIDAD. ,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DEL LLAMAMIENTO EN GARANTÍA: 1.ABUSO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DEBIDO AL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</si>
  <si>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01/05/1995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</si>
</sst>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143</v>
      </c>
      <c r="C2" s="52"/>
    </row>
    <row r="3" spans="1:3" x14ac:dyDescent="0.25">
      <c r="A3" s="5" t="s">
        <v>0</v>
      </c>
      <c r="B3" s="53" t="s">
        <v>144</v>
      </c>
      <c r="C3" s="54"/>
    </row>
    <row r="4" spans="1:3" x14ac:dyDescent="0.25">
      <c r="A4" s="5" t="s">
        <v>109</v>
      </c>
      <c r="B4" s="53" t="s">
        <v>136</v>
      </c>
      <c r="C4" s="54"/>
    </row>
    <row r="5" spans="1:3" ht="14.45" customHeight="1" x14ac:dyDescent="0.25">
      <c r="A5" s="5" t="s">
        <v>1</v>
      </c>
      <c r="B5" s="47" t="s">
        <v>145</v>
      </c>
      <c r="C5" s="47"/>
    </row>
    <row r="6" spans="1:3" x14ac:dyDescent="0.25">
      <c r="A6" s="5" t="s">
        <v>110</v>
      </c>
      <c r="B6" s="36" t="s">
        <v>134</v>
      </c>
      <c r="C6" s="36"/>
    </row>
    <row r="7" spans="1:3" x14ac:dyDescent="0.25">
      <c r="A7" s="5" t="s">
        <v>2</v>
      </c>
      <c r="B7" s="36" t="s">
        <v>141</v>
      </c>
      <c r="C7" s="36"/>
    </row>
    <row r="8" spans="1:3" x14ac:dyDescent="0.25">
      <c r="A8" s="5" t="s">
        <v>3</v>
      </c>
      <c r="B8" s="46" t="s">
        <v>146</v>
      </c>
      <c r="C8" s="46"/>
    </row>
    <row r="9" spans="1:3" x14ac:dyDescent="0.25">
      <c r="A9" s="5" t="s">
        <v>4</v>
      </c>
      <c r="B9" s="47" t="s">
        <v>141</v>
      </c>
      <c r="C9" s="47"/>
    </row>
    <row r="10" spans="1:3" x14ac:dyDescent="0.25">
      <c r="A10" s="5" t="s">
        <v>5</v>
      </c>
      <c r="B10" s="47" t="s">
        <v>141</v>
      </c>
      <c r="C10" s="47"/>
    </row>
    <row r="11" spans="1:3" ht="23.25" customHeight="1" x14ac:dyDescent="0.25">
      <c r="A11" s="5" t="s">
        <v>27</v>
      </c>
      <c r="B11" s="48" t="s">
        <v>137</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142</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138</v>
      </c>
      <c r="C24" s="36"/>
    </row>
    <row r="25" spans="1:3" x14ac:dyDescent="0.25">
      <c r="A25" s="5" t="s">
        <v>7</v>
      </c>
      <c r="B25" s="36" t="s">
        <v>139</v>
      </c>
      <c r="C25" s="36"/>
    </row>
    <row r="26" spans="1:3" ht="30" x14ac:dyDescent="0.25">
      <c r="A26" s="5" t="s">
        <v>8</v>
      </c>
      <c r="B26" s="36" t="s">
        <v>140</v>
      </c>
      <c r="C26" s="36"/>
    </row>
    <row r="27" spans="1:3" x14ac:dyDescent="0.25">
      <c r="A27" s="5" t="s">
        <v>42</v>
      </c>
      <c r="B27" s="38">
        <v>45138</v>
      </c>
      <c r="C27" s="39"/>
    </row>
    <row r="28" spans="1:3" x14ac:dyDescent="0.25">
      <c r="A28" s="5" t="s">
        <v>9</v>
      </c>
      <c r="B28" s="35" t="s">
        <v>147</v>
      </c>
      <c r="C28" s="35"/>
    </row>
    <row r="29" spans="1:3" x14ac:dyDescent="0.25">
      <c r="A29" s="5" t="s">
        <v>10</v>
      </c>
      <c r="B29" s="35">
        <v>45244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14" sqref="B14:C14"/>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c r="C2" s="67"/>
    </row>
    <row r="3" spans="1:3" x14ac:dyDescent="0.25">
      <c r="A3" s="5" t="s">
        <v>11</v>
      </c>
      <c r="B3" s="36" t="str">
        <f>'GENERALES NOTA 322'!B2:C2</f>
        <v>11001310500120220055400</v>
      </c>
      <c r="C3" s="36"/>
    </row>
    <row r="4" spans="1:3" x14ac:dyDescent="0.25">
      <c r="A4" s="5" t="s">
        <v>0</v>
      </c>
      <c r="B4" s="36" t="str">
        <f>'GENERALES NOTA 322'!B3:C3</f>
        <v>01 LABORAL CIRCUITO BOGOTA</v>
      </c>
      <c r="C4" s="36"/>
    </row>
    <row r="5" spans="1:3" x14ac:dyDescent="0.25">
      <c r="A5" s="5" t="s">
        <v>109</v>
      </c>
      <c r="B5" s="36" t="str">
        <f>'GENERALES NOTA 322'!B4:C4</f>
        <v>COLFONDOS Y OTRO</v>
      </c>
      <c r="C5" s="36"/>
    </row>
    <row r="6" spans="1:3" x14ac:dyDescent="0.25">
      <c r="A6" s="5" t="s">
        <v>1</v>
      </c>
      <c r="B6" s="36" t="str">
        <f>'GENERALES NOTA 322'!B5:C5</f>
        <v>FRANCISCO JAVIER MUÑOZ GUEVARA</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60" zoomScaleNormal="60" workbookViewId="0">
      <selection activeCell="B16" sqref="B16:C1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149</v>
      </c>
      <c r="C2" s="74"/>
    </row>
    <row r="3" spans="1:6" x14ac:dyDescent="0.25">
      <c r="A3" s="21" t="s">
        <v>11</v>
      </c>
      <c r="B3" s="75" t="str">
        <f>'GENERALES NOTA 322'!B2:C2</f>
        <v>11001310500120220055400</v>
      </c>
      <c r="C3" s="75"/>
    </row>
    <row r="4" spans="1:6" x14ac:dyDescent="0.25">
      <c r="A4" s="21" t="s">
        <v>0</v>
      </c>
      <c r="B4" s="75" t="str">
        <f>'GENERALES NOTA 322'!B3:C3</f>
        <v>01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FRANCISCO JAVIER MUÑOZ GUEVARA</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152</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135</v>
      </c>
      <c r="C27" s="26">
        <v>1</v>
      </c>
    </row>
    <row r="28" spans="1:3" x14ac:dyDescent="0.25">
      <c r="A28" s="18" t="s">
        <v>107</v>
      </c>
      <c r="B28" s="81">
        <f>IFERROR(B17*(VLOOKUP(B15,Hoja2!$G$1:$H$6,2,0)),16666)</f>
        <v>16666</v>
      </c>
      <c r="C28" s="81"/>
    </row>
    <row r="29" spans="1:3" ht="30" x14ac:dyDescent="0.25">
      <c r="A29" s="21" t="s">
        <v>54</v>
      </c>
      <c r="B29" s="82" t="s">
        <v>150</v>
      </c>
      <c r="C29" s="83"/>
    </row>
    <row r="30" spans="1:3" ht="30" x14ac:dyDescent="0.25">
      <c r="A30" s="21" t="s">
        <v>55</v>
      </c>
      <c r="B30" s="84" t="s">
        <v>151</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11001310500120220055400</v>
      </c>
      <c r="C3" s="36"/>
    </row>
    <row r="4" spans="1:3" x14ac:dyDescent="0.25">
      <c r="A4" s="5" t="s">
        <v>0</v>
      </c>
      <c r="B4" s="36" t="str">
        <f>'GENERALES NOTA 322'!B3:C3</f>
        <v>01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FRANCISCO JAVIER MUÑOZ GUEVARA</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Jessica Benavides Plaza</cp:lastModifiedBy>
  <dcterms:created xsi:type="dcterms:W3CDTF">2020-12-07T14:41:17Z</dcterms:created>
  <dcterms:modified xsi:type="dcterms:W3CDTF">2023-11-17T14:49:19Z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