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d.docs.live.net/d0e3c657aba85dbc/JCBOFICINA/Escritorio/"/>
    </mc:Choice>
  </mc:AlternateContent>
  <xr:revisionPtr revIDLastSave="737" documentId="8_{7020C186-87A3-4E7A-A390-990034DB298D}" xr6:coauthVersionLast="47" xr6:coauthVersionMax="47" xr10:uidLastSave="{FC12C68E-80B1-4F61-8FC1-0EB9122D5B08}"/>
  <bookViews>
    <workbookView xWindow="-120" yWindow="-120" windowWidth="29040" windowHeight="15840" tabRatio="362" activeTab="1" xr2:uid="{00000000-000D-0000-FFFF-FFFF00000000}"/>
  </bookViews>
  <sheets>
    <sheet name="TASAS" sheetId="5" r:id="rId1"/>
    <sheet name="Cálculo mora" sheetId="1" r:id="rId2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  <c r="E5" i="1"/>
  <c r="CE6" i="1" s="1"/>
  <c r="E7" i="1"/>
  <c r="E9" i="1"/>
  <c r="E11" i="1"/>
  <c r="E13" i="1"/>
  <c r="E15" i="1"/>
  <c r="E17" i="1"/>
  <c r="E19" i="1"/>
  <c r="E21" i="1"/>
  <c r="E23" i="1"/>
  <c r="E25" i="1"/>
  <c r="E27" i="1"/>
  <c r="E29" i="1"/>
  <c r="E31" i="1"/>
  <c r="E33" i="1"/>
  <c r="E35" i="1"/>
  <c r="E37" i="1"/>
  <c r="E39" i="1"/>
  <c r="E41" i="1"/>
  <c r="E43" i="1"/>
  <c r="E45" i="1"/>
  <c r="E47" i="1"/>
  <c r="E49" i="1"/>
  <c r="E51" i="1"/>
  <c r="E53" i="1"/>
  <c r="E55" i="1"/>
  <c r="E57" i="1"/>
  <c r="E59" i="1"/>
  <c r="E61" i="1"/>
  <c r="E63" i="1"/>
  <c r="E65" i="1"/>
  <c r="E67" i="1"/>
  <c r="E69" i="1"/>
  <c r="E71" i="1"/>
  <c r="E73" i="1"/>
  <c r="E75" i="1"/>
  <c r="E77" i="1"/>
  <c r="E79" i="1"/>
  <c r="E81" i="1"/>
  <c r="E83" i="1"/>
  <c r="E85" i="1"/>
  <c r="E87" i="1"/>
  <c r="E89" i="1"/>
  <c r="E91" i="1"/>
  <c r="E93" i="1"/>
  <c r="E95" i="1"/>
  <c r="E97" i="1"/>
  <c r="E99" i="1"/>
  <c r="E101" i="1"/>
  <c r="E103" i="1"/>
  <c r="CE3" i="1"/>
  <c r="DE6" i="5"/>
  <c r="DE3" i="5" s="1"/>
  <c r="DN3" i="1" s="1"/>
  <c r="DK6" i="5"/>
  <c r="DK3" i="5" s="1"/>
  <c r="DT3" i="1" s="1"/>
  <c r="DL6" i="5"/>
  <c r="DL3" i="5" s="1"/>
  <c r="DU3" i="1" s="1"/>
  <c r="DM6" i="5"/>
  <c r="DM3" i="5" s="1"/>
  <c r="DV3" i="1" s="1"/>
  <c r="DN6" i="5"/>
  <c r="DN3" i="5" s="1"/>
  <c r="DW3" i="1" s="1"/>
  <c r="DO6" i="5"/>
  <c r="DO3" i="5" s="1"/>
  <c r="DX3" i="1" s="1"/>
  <c r="DP6" i="5"/>
  <c r="DP3" i="5" s="1"/>
  <c r="DY3" i="1" s="1"/>
  <c r="AU3" i="1"/>
  <c r="AU82" i="1" s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X8" i="1" s="1"/>
  <c r="CY3" i="1"/>
  <c r="CZ3" i="1"/>
  <c r="DA3" i="1"/>
  <c r="DB3" i="1"/>
  <c r="DC3" i="1"/>
  <c r="DD3" i="1"/>
  <c r="DE3" i="1"/>
  <c r="DF3" i="1"/>
  <c r="DF8" i="1" s="1"/>
  <c r="DG3" i="1"/>
  <c r="DH3" i="1"/>
  <c r="AD6" i="5"/>
  <c r="AC6" i="5"/>
  <c r="AC3" i="5" s="1"/>
  <c r="AJ3" i="1" s="1"/>
  <c r="AB6" i="5"/>
  <c r="AB3" i="5" s="1"/>
  <c r="AI3" i="1" s="1"/>
  <c r="AI58" i="1" s="1"/>
  <c r="AA6" i="5"/>
  <c r="AA3" i="5" s="1"/>
  <c r="AH3" i="1" s="1"/>
  <c r="Z6" i="5"/>
  <c r="Z3" i="5" s="1"/>
  <c r="AG3" i="1" s="1"/>
  <c r="Y6" i="5"/>
  <c r="Y3" i="5" s="1"/>
  <c r="AF3" i="1" s="1"/>
  <c r="X6" i="5"/>
  <c r="X3" i="5" s="1"/>
  <c r="AE3" i="1" s="1"/>
  <c r="AE50" i="1" s="1"/>
  <c r="W6" i="5"/>
  <c r="W3" i="5" s="1"/>
  <c r="AD3" i="1" s="1"/>
  <c r="V6" i="5"/>
  <c r="V3" i="5" s="1"/>
  <c r="AC3" i="1" s="1"/>
  <c r="AC46" i="1" s="1"/>
  <c r="U6" i="5"/>
  <c r="U3" i="5" s="1"/>
  <c r="AB3" i="1" s="1"/>
  <c r="T6" i="5"/>
  <c r="T3" i="5" s="1"/>
  <c r="AA3" i="1" s="1"/>
  <c r="AA42" i="1" s="1"/>
  <c r="S6" i="5"/>
  <c r="S3" i="5" s="1"/>
  <c r="Z3" i="1" s="1"/>
  <c r="AD3" i="5"/>
  <c r="AK3" i="1" s="1"/>
  <c r="R6" i="5"/>
  <c r="R3" i="5" s="1"/>
  <c r="Y3" i="1" s="1"/>
  <c r="Q6" i="5"/>
  <c r="Q3" i="5" s="1"/>
  <c r="X3" i="1" s="1"/>
  <c r="P6" i="5"/>
  <c r="P3" i="5" s="1"/>
  <c r="W3" i="1" s="1"/>
  <c r="O6" i="5"/>
  <c r="N6" i="5"/>
  <c r="N3" i="5" s="1"/>
  <c r="U3" i="1" s="1"/>
  <c r="M6" i="5"/>
  <c r="M3" i="5" s="1"/>
  <c r="T3" i="1" s="1"/>
  <c r="L6" i="5"/>
  <c r="L3" i="5" s="1"/>
  <c r="S3" i="1" s="1"/>
  <c r="K6" i="5"/>
  <c r="K3" i="5" s="1"/>
  <c r="R3" i="1" s="1"/>
  <c r="J6" i="5"/>
  <c r="J3" i="5" s="1"/>
  <c r="Q3" i="1" s="1"/>
  <c r="I6" i="5"/>
  <c r="I3" i="5" s="1"/>
  <c r="P3" i="1" s="1"/>
  <c r="H6" i="5"/>
  <c r="H3" i="5" s="1"/>
  <c r="O3" i="1" s="1"/>
  <c r="G6" i="5"/>
  <c r="G3" i="5" s="1"/>
  <c r="N3" i="1" s="1"/>
  <c r="O3" i="5"/>
  <c r="V3" i="1" s="1"/>
  <c r="F6" i="5"/>
  <c r="F3" i="5" s="1"/>
  <c r="M3" i="1" s="1"/>
  <c r="E6" i="5"/>
  <c r="D6" i="5"/>
  <c r="C6" i="5"/>
  <c r="C3" i="5" s="1"/>
  <c r="J3" i="1" s="1"/>
  <c r="J8" i="1" s="1"/>
  <c r="E3" i="5"/>
  <c r="L3" i="1" s="1"/>
  <c r="D3" i="5"/>
  <c r="K3" i="1" s="1"/>
  <c r="AP6" i="5"/>
  <c r="AP3" i="5" s="1"/>
  <c r="AW3" i="1" s="1"/>
  <c r="AW10" i="1" s="1"/>
  <c r="AO6" i="5"/>
  <c r="AO3" i="5" s="1"/>
  <c r="AV3" i="1" s="1"/>
  <c r="AN6" i="5"/>
  <c r="AN3" i="5" s="1"/>
  <c r="AM6" i="5"/>
  <c r="AM3" i="5" s="1"/>
  <c r="AT3" i="1" s="1"/>
  <c r="AL6" i="5"/>
  <c r="AL3" i="5" s="1"/>
  <c r="AS3" i="1" s="1"/>
  <c r="AS78" i="1" s="1"/>
  <c r="AK6" i="5"/>
  <c r="AK3" i="5" s="1"/>
  <c r="AR3" i="1" s="1"/>
  <c r="AJ6" i="5"/>
  <c r="AJ3" i="5" s="1"/>
  <c r="AQ3" i="1" s="1"/>
  <c r="AQ74" i="1" s="1"/>
  <c r="AI6" i="5"/>
  <c r="AI3" i="5" s="1"/>
  <c r="AP3" i="1" s="1"/>
  <c r="AH6" i="5"/>
  <c r="AH3" i="5" s="1"/>
  <c r="AO3" i="1" s="1"/>
  <c r="AO10" i="1" s="1"/>
  <c r="AG6" i="5"/>
  <c r="AG3" i="5" s="1"/>
  <c r="AN3" i="1" s="1"/>
  <c r="AF6" i="5"/>
  <c r="AF3" i="5" s="1"/>
  <c r="AM3" i="1" s="1"/>
  <c r="AM66" i="1" s="1"/>
  <c r="AE6" i="5"/>
  <c r="AE3" i="5" s="1"/>
  <c r="AL3" i="1" s="1"/>
  <c r="DJ6" i="5"/>
  <c r="DJ3" i="5" s="1"/>
  <c r="DI6" i="5"/>
  <c r="DI3" i="5" s="1"/>
  <c r="DR3" i="1" s="1"/>
  <c r="DR10" i="1" s="1"/>
  <c r="DH6" i="5"/>
  <c r="DH3" i="5" s="1"/>
  <c r="DQ3" i="1" s="1"/>
  <c r="DG6" i="5"/>
  <c r="DG3" i="5" s="1"/>
  <c r="DP3" i="1" s="1"/>
  <c r="DF6" i="5"/>
  <c r="DF3" i="5" s="1"/>
  <c r="DO3" i="1" s="1"/>
  <c r="DD6" i="5"/>
  <c r="DD3" i="5" s="1"/>
  <c r="DM3" i="1" s="1"/>
  <c r="DC6" i="5"/>
  <c r="DC3" i="5" s="1"/>
  <c r="DL3" i="1" s="1"/>
  <c r="DB6" i="5"/>
  <c r="DB3" i="5" s="1"/>
  <c r="DK3" i="1" s="1"/>
  <c r="DA6" i="5"/>
  <c r="DA3" i="5" s="1"/>
  <c r="DJ3" i="1" s="1"/>
  <c r="CZ6" i="5"/>
  <c r="CZ3" i="5" s="1"/>
  <c r="DI3" i="1" s="1"/>
  <c r="CY6" i="5"/>
  <c r="CY3" i="5" s="1"/>
  <c r="CX6" i="5"/>
  <c r="CX3" i="5" s="1"/>
  <c r="CW6" i="5"/>
  <c r="CW3" i="5" s="1"/>
  <c r="CV6" i="5"/>
  <c r="CV3" i="5" s="1"/>
  <c r="CU6" i="5"/>
  <c r="CU3" i="5" s="1"/>
  <c r="CT6" i="5"/>
  <c r="CT3" i="5" s="1"/>
  <c r="CS6" i="5"/>
  <c r="CS3" i="5" s="1"/>
  <c r="CR6" i="5"/>
  <c r="CR3" i="5" s="1"/>
  <c r="CQ6" i="5"/>
  <c r="CQ3" i="5" s="1"/>
  <c r="CP6" i="5"/>
  <c r="CP3" i="5" s="1"/>
  <c r="CO6" i="5"/>
  <c r="CO3" i="5" s="1"/>
  <c r="CN6" i="5"/>
  <c r="CN3" i="5" s="1"/>
  <c r="CM6" i="5"/>
  <c r="CM3" i="5" s="1"/>
  <c r="CL6" i="5"/>
  <c r="CK6" i="5"/>
  <c r="CK3" i="5" s="1"/>
  <c r="CJ6" i="5"/>
  <c r="CJ3" i="5" s="1"/>
  <c r="CI6" i="5"/>
  <c r="CI3" i="5" s="1"/>
  <c r="CH6" i="5"/>
  <c r="CH3" i="5" s="1"/>
  <c r="CG6" i="5"/>
  <c r="CG3" i="5" s="1"/>
  <c r="CF6" i="5"/>
  <c r="CF3" i="5" s="1"/>
  <c r="CE6" i="5"/>
  <c r="CE3" i="5" s="1"/>
  <c r="CD6" i="5"/>
  <c r="CD3" i="5" s="1"/>
  <c r="CC6" i="5"/>
  <c r="CC3" i="5" s="1"/>
  <c r="CB6" i="5"/>
  <c r="CB3" i="5" s="1"/>
  <c r="CA6" i="5"/>
  <c r="CA3" i="5" s="1"/>
  <c r="CL3" i="5"/>
  <c r="AP6" i="1" l="1"/>
  <c r="AH6" i="1"/>
  <c r="Z6" i="1"/>
  <c r="R6" i="1"/>
  <c r="J6" i="1"/>
  <c r="DR6" i="1"/>
  <c r="DJ6" i="1"/>
  <c r="DB6" i="1"/>
  <c r="CT6" i="1"/>
  <c r="CL6" i="1"/>
  <c r="I6" i="1"/>
  <c r="AW6" i="1"/>
  <c r="AO6" i="1"/>
  <c r="AG6" i="1"/>
  <c r="Y6" i="1"/>
  <c r="Q6" i="1"/>
  <c r="DY6" i="1"/>
  <c r="DU6" i="1"/>
  <c r="DM6" i="1"/>
  <c r="DI6" i="1"/>
  <c r="DE6" i="1"/>
  <c r="DA6" i="1"/>
  <c r="CW6" i="1"/>
  <c r="CS6" i="1"/>
  <c r="CO6" i="1"/>
  <c r="CK6" i="1"/>
  <c r="L12" i="1"/>
  <c r="P20" i="1"/>
  <c r="T28" i="1"/>
  <c r="AV6" i="1"/>
  <c r="AR6" i="1"/>
  <c r="AN6" i="1"/>
  <c r="AJ6" i="1"/>
  <c r="AF6" i="1"/>
  <c r="AB6" i="1"/>
  <c r="X6" i="1"/>
  <c r="T6" i="1"/>
  <c r="P6" i="1"/>
  <c r="L6" i="1"/>
  <c r="DX6" i="1"/>
  <c r="DT6" i="1"/>
  <c r="DP6" i="1"/>
  <c r="DL6" i="1"/>
  <c r="DH6" i="1"/>
  <c r="DD6" i="1"/>
  <c r="CZ6" i="1"/>
  <c r="CV6" i="1"/>
  <c r="CR6" i="1"/>
  <c r="CN6" i="1"/>
  <c r="CJ6" i="1"/>
  <c r="CF6" i="1"/>
  <c r="AT6" i="1"/>
  <c r="AL6" i="1"/>
  <c r="AD6" i="1"/>
  <c r="V6" i="1"/>
  <c r="N6" i="1"/>
  <c r="DV6" i="1"/>
  <c r="DN6" i="1"/>
  <c r="DF6" i="1"/>
  <c r="CX6" i="1"/>
  <c r="CP6" i="1"/>
  <c r="CH6" i="1"/>
  <c r="AS6" i="1"/>
  <c r="AK6" i="1"/>
  <c r="AC6" i="1"/>
  <c r="U6" i="1"/>
  <c r="M6" i="1"/>
  <c r="DQ6" i="1"/>
  <c r="CG6" i="1"/>
  <c r="AR76" i="1"/>
  <c r="AB44" i="1"/>
  <c r="AJ60" i="1"/>
  <c r="AU6" i="1"/>
  <c r="AQ6" i="1"/>
  <c r="AM6" i="1"/>
  <c r="AI6" i="1"/>
  <c r="AE6" i="1"/>
  <c r="AA6" i="1"/>
  <c r="W6" i="1"/>
  <c r="S6" i="1"/>
  <c r="O6" i="1"/>
  <c r="K6" i="1"/>
  <c r="DW6" i="1"/>
  <c r="DO6" i="1"/>
  <c r="DK6" i="1"/>
  <c r="DG6" i="1"/>
  <c r="DC6" i="1"/>
  <c r="CY6" i="1"/>
  <c r="CU6" i="1"/>
  <c r="CQ6" i="1"/>
  <c r="CM6" i="1"/>
  <c r="CI6" i="1"/>
  <c r="DA8" i="1"/>
  <c r="AL64" i="1"/>
  <c r="AP72" i="1"/>
  <c r="AT80" i="1"/>
  <c r="AD48" i="1"/>
  <c r="AH56" i="1"/>
  <c r="DI8" i="1"/>
  <c r="DM8" i="1"/>
  <c r="AK8" i="1"/>
  <c r="DE8" i="1"/>
  <c r="W34" i="1"/>
  <c r="M14" i="1"/>
  <c r="Q22" i="1"/>
  <c r="Y38" i="1"/>
  <c r="AG10" i="1"/>
  <c r="DJ10" i="1"/>
  <c r="K10" i="1"/>
  <c r="Z10" i="1"/>
  <c r="DN10" i="1"/>
  <c r="E105" i="1"/>
  <c r="AN10" i="1"/>
  <c r="AV10" i="1"/>
  <c r="U10" i="1"/>
  <c r="AF10" i="1"/>
  <c r="DB10" i="1"/>
  <c r="CT10" i="1"/>
  <c r="CL10" i="1"/>
  <c r="X32" i="1"/>
  <c r="CE104" i="1"/>
  <c r="V32" i="1"/>
  <c r="N16" i="1"/>
  <c r="R24" i="1"/>
  <c r="CW8" i="1"/>
  <c r="CS8" i="1"/>
  <c r="CO8" i="1"/>
  <c r="O8" i="1"/>
  <c r="DD8" i="1"/>
  <c r="CV8" i="1"/>
  <c r="S8" i="1"/>
  <c r="DH8" i="1"/>
  <c r="CZ8" i="1"/>
  <c r="X36" i="1"/>
  <c r="AF52" i="1"/>
  <c r="AV84" i="1"/>
  <c r="AN68" i="1"/>
  <c r="CE38" i="1"/>
  <c r="CE62" i="1"/>
  <c r="CE86" i="1"/>
  <c r="CE10" i="1"/>
  <c r="CE18" i="1"/>
  <c r="CE26" i="1"/>
  <c r="CE34" i="1"/>
  <c r="CE42" i="1"/>
  <c r="CE50" i="1"/>
  <c r="CE58" i="1"/>
  <c r="CE66" i="1"/>
  <c r="CE74" i="1"/>
  <c r="CE82" i="1"/>
  <c r="CE90" i="1"/>
  <c r="CE98" i="1"/>
  <c r="CE22" i="1"/>
  <c r="CE54" i="1"/>
  <c r="CE78" i="1"/>
  <c r="CE12" i="1"/>
  <c r="CE20" i="1"/>
  <c r="CE28" i="1"/>
  <c r="CE36" i="1"/>
  <c r="CE44" i="1"/>
  <c r="CE52" i="1"/>
  <c r="CE60" i="1"/>
  <c r="CE68" i="1"/>
  <c r="CE76" i="1"/>
  <c r="CE84" i="1"/>
  <c r="CE92" i="1"/>
  <c r="CE100" i="1"/>
  <c r="CE30" i="1"/>
  <c r="CE102" i="1"/>
  <c r="CE14" i="1"/>
  <c r="CE46" i="1"/>
  <c r="CE70" i="1"/>
  <c r="CE94" i="1"/>
  <c r="CE8" i="1"/>
  <c r="CE16" i="1"/>
  <c r="CE24" i="1"/>
  <c r="CE32" i="1"/>
  <c r="CE40" i="1"/>
  <c r="CE48" i="1"/>
  <c r="CE56" i="1"/>
  <c r="CE64" i="1"/>
  <c r="CE72" i="1"/>
  <c r="CE80" i="1"/>
  <c r="CE88" i="1"/>
  <c r="CE96" i="1"/>
  <c r="O18" i="1"/>
  <c r="S26" i="1"/>
  <c r="W32" i="1"/>
  <c r="AG54" i="1"/>
  <c r="AK62" i="1"/>
  <c r="AO70" i="1"/>
  <c r="AW86" i="1"/>
  <c r="Z40" i="1"/>
  <c r="U30" i="1"/>
  <c r="DK104" i="1"/>
  <c r="DK100" i="1"/>
  <c r="DK98" i="1"/>
  <c r="DK102" i="1"/>
  <c r="DK96" i="1"/>
  <c r="DK92" i="1"/>
  <c r="DK90" i="1"/>
  <c r="DK94" i="1"/>
  <c r="DK88" i="1"/>
  <c r="DK84" i="1"/>
  <c r="DK82" i="1"/>
  <c r="DK86" i="1"/>
  <c r="DK78" i="1"/>
  <c r="DK80" i="1"/>
  <c r="DK76" i="1"/>
  <c r="DK74" i="1"/>
  <c r="DK70" i="1"/>
  <c r="DK64" i="1"/>
  <c r="DK60" i="1"/>
  <c r="DK72" i="1"/>
  <c r="DK62" i="1"/>
  <c r="DK68" i="1"/>
  <c r="DK66" i="1"/>
  <c r="DK56" i="1"/>
  <c r="DK46" i="1"/>
  <c r="DK52" i="1"/>
  <c r="DK50" i="1"/>
  <c r="DK54" i="1"/>
  <c r="DK48" i="1"/>
  <c r="DK58" i="1"/>
  <c r="DK36" i="1"/>
  <c r="DK34" i="1"/>
  <c r="DK38" i="1"/>
  <c r="DK44" i="1"/>
  <c r="DK42" i="1"/>
  <c r="DK40" i="1"/>
  <c r="DK22" i="1"/>
  <c r="DK16" i="1"/>
  <c r="DK28" i="1"/>
  <c r="DK26" i="1"/>
  <c r="DK12" i="1"/>
  <c r="DK32" i="1"/>
  <c r="DK30" i="1"/>
  <c r="DK24" i="1"/>
  <c r="DK14" i="1"/>
  <c r="DK20" i="1"/>
  <c r="DK18" i="1"/>
  <c r="DP100" i="1"/>
  <c r="DP98" i="1"/>
  <c r="DP102" i="1"/>
  <c r="DP96" i="1"/>
  <c r="DP92" i="1"/>
  <c r="DP90" i="1"/>
  <c r="DP104" i="1"/>
  <c r="DP94" i="1"/>
  <c r="DP88" i="1"/>
  <c r="DP84" i="1"/>
  <c r="DP82" i="1"/>
  <c r="DP86" i="1"/>
  <c r="DP80" i="1"/>
  <c r="DP76" i="1"/>
  <c r="DP74" i="1"/>
  <c r="DP78" i="1"/>
  <c r="DP60" i="1"/>
  <c r="DP72" i="1"/>
  <c r="DP62" i="1"/>
  <c r="DP68" i="1"/>
  <c r="DP66" i="1"/>
  <c r="DP70" i="1"/>
  <c r="DP64" i="1"/>
  <c r="DP52" i="1"/>
  <c r="DP50" i="1"/>
  <c r="DP54" i="1"/>
  <c r="DP48" i="1"/>
  <c r="DP58" i="1"/>
  <c r="DP56" i="1"/>
  <c r="DP46" i="1"/>
  <c r="DP38" i="1"/>
  <c r="DP32" i="1"/>
  <c r="DP44" i="1"/>
  <c r="DP42" i="1"/>
  <c r="DP40" i="1"/>
  <c r="DP36" i="1"/>
  <c r="DP34" i="1"/>
  <c r="DP28" i="1"/>
  <c r="DP26" i="1"/>
  <c r="DP12" i="1"/>
  <c r="DP10" i="1"/>
  <c r="DP30" i="1"/>
  <c r="DP24" i="1"/>
  <c r="DP14" i="1"/>
  <c r="DP20" i="1"/>
  <c r="DP18" i="1"/>
  <c r="DP22" i="1"/>
  <c r="DP16" i="1"/>
  <c r="AM62" i="1"/>
  <c r="AM64" i="1"/>
  <c r="AM60" i="1"/>
  <c r="AM54" i="1"/>
  <c r="AM48" i="1"/>
  <c r="AM58" i="1"/>
  <c r="AM56" i="1"/>
  <c r="AM52" i="1"/>
  <c r="AM50" i="1"/>
  <c r="AM44" i="1"/>
  <c r="AM42" i="1"/>
  <c r="AM40" i="1"/>
  <c r="AM36" i="1"/>
  <c r="AM34" i="1"/>
  <c r="AM46" i="1"/>
  <c r="AM38" i="1"/>
  <c r="AM32" i="1"/>
  <c r="AM30" i="1"/>
  <c r="AM24" i="1"/>
  <c r="AM14" i="1"/>
  <c r="AM20" i="1"/>
  <c r="AM18" i="1"/>
  <c r="AM22" i="1"/>
  <c r="AM16" i="1"/>
  <c r="AM28" i="1"/>
  <c r="AM26" i="1"/>
  <c r="AM12" i="1"/>
  <c r="AM10" i="1"/>
  <c r="AQ72" i="1"/>
  <c r="AQ62" i="1"/>
  <c r="AQ68" i="1"/>
  <c r="AQ66" i="1"/>
  <c r="AQ70" i="1"/>
  <c r="AQ64" i="1"/>
  <c r="AQ60" i="1"/>
  <c r="AQ54" i="1"/>
  <c r="AQ48" i="1"/>
  <c r="AQ58" i="1"/>
  <c r="AQ56" i="1"/>
  <c r="AQ52" i="1"/>
  <c r="AQ50" i="1"/>
  <c r="AQ46" i="1"/>
  <c r="AQ44" i="1"/>
  <c r="AQ42" i="1"/>
  <c r="AQ40" i="1"/>
  <c r="AQ36" i="1"/>
  <c r="AQ34" i="1"/>
  <c r="AQ38" i="1"/>
  <c r="AQ32" i="1"/>
  <c r="AQ30" i="1"/>
  <c r="AQ24" i="1"/>
  <c r="AQ14" i="1"/>
  <c r="AQ20" i="1"/>
  <c r="AQ18" i="1"/>
  <c r="AQ22" i="1"/>
  <c r="AQ16" i="1"/>
  <c r="AQ28" i="1"/>
  <c r="AQ26" i="1"/>
  <c r="AQ12" i="1"/>
  <c r="AQ10" i="1"/>
  <c r="M12" i="1"/>
  <c r="P18" i="1"/>
  <c r="P16" i="1"/>
  <c r="P12" i="1"/>
  <c r="P14" i="1"/>
  <c r="T20" i="1"/>
  <c r="T18" i="1"/>
  <c r="T22" i="1"/>
  <c r="T16" i="1"/>
  <c r="T26" i="1"/>
  <c r="T12" i="1"/>
  <c r="T24" i="1"/>
  <c r="T14" i="1"/>
  <c r="X34" i="1"/>
  <c r="X20" i="1"/>
  <c r="X18" i="1"/>
  <c r="X22" i="1"/>
  <c r="X16" i="1"/>
  <c r="X28" i="1"/>
  <c r="X26" i="1"/>
  <c r="X12" i="1"/>
  <c r="X30" i="1"/>
  <c r="X24" i="1"/>
  <c r="X14" i="1"/>
  <c r="AA40" i="1"/>
  <c r="AA36" i="1"/>
  <c r="AA34" i="1"/>
  <c r="AA38" i="1"/>
  <c r="AA32" i="1"/>
  <c r="AA30" i="1"/>
  <c r="AA24" i="1"/>
  <c r="AA14" i="1"/>
  <c r="AA20" i="1"/>
  <c r="AA18" i="1"/>
  <c r="AA22" i="1"/>
  <c r="AA16" i="1"/>
  <c r="AA28" i="1"/>
  <c r="AA26" i="1"/>
  <c r="AA12" i="1"/>
  <c r="AA10" i="1"/>
  <c r="AE48" i="1"/>
  <c r="AE44" i="1"/>
  <c r="AE42" i="1"/>
  <c r="AE46" i="1"/>
  <c r="AE40" i="1"/>
  <c r="AE36" i="1"/>
  <c r="AE34" i="1"/>
  <c r="AE38" i="1"/>
  <c r="AE32" i="1"/>
  <c r="AE30" i="1"/>
  <c r="AE24" i="1"/>
  <c r="AE14" i="1"/>
  <c r="AE20" i="1"/>
  <c r="AE18" i="1"/>
  <c r="AE22" i="1"/>
  <c r="AE16" i="1"/>
  <c r="AE28" i="1"/>
  <c r="AE26" i="1"/>
  <c r="AE12" i="1"/>
  <c r="AE10" i="1"/>
  <c r="AI54" i="1"/>
  <c r="AI48" i="1"/>
  <c r="AI56" i="1"/>
  <c r="AI52" i="1"/>
  <c r="AI50" i="1"/>
  <c r="AI44" i="1"/>
  <c r="AI42" i="1"/>
  <c r="AI40" i="1"/>
  <c r="AI46" i="1"/>
  <c r="AI36" i="1"/>
  <c r="AI34" i="1"/>
  <c r="AI38" i="1"/>
  <c r="AI32" i="1"/>
  <c r="AI30" i="1"/>
  <c r="AI24" i="1"/>
  <c r="AI14" i="1"/>
  <c r="AI20" i="1"/>
  <c r="AI18" i="1"/>
  <c r="AI22" i="1"/>
  <c r="AI16" i="1"/>
  <c r="AI28" i="1"/>
  <c r="AI26" i="1"/>
  <c r="AI12" i="1"/>
  <c r="AI10" i="1"/>
  <c r="DG104" i="1"/>
  <c r="DG100" i="1"/>
  <c r="DG98" i="1"/>
  <c r="DG102" i="1"/>
  <c r="DG96" i="1"/>
  <c r="DG92" i="1"/>
  <c r="DG90" i="1"/>
  <c r="DG94" i="1"/>
  <c r="DG88" i="1"/>
  <c r="DG84" i="1"/>
  <c r="DG82" i="1"/>
  <c r="DG86" i="1"/>
  <c r="DG78" i="1"/>
  <c r="DG80" i="1"/>
  <c r="DG76" i="1"/>
  <c r="DG74" i="1"/>
  <c r="DG70" i="1"/>
  <c r="DG64" i="1"/>
  <c r="DG60" i="1"/>
  <c r="DG72" i="1"/>
  <c r="DG62" i="1"/>
  <c r="DG68" i="1"/>
  <c r="DG66" i="1"/>
  <c r="DG56" i="1"/>
  <c r="DG46" i="1"/>
  <c r="DG52" i="1"/>
  <c r="DG50" i="1"/>
  <c r="DG54" i="1"/>
  <c r="DG48" i="1"/>
  <c r="DG58" i="1"/>
  <c r="DG36" i="1"/>
  <c r="DG34" i="1"/>
  <c r="DG38" i="1"/>
  <c r="DG44" i="1"/>
  <c r="DG42" i="1"/>
  <c r="DG40" i="1"/>
  <c r="DG32" i="1"/>
  <c r="DG22" i="1"/>
  <c r="DG16" i="1"/>
  <c r="DG28" i="1"/>
  <c r="DG26" i="1"/>
  <c r="DG12" i="1"/>
  <c r="DG30" i="1"/>
  <c r="DG24" i="1"/>
  <c r="DG14" i="1"/>
  <c r="DG20" i="1"/>
  <c r="DG18" i="1"/>
  <c r="DC104" i="1"/>
  <c r="DC100" i="1"/>
  <c r="DC98" i="1"/>
  <c r="DC102" i="1"/>
  <c r="DC96" i="1"/>
  <c r="DC92" i="1"/>
  <c r="DC90" i="1"/>
  <c r="DC94" i="1"/>
  <c r="DC88" i="1"/>
  <c r="DC84" i="1"/>
  <c r="DC86" i="1"/>
  <c r="DC78" i="1"/>
  <c r="DC82" i="1"/>
  <c r="DC80" i="1"/>
  <c r="DC76" i="1"/>
  <c r="DC74" i="1"/>
  <c r="DC70" i="1"/>
  <c r="DC64" i="1"/>
  <c r="DC60" i="1"/>
  <c r="DC72" i="1"/>
  <c r="DC62" i="1"/>
  <c r="DC68" i="1"/>
  <c r="DC66" i="1"/>
  <c r="DC56" i="1"/>
  <c r="DC46" i="1"/>
  <c r="DC52" i="1"/>
  <c r="DC50" i="1"/>
  <c r="DC54" i="1"/>
  <c r="DC48" i="1"/>
  <c r="DC58" i="1"/>
  <c r="DC36" i="1"/>
  <c r="DC34" i="1"/>
  <c r="DC38" i="1"/>
  <c r="DC44" i="1"/>
  <c r="DC42" i="1"/>
  <c r="DC40" i="1"/>
  <c r="DC22" i="1"/>
  <c r="DC16" i="1"/>
  <c r="DC28" i="1"/>
  <c r="DC26" i="1"/>
  <c r="DC12" i="1"/>
  <c r="DC32" i="1"/>
  <c r="DC30" i="1"/>
  <c r="DC24" i="1"/>
  <c r="DC14" i="1"/>
  <c r="DC20" i="1"/>
  <c r="DC18" i="1"/>
  <c r="CY104" i="1"/>
  <c r="CY100" i="1"/>
  <c r="CY98" i="1"/>
  <c r="CY102" i="1"/>
  <c r="CY96" i="1"/>
  <c r="CY92" i="1"/>
  <c r="CY90" i="1"/>
  <c r="CY94" i="1"/>
  <c r="CY88" i="1"/>
  <c r="CY84" i="1"/>
  <c r="CY86" i="1"/>
  <c r="CY78" i="1"/>
  <c r="CY80" i="1"/>
  <c r="CY82" i="1"/>
  <c r="CY76" i="1"/>
  <c r="CY74" i="1"/>
  <c r="CY70" i="1"/>
  <c r="CY64" i="1"/>
  <c r="CY72" i="1"/>
  <c r="CY62" i="1"/>
  <c r="CY68" i="1"/>
  <c r="CY66" i="1"/>
  <c r="CY56" i="1"/>
  <c r="CY46" i="1"/>
  <c r="CY52" i="1"/>
  <c r="CY50" i="1"/>
  <c r="CY60" i="1"/>
  <c r="CY54" i="1"/>
  <c r="CY48" i="1"/>
  <c r="CY58" i="1"/>
  <c r="CY36" i="1"/>
  <c r="CY34" i="1"/>
  <c r="CY38" i="1"/>
  <c r="CY44" i="1"/>
  <c r="CY42" i="1"/>
  <c r="CY40" i="1"/>
  <c r="CY32" i="1"/>
  <c r="CY22" i="1"/>
  <c r="CY16" i="1"/>
  <c r="CY28" i="1"/>
  <c r="CY26" i="1"/>
  <c r="CY12" i="1"/>
  <c r="CY30" i="1"/>
  <c r="CY24" i="1"/>
  <c r="CY14" i="1"/>
  <c r="CY20" i="1"/>
  <c r="CY18" i="1"/>
  <c r="CU104" i="1"/>
  <c r="CU100" i="1"/>
  <c r="CU98" i="1"/>
  <c r="CU102" i="1"/>
  <c r="CU96" i="1"/>
  <c r="CU92" i="1"/>
  <c r="CU90" i="1"/>
  <c r="CU94" i="1"/>
  <c r="CU88" i="1"/>
  <c r="CU84" i="1"/>
  <c r="CU86" i="1"/>
  <c r="CU78" i="1"/>
  <c r="CU82" i="1"/>
  <c r="CU80" i="1"/>
  <c r="CU76" i="1"/>
  <c r="CU74" i="1"/>
  <c r="CU70" i="1"/>
  <c r="CU64" i="1"/>
  <c r="CU72" i="1"/>
  <c r="CU62" i="1"/>
  <c r="CU68" i="1"/>
  <c r="CU66" i="1"/>
  <c r="CU60" i="1"/>
  <c r="CU56" i="1"/>
  <c r="CU46" i="1"/>
  <c r="CU52" i="1"/>
  <c r="CU50" i="1"/>
  <c r="CU54" i="1"/>
  <c r="CU48" i="1"/>
  <c r="CU58" i="1"/>
  <c r="CU36" i="1"/>
  <c r="CU34" i="1"/>
  <c r="CU38" i="1"/>
  <c r="CU44" i="1"/>
  <c r="CU42" i="1"/>
  <c r="CU40" i="1"/>
  <c r="CU22" i="1"/>
  <c r="CU16" i="1"/>
  <c r="CU28" i="1"/>
  <c r="CU26" i="1"/>
  <c r="CU12" i="1"/>
  <c r="CU32" i="1"/>
  <c r="CU30" i="1"/>
  <c r="CU24" i="1"/>
  <c r="CU14" i="1"/>
  <c r="CU20" i="1"/>
  <c r="CU18" i="1"/>
  <c r="CQ104" i="1"/>
  <c r="CQ100" i="1"/>
  <c r="CQ98" i="1"/>
  <c r="CQ102" i="1"/>
  <c r="CQ96" i="1"/>
  <c r="CQ92" i="1"/>
  <c r="CQ90" i="1"/>
  <c r="CQ94" i="1"/>
  <c r="CQ88" i="1"/>
  <c r="CQ84" i="1"/>
  <c r="CQ86" i="1"/>
  <c r="CQ78" i="1"/>
  <c r="CQ80" i="1"/>
  <c r="CQ82" i="1"/>
  <c r="CQ76" i="1"/>
  <c r="CQ74" i="1"/>
  <c r="CQ70" i="1"/>
  <c r="CQ64" i="1"/>
  <c r="CQ72" i="1"/>
  <c r="CQ62" i="1"/>
  <c r="CQ68" i="1"/>
  <c r="CQ66" i="1"/>
  <c r="CQ56" i="1"/>
  <c r="CQ46" i="1"/>
  <c r="CQ52" i="1"/>
  <c r="CQ50" i="1"/>
  <c r="CQ60" i="1"/>
  <c r="CQ54" i="1"/>
  <c r="CQ48" i="1"/>
  <c r="CQ58" i="1"/>
  <c r="CQ36" i="1"/>
  <c r="CQ34" i="1"/>
  <c r="CQ38" i="1"/>
  <c r="CQ44" i="1"/>
  <c r="CQ42" i="1"/>
  <c r="CQ40" i="1"/>
  <c r="CQ32" i="1"/>
  <c r="CQ22" i="1"/>
  <c r="CQ16" i="1"/>
  <c r="CQ28" i="1"/>
  <c r="CQ26" i="1"/>
  <c r="CQ12" i="1"/>
  <c r="CQ30" i="1"/>
  <c r="CQ24" i="1"/>
  <c r="CQ14" i="1"/>
  <c r="CQ20" i="1"/>
  <c r="CQ18" i="1"/>
  <c r="CM104" i="1"/>
  <c r="CM100" i="1"/>
  <c r="CM98" i="1"/>
  <c r="CM102" i="1"/>
  <c r="CM96" i="1"/>
  <c r="CM92" i="1"/>
  <c r="CM90" i="1"/>
  <c r="CM94" i="1"/>
  <c r="CM88" i="1"/>
  <c r="CM84" i="1"/>
  <c r="CM86" i="1"/>
  <c r="CM78" i="1"/>
  <c r="CM82" i="1"/>
  <c r="CM80" i="1"/>
  <c r="CM76" i="1"/>
  <c r="CM74" i="1"/>
  <c r="CM70" i="1"/>
  <c r="CM64" i="1"/>
  <c r="CM72" i="1"/>
  <c r="CM62" i="1"/>
  <c r="CM68" i="1"/>
  <c r="CM66" i="1"/>
  <c r="CM60" i="1"/>
  <c r="CM56" i="1"/>
  <c r="CM46" i="1"/>
  <c r="CM52" i="1"/>
  <c r="CM50" i="1"/>
  <c r="CM54" i="1"/>
  <c r="CM48" i="1"/>
  <c r="CM58" i="1"/>
  <c r="CM36" i="1"/>
  <c r="CM34" i="1"/>
  <c r="CM38" i="1"/>
  <c r="CM44" i="1"/>
  <c r="CM42" i="1"/>
  <c r="CM40" i="1"/>
  <c r="CM22" i="1"/>
  <c r="CM16" i="1"/>
  <c r="CM28" i="1"/>
  <c r="CM26" i="1"/>
  <c r="CM12" i="1"/>
  <c r="CM32" i="1"/>
  <c r="CM30" i="1"/>
  <c r="CM24" i="1"/>
  <c r="CM14" i="1"/>
  <c r="CM20" i="1"/>
  <c r="CM18" i="1"/>
  <c r="CI104" i="1"/>
  <c r="CI100" i="1"/>
  <c r="CI98" i="1"/>
  <c r="CI102" i="1"/>
  <c r="CI96" i="1"/>
  <c r="CI92" i="1"/>
  <c r="CI90" i="1"/>
  <c r="CI94" i="1"/>
  <c r="CI88" i="1"/>
  <c r="CI84" i="1"/>
  <c r="CI86" i="1"/>
  <c r="CI78" i="1"/>
  <c r="CI80" i="1"/>
  <c r="CI82" i="1"/>
  <c r="CI76" i="1"/>
  <c r="CI74" i="1"/>
  <c r="CI70" i="1"/>
  <c r="CI64" i="1"/>
  <c r="CI72" i="1"/>
  <c r="CI62" i="1"/>
  <c r="CI68" i="1"/>
  <c r="CI66" i="1"/>
  <c r="CI56" i="1"/>
  <c r="CI46" i="1"/>
  <c r="CI52" i="1"/>
  <c r="CI50" i="1"/>
  <c r="CI60" i="1"/>
  <c r="CI54" i="1"/>
  <c r="CI48" i="1"/>
  <c r="CI58" i="1"/>
  <c r="CI36" i="1"/>
  <c r="CI34" i="1"/>
  <c r="CI38" i="1"/>
  <c r="CI44" i="1"/>
  <c r="CI42" i="1"/>
  <c r="CI40" i="1"/>
  <c r="CI32" i="1"/>
  <c r="CI22" i="1"/>
  <c r="CI16" i="1"/>
  <c r="CI28" i="1"/>
  <c r="CI26" i="1"/>
  <c r="CI12" i="1"/>
  <c r="CI30" i="1"/>
  <c r="CI24" i="1"/>
  <c r="CI14" i="1"/>
  <c r="CI20" i="1"/>
  <c r="CI18" i="1"/>
  <c r="AU80" i="1"/>
  <c r="AU76" i="1"/>
  <c r="AU78" i="1"/>
  <c r="AU72" i="1"/>
  <c r="AU62" i="1"/>
  <c r="AU68" i="1"/>
  <c r="AU66" i="1"/>
  <c r="AU70" i="1"/>
  <c r="AU64" i="1"/>
  <c r="AU74" i="1"/>
  <c r="AU60" i="1"/>
  <c r="AU54" i="1"/>
  <c r="AU48" i="1"/>
  <c r="AU58" i="1"/>
  <c r="AU56" i="1"/>
  <c r="AU52" i="1"/>
  <c r="AU50" i="1"/>
  <c r="AU44" i="1"/>
  <c r="AU42" i="1"/>
  <c r="AU46" i="1"/>
  <c r="AU40" i="1"/>
  <c r="AU36" i="1"/>
  <c r="AU34" i="1"/>
  <c r="AU38" i="1"/>
  <c r="AU32" i="1"/>
  <c r="AU30" i="1"/>
  <c r="AU24" i="1"/>
  <c r="AU14" i="1"/>
  <c r="AU20" i="1"/>
  <c r="AU18" i="1"/>
  <c r="AU22" i="1"/>
  <c r="AU16" i="1"/>
  <c r="AU28" i="1"/>
  <c r="AU26" i="1"/>
  <c r="AU12" i="1"/>
  <c r="AU10" i="1"/>
  <c r="DV104" i="1"/>
  <c r="DV100" i="1"/>
  <c r="DV98" i="1"/>
  <c r="DV94" i="1"/>
  <c r="DV102" i="1"/>
  <c r="DV96" i="1"/>
  <c r="DV92" i="1"/>
  <c r="DV90" i="1"/>
  <c r="DV86" i="1"/>
  <c r="DV88" i="1"/>
  <c r="DV84" i="1"/>
  <c r="DV82" i="1"/>
  <c r="DV76" i="1"/>
  <c r="DV74" i="1"/>
  <c r="DV78" i="1"/>
  <c r="DV80" i="1"/>
  <c r="DV68" i="1"/>
  <c r="DV66" i="1"/>
  <c r="DV70" i="1"/>
  <c r="DV64" i="1"/>
  <c r="DV60" i="1"/>
  <c r="DV72" i="1"/>
  <c r="DV62" i="1"/>
  <c r="DV58" i="1"/>
  <c r="DV56" i="1"/>
  <c r="DV46" i="1"/>
  <c r="DV52" i="1"/>
  <c r="DV50" i="1"/>
  <c r="DV54" i="1"/>
  <c r="DV48" i="1"/>
  <c r="DV40" i="1"/>
  <c r="DV36" i="1"/>
  <c r="DV34" i="1"/>
  <c r="DV38" i="1"/>
  <c r="DV32" i="1"/>
  <c r="DV44" i="1"/>
  <c r="DV42" i="1"/>
  <c r="DV20" i="1"/>
  <c r="DV18" i="1"/>
  <c r="DV22" i="1"/>
  <c r="DV16" i="1"/>
  <c r="DV28" i="1"/>
  <c r="DV26" i="1"/>
  <c r="DV12" i="1"/>
  <c r="DV30" i="1"/>
  <c r="DV24" i="1"/>
  <c r="DV14" i="1"/>
  <c r="DV8" i="1"/>
  <c r="DR8" i="1"/>
  <c r="DN8" i="1"/>
  <c r="DJ8" i="1"/>
  <c r="DB8" i="1"/>
  <c r="CT8" i="1"/>
  <c r="CI8" i="1"/>
  <c r="AV8" i="1"/>
  <c r="AQ8" i="1"/>
  <c r="AF8" i="1"/>
  <c r="AA8" i="1"/>
  <c r="U8" i="1"/>
  <c r="P8" i="1"/>
  <c r="K8" i="1"/>
  <c r="P10" i="1"/>
  <c r="DL100" i="1"/>
  <c r="DL98" i="1"/>
  <c r="DL102" i="1"/>
  <c r="DL96" i="1"/>
  <c r="DL92" i="1"/>
  <c r="DL90" i="1"/>
  <c r="DL94" i="1"/>
  <c r="DL104" i="1"/>
  <c r="DL88" i="1"/>
  <c r="DL84" i="1"/>
  <c r="DL82" i="1"/>
  <c r="DL86" i="1"/>
  <c r="DL80" i="1"/>
  <c r="DL76" i="1"/>
  <c r="DL78" i="1"/>
  <c r="DL60" i="1"/>
  <c r="DL74" i="1"/>
  <c r="DL72" i="1"/>
  <c r="DL62" i="1"/>
  <c r="DL68" i="1"/>
  <c r="DL66" i="1"/>
  <c r="DL70" i="1"/>
  <c r="DL64" i="1"/>
  <c r="DL52" i="1"/>
  <c r="DL50" i="1"/>
  <c r="DL54" i="1"/>
  <c r="DL48" i="1"/>
  <c r="DL58" i="1"/>
  <c r="DL56" i="1"/>
  <c r="DL46" i="1"/>
  <c r="DL38" i="1"/>
  <c r="DL32" i="1"/>
  <c r="DL44" i="1"/>
  <c r="DL42" i="1"/>
  <c r="DL40" i="1"/>
  <c r="DL36" i="1"/>
  <c r="DL34" i="1"/>
  <c r="DL28" i="1"/>
  <c r="DL26" i="1"/>
  <c r="DL12" i="1"/>
  <c r="DL10" i="1"/>
  <c r="DL30" i="1"/>
  <c r="DL24" i="1"/>
  <c r="DL14" i="1"/>
  <c r="DL20" i="1"/>
  <c r="DL18" i="1"/>
  <c r="DL22" i="1"/>
  <c r="DL16" i="1"/>
  <c r="DQ102" i="1"/>
  <c r="DQ104" i="1"/>
  <c r="DQ92" i="1"/>
  <c r="DQ100" i="1"/>
  <c r="DQ94" i="1"/>
  <c r="DQ98" i="1"/>
  <c r="DQ96" i="1"/>
  <c r="DQ90" i="1"/>
  <c r="DQ84" i="1"/>
  <c r="DQ82" i="1"/>
  <c r="DQ86" i="1"/>
  <c r="DQ88" i="1"/>
  <c r="DQ80" i="1"/>
  <c r="DQ76" i="1"/>
  <c r="DQ74" i="1"/>
  <c r="DQ78" i="1"/>
  <c r="DQ72" i="1"/>
  <c r="DQ62" i="1"/>
  <c r="DQ68" i="1"/>
  <c r="DQ66" i="1"/>
  <c r="DQ70" i="1"/>
  <c r="DQ64" i="1"/>
  <c r="DQ60" i="1"/>
  <c r="DQ54" i="1"/>
  <c r="DQ48" i="1"/>
  <c r="DQ58" i="1"/>
  <c r="DQ56" i="1"/>
  <c r="DQ52" i="1"/>
  <c r="DQ50" i="1"/>
  <c r="DQ44" i="1"/>
  <c r="DQ42" i="1"/>
  <c r="DQ40" i="1"/>
  <c r="DQ46" i="1"/>
  <c r="DQ36" i="1"/>
  <c r="DQ34" i="1"/>
  <c r="DQ38" i="1"/>
  <c r="DQ32" i="1"/>
  <c r="DQ30" i="1"/>
  <c r="DQ24" i="1"/>
  <c r="DQ14" i="1"/>
  <c r="DQ20" i="1"/>
  <c r="DQ18" i="1"/>
  <c r="DQ22" i="1"/>
  <c r="DQ16" i="1"/>
  <c r="DQ28" i="1"/>
  <c r="DQ26" i="1"/>
  <c r="DQ12" i="1"/>
  <c r="DQ10" i="1"/>
  <c r="AN66" i="1"/>
  <c r="AN64" i="1"/>
  <c r="AN62" i="1"/>
  <c r="AN58" i="1"/>
  <c r="AN56" i="1"/>
  <c r="AN60" i="1"/>
  <c r="AN52" i="1"/>
  <c r="AN50" i="1"/>
  <c r="AN54" i="1"/>
  <c r="AN48" i="1"/>
  <c r="AN40" i="1"/>
  <c r="AN36" i="1"/>
  <c r="AN34" i="1"/>
  <c r="AN46" i="1"/>
  <c r="AN38" i="1"/>
  <c r="AN44" i="1"/>
  <c r="AN42" i="1"/>
  <c r="AN20" i="1"/>
  <c r="AN18" i="1"/>
  <c r="AN22" i="1"/>
  <c r="AN16" i="1"/>
  <c r="AN28" i="1"/>
  <c r="AN26" i="1"/>
  <c r="AN12" i="1"/>
  <c r="AN32" i="1"/>
  <c r="AN30" i="1"/>
  <c r="AN24" i="1"/>
  <c r="AN14" i="1"/>
  <c r="AR68" i="1"/>
  <c r="AR66" i="1"/>
  <c r="AR70" i="1"/>
  <c r="AR64" i="1"/>
  <c r="AR74" i="1"/>
  <c r="AR72" i="1"/>
  <c r="AR62" i="1"/>
  <c r="AR58" i="1"/>
  <c r="AR56" i="1"/>
  <c r="AR52" i="1"/>
  <c r="AR50" i="1"/>
  <c r="AR60" i="1"/>
  <c r="AR54" i="1"/>
  <c r="AR48" i="1"/>
  <c r="AR40" i="1"/>
  <c r="AR36" i="1"/>
  <c r="AR34" i="1"/>
  <c r="AR38" i="1"/>
  <c r="AR46" i="1"/>
  <c r="AR44" i="1"/>
  <c r="AR42" i="1"/>
  <c r="AR20" i="1"/>
  <c r="AR18" i="1"/>
  <c r="AR32" i="1"/>
  <c r="AR22" i="1"/>
  <c r="AR16" i="1"/>
  <c r="AR28" i="1"/>
  <c r="AR26" i="1"/>
  <c r="AR12" i="1"/>
  <c r="AR30" i="1"/>
  <c r="AR24" i="1"/>
  <c r="AR14" i="1"/>
  <c r="AV76" i="1"/>
  <c r="AV78" i="1"/>
  <c r="AV82" i="1"/>
  <c r="AV80" i="1"/>
  <c r="AV68" i="1"/>
  <c r="AV66" i="1"/>
  <c r="AV70" i="1"/>
  <c r="AV64" i="1"/>
  <c r="AV74" i="1"/>
  <c r="AV72" i="1"/>
  <c r="AV62" i="1"/>
  <c r="AV58" i="1"/>
  <c r="AV60" i="1"/>
  <c r="AV56" i="1"/>
  <c r="AV52" i="1"/>
  <c r="AV50" i="1"/>
  <c r="AV54" i="1"/>
  <c r="AV48" i="1"/>
  <c r="AV46" i="1"/>
  <c r="AV40" i="1"/>
  <c r="AV36" i="1"/>
  <c r="AV34" i="1"/>
  <c r="AV38" i="1"/>
  <c r="AV44" i="1"/>
  <c r="AV42" i="1"/>
  <c r="AV20" i="1"/>
  <c r="AV18" i="1"/>
  <c r="AV22" i="1"/>
  <c r="AV16" i="1"/>
  <c r="AV28" i="1"/>
  <c r="AV26" i="1"/>
  <c r="AV12" i="1"/>
  <c r="AV32" i="1"/>
  <c r="AV30" i="1"/>
  <c r="AV24" i="1"/>
  <c r="AV14" i="1"/>
  <c r="V28" i="1"/>
  <c r="V26" i="1"/>
  <c r="V12" i="1"/>
  <c r="V30" i="1"/>
  <c r="V24" i="1"/>
  <c r="V14" i="1"/>
  <c r="V20" i="1"/>
  <c r="V18" i="1"/>
  <c r="V22" i="1"/>
  <c r="V16" i="1"/>
  <c r="V8" i="1"/>
  <c r="Q16" i="1"/>
  <c r="Q12" i="1"/>
  <c r="Q14" i="1"/>
  <c r="Q20" i="1"/>
  <c r="Q18" i="1"/>
  <c r="U22" i="1"/>
  <c r="U16" i="1"/>
  <c r="U28" i="1"/>
  <c r="U26" i="1"/>
  <c r="U12" i="1"/>
  <c r="U24" i="1"/>
  <c r="U14" i="1"/>
  <c r="U20" i="1"/>
  <c r="U18" i="1"/>
  <c r="Y36" i="1"/>
  <c r="Y34" i="1"/>
  <c r="Y22" i="1"/>
  <c r="Y16" i="1"/>
  <c r="Y28" i="1"/>
  <c r="Y26" i="1"/>
  <c r="Y12" i="1"/>
  <c r="Y32" i="1"/>
  <c r="Y30" i="1"/>
  <c r="Y24" i="1"/>
  <c r="Y14" i="1"/>
  <c r="Y20" i="1"/>
  <c r="Y18" i="1"/>
  <c r="AB40" i="1"/>
  <c r="AB36" i="1"/>
  <c r="AB34" i="1"/>
  <c r="AB38" i="1"/>
  <c r="AB42" i="1"/>
  <c r="AB20" i="1"/>
  <c r="AB18" i="1"/>
  <c r="AB32" i="1"/>
  <c r="AB22" i="1"/>
  <c r="AB16" i="1"/>
  <c r="AB28" i="1"/>
  <c r="AB26" i="1"/>
  <c r="AB12" i="1"/>
  <c r="AB30" i="1"/>
  <c r="AB24" i="1"/>
  <c r="AB14" i="1"/>
  <c r="AF50" i="1"/>
  <c r="AF48" i="1"/>
  <c r="AF46" i="1"/>
  <c r="AF40" i="1"/>
  <c r="AF36" i="1"/>
  <c r="AF34" i="1"/>
  <c r="AF38" i="1"/>
  <c r="AF44" i="1"/>
  <c r="AF42" i="1"/>
  <c r="AF20" i="1"/>
  <c r="AF18" i="1"/>
  <c r="AF22" i="1"/>
  <c r="AF16" i="1"/>
  <c r="AF28" i="1"/>
  <c r="AF26" i="1"/>
  <c r="AF12" i="1"/>
  <c r="AF32" i="1"/>
  <c r="AF30" i="1"/>
  <c r="AF24" i="1"/>
  <c r="AF14" i="1"/>
  <c r="AJ58" i="1"/>
  <c r="AJ56" i="1"/>
  <c r="AJ52" i="1"/>
  <c r="AJ50" i="1"/>
  <c r="AJ54" i="1"/>
  <c r="AJ48" i="1"/>
  <c r="AJ40" i="1"/>
  <c r="AJ46" i="1"/>
  <c r="AJ36" i="1"/>
  <c r="AJ34" i="1"/>
  <c r="AJ38" i="1"/>
  <c r="AJ44" i="1"/>
  <c r="AJ42" i="1"/>
  <c r="AJ20" i="1"/>
  <c r="AJ18" i="1"/>
  <c r="AJ32" i="1"/>
  <c r="AJ22" i="1"/>
  <c r="AJ16" i="1"/>
  <c r="AJ28" i="1"/>
  <c r="AJ26" i="1"/>
  <c r="AJ12" i="1"/>
  <c r="AJ30" i="1"/>
  <c r="AJ24" i="1"/>
  <c r="AJ14" i="1"/>
  <c r="DF104" i="1"/>
  <c r="DF100" i="1"/>
  <c r="DF98" i="1"/>
  <c r="DF94" i="1"/>
  <c r="DF102" i="1"/>
  <c r="DF96" i="1"/>
  <c r="DF92" i="1"/>
  <c r="DF86" i="1"/>
  <c r="DF90" i="1"/>
  <c r="DF88" i="1"/>
  <c r="DF84" i="1"/>
  <c r="DF82" i="1"/>
  <c r="DF76" i="1"/>
  <c r="DF74" i="1"/>
  <c r="DF78" i="1"/>
  <c r="DF80" i="1"/>
  <c r="DF68" i="1"/>
  <c r="DF66" i="1"/>
  <c r="DF70" i="1"/>
  <c r="DF64" i="1"/>
  <c r="DF72" i="1"/>
  <c r="DF62" i="1"/>
  <c r="DF60" i="1"/>
  <c r="DF58" i="1"/>
  <c r="DF56" i="1"/>
  <c r="DF52" i="1"/>
  <c r="DF50" i="1"/>
  <c r="DF54" i="1"/>
  <c r="DF48" i="1"/>
  <c r="DF40" i="1"/>
  <c r="DF36" i="1"/>
  <c r="DF34" i="1"/>
  <c r="DF38" i="1"/>
  <c r="DF46" i="1"/>
  <c r="DF44" i="1"/>
  <c r="DF42" i="1"/>
  <c r="DF20" i="1"/>
  <c r="DF18" i="1"/>
  <c r="DF32" i="1"/>
  <c r="DF22" i="1"/>
  <c r="DF16" i="1"/>
  <c r="DF28" i="1"/>
  <c r="DF26" i="1"/>
  <c r="DF12" i="1"/>
  <c r="DF30" i="1"/>
  <c r="DF24" i="1"/>
  <c r="DF14" i="1"/>
  <c r="DB104" i="1"/>
  <c r="DB100" i="1"/>
  <c r="DB98" i="1"/>
  <c r="DB94" i="1"/>
  <c r="DB96" i="1"/>
  <c r="DB102" i="1"/>
  <c r="DB92" i="1"/>
  <c r="DB90" i="1"/>
  <c r="DB86" i="1"/>
  <c r="DB88" i="1"/>
  <c r="DB84" i="1"/>
  <c r="DB82" i="1"/>
  <c r="DB76" i="1"/>
  <c r="DB74" i="1"/>
  <c r="DB78" i="1"/>
  <c r="DB80" i="1"/>
  <c r="DB68" i="1"/>
  <c r="DB66" i="1"/>
  <c r="DB70" i="1"/>
  <c r="DB64" i="1"/>
  <c r="DB72" i="1"/>
  <c r="DB62" i="1"/>
  <c r="DB58" i="1"/>
  <c r="DB60" i="1"/>
  <c r="DB56" i="1"/>
  <c r="DB52" i="1"/>
  <c r="DB50" i="1"/>
  <c r="DB54" i="1"/>
  <c r="DB48" i="1"/>
  <c r="DB40" i="1"/>
  <c r="DB46" i="1"/>
  <c r="DB36" i="1"/>
  <c r="DB34" i="1"/>
  <c r="DB38" i="1"/>
  <c r="DB44" i="1"/>
  <c r="DB42" i="1"/>
  <c r="DB20" i="1"/>
  <c r="DB18" i="1"/>
  <c r="DB22" i="1"/>
  <c r="DB16" i="1"/>
  <c r="DB28" i="1"/>
  <c r="DB26" i="1"/>
  <c r="DB12" i="1"/>
  <c r="DB32" i="1"/>
  <c r="DB30" i="1"/>
  <c r="DB24" i="1"/>
  <c r="DB14" i="1"/>
  <c r="CX104" i="1"/>
  <c r="CX100" i="1"/>
  <c r="CX98" i="1"/>
  <c r="CX102" i="1"/>
  <c r="CX94" i="1"/>
  <c r="CX96" i="1"/>
  <c r="CX92" i="1"/>
  <c r="CX86" i="1"/>
  <c r="CX88" i="1"/>
  <c r="CX90" i="1"/>
  <c r="CX84" i="1"/>
  <c r="CX82" i="1"/>
  <c r="CX76" i="1"/>
  <c r="CX74" i="1"/>
  <c r="CX78" i="1"/>
  <c r="CX80" i="1"/>
  <c r="CX68" i="1"/>
  <c r="CX66" i="1"/>
  <c r="CX70" i="1"/>
  <c r="CX64" i="1"/>
  <c r="CX72" i="1"/>
  <c r="CX62" i="1"/>
  <c r="CX58" i="1"/>
  <c r="CX56" i="1"/>
  <c r="CX52" i="1"/>
  <c r="CX50" i="1"/>
  <c r="CX60" i="1"/>
  <c r="CX54" i="1"/>
  <c r="CX48" i="1"/>
  <c r="CX40" i="1"/>
  <c r="CX36" i="1"/>
  <c r="CX34" i="1"/>
  <c r="CX38" i="1"/>
  <c r="CX46" i="1"/>
  <c r="CX44" i="1"/>
  <c r="CX42" i="1"/>
  <c r="CX20" i="1"/>
  <c r="CX18" i="1"/>
  <c r="CX32" i="1"/>
  <c r="CX22" i="1"/>
  <c r="CX16" i="1"/>
  <c r="CX28" i="1"/>
  <c r="CX26" i="1"/>
  <c r="CX12" i="1"/>
  <c r="CX30" i="1"/>
  <c r="CX24" i="1"/>
  <c r="CX14" i="1"/>
  <c r="CT104" i="1"/>
  <c r="CT100" i="1"/>
  <c r="CT98" i="1"/>
  <c r="CT94" i="1"/>
  <c r="CT102" i="1"/>
  <c r="CT96" i="1"/>
  <c r="CT92" i="1"/>
  <c r="CT86" i="1"/>
  <c r="CT90" i="1"/>
  <c r="CT88" i="1"/>
  <c r="CT84" i="1"/>
  <c r="CT82" i="1"/>
  <c r="CT76" i="1"/>
  <c r="CT74" i="1"/>
  <c r="CT78" i="1"/>
  <c r="CT80" i="1"/>
  <c r="CT68" i="1"/>
  <c r="CT66" i="1"/>
  <c r="CT70" i="1"/>
  <c r="CT64" i="1"/>
  <c r="CT72" i="1"/>
  <c r="CT62" i="1"/>
  <c r="CT58" i="1"/>
  <c r="CT60" i="1"/>
  <c r="CT56" i="1"/>
  <c r="CT52" i="1"/>
  <c r="CT50" i="1"/>
  <c r="CT54" i="1"/>
  <c r="CT48" i="1"/>
  <c r="CT40" i="1"/>
  <c r="CT46" i="1"/>
  <c r="CT36" i="1"/>
  <c r="CT34" i="1"/>
  <c r="CT38" i="1"/>
  <c r="CT44" i="1"/>
  <c r="CT42" i="1"/>
  <c r="CT20" i="1"/>
  <c r="CT18" i="1"/>
  <c r="CT22" i="1"/>
  <c r="CT16" i="1"/>
  <c r="CT28" i="1"/>
  <c r="CT26" i="1"/>
  <c r="CT12" i="1"/>
  <c r="CT32" i="1"/>
  <c r="CT30" i="1"/>
  <c r="CT24" i="1"/>
  <c r="CT14" i="1"/>
  <c r="CP104" i="1"/>
  <c r="CP100" i="1"/>
  <c r="CP98" i="1"/>
  <c r="CP94" i="1"/>
  <c r="CP102" i="1"/>
  <c r="CP96" i="1"/>
  <c r="CP92" i="1"/>
  <c r="CP86" i="1"/>
  <c r="CP90" i="1"/>
  <c r="CP88" i="1"/>
  <c r="CP84" i="1"/>
  <c r="CP82" i="1"/>
  <c r="CP76" i="1"/>
  <c r="CP74" i="1"/>
  <c r="CP78" i="1"/>
  <c r="CP80" i="1"/>
  <c r="CP68" i="1"/>
  <c r="CP66" i="1"/>
  <c r="CP70" i="1"/>
  <c r="CP64" i="1"/>
  <c r="CP72" i="1"/>
  <c r="CP62" i="1"/>
  <c r="CP58" i="1"/>
  <c r="CP56" i="1"/>
  <c r="CP52" i="1"/>
  <c r="CP50" i="1"/>
  <c r="CP60" i="1"/>
  <c r="CP54" i="1"/>
  <c r="CP48" i="1"/>
  <c r="CP40" i="1"/>
  <c r="CP36" i="1"/>
  <c r="CP34" i="1"/>
  <c r="CP38" i="1"/>
  <c r="CP46" i="1"/>
  <c r="CP44" i="1"/>
  <c r="CP42" i="1"/>
  <c r="CP20" i="1"/>
  <c r="CP18" i="1"/>
  <c r="CP32" i="1"/>
  <c r="CP22" i="1"/>
  <c r="CP16" i="1"/>
  <c r="CP28" i="1"/>
  <c r="CP26" i="1"/>
  <c r="CP12" i="1"/>
  <c r="CP30" i="1"/>
  <c r="CP24" i="1"/>
  <c r="CP14" i="1"/>
  <c r="CL104" i="1"/>
  <c r="CL100" i="1"/>
  <c r="CL98" i="1"/>
  <c r="CL94" i="1"/>
  <c r="CL96" i="1"/>
  <c r="CL102" i="1"/>
  <c r="CL92" i="1"/>
  <c r="CL90" i="1"/>
  <c r="CL86" i="1"/>
  <c r="CL88" i="1"/>
  <c r="CL84" i="1"/>
  <c r="CL82" i="1"/>
  <c r="CL76" i="1"/>
  <c r="CL74" i="1"/>
  <c r="CL78" i="1"/>
  <c r="CL80" i="1"/>
  <c r="CL68" i="1"/>
  <c r="CL66" i="1"/>
  <c r="CL70" i="1"/>
  <c r="CL64" i="1"/>
  <c r="CL72" i="1"/>
  <c r="CL62" i="1"/>
  <c r="CL58" i="1"/>
  <c r="CL60" i="1"/>
  <c r="CL56" i="1"/>
  <c r="CL52" i="1"/>
  <c r="CL50" i="1"/>
  <c r="CL54" i="1"/>
  <c r="CL48" i="1"/>
  <c r="CL40" i="1"/>
  <c r="CL46" i="1"/>
  <c r="CL36" i="1"/>
  <c r="CL34" i="1"/>
  <c r="CL38" i="1"/>
  <c r="CL44" i="1"/>
  <c r="CL42" i="1"/>
  <c r="CL20" i="1"/>
  <c r="CL18" i="1"/>
  <c r="CL22" i="1"/>
  <c r="CL16" i="1"/>
  <c r="CL28" i="1"/>
  <c r="CL26" i="1"/>
  <c r="CL12" i="1"/>
  <c r="CL32" i="1"/>
  <c r="CL30" i="1"/>
  <c r="CL24" i="1"/>
  <c r="CL14" i="1"/>
  <c r="CH104" i="1"/>
  <c r="CH100" i="1"/>
  <c r="CH98" i="1"/>
  <c r="CH102" i="1"/>
  <c r="CH94" i="1"/>
  <c r="CH96" i="1"/>
  <c r="CH92" i="1"/>
  <c r="CH86" i="1"/>
  <c r="CH88" i="1"/>
  <c r="CH90" i="1"/>
  <c r="CH84" i="1"/>
  <c r="CH82" i="1"/>
  <c r="CH76" i="1"/>
  <c r="CH78" i="1"/>
  <c r="CH80" i="1"/>
  <c r="CH74" i="1"/>
  <c r="CH68" i="1"/>
  <c r="CH66" i="1"/>
  <c r="CH70" i="1"/>
  <c r="CH64" i="1"/>
  <c r="CH72" i="1"/>
  <c r="CH62" i="1"/>
  <c r="CH58" i="1"/>
  <c r="CH56" i="1"/>
  <c r="CH52" i="1"/>
  <c r="CH50" i="1"/>
  <c r="CH60" i="1"/>
  <c r="CH54" i="1"/>
  <c r="CH48" i="1"/>
  <c r="CH40" i="1"/>
  <c r="CH36" i="1"/>
  <c r="CH34" i="1"/>
  <c r="CH38" i="1"/>
  <c r="CH46" i="1"/>
  <c r="CH44" i="1"/>
  <c r="CH42" i="1"/>
  <c r="CH20" i="1"/>
  <c r="CH18" i="1"/>
  <c r="CH32" i="1"/>
  <c r="CH22" i="1"/>
  <c r="CH16" i="1"/>
  <c r="CH28" i="1"/>
  <c r="CH26" i="1"/>
  <c r="CH12" i="1"/>
  <c r="CH30" i="1"/>
  <c r="CH24" i="1"/>
  <c r="CH14" i="1"/>
  <c r="DY102" i="1"/>
  <c r="DY104" i="1"/>
  <c r="DY96" i="1"/>
  <c r="DY92" i="1"/>
  <c r="DY90" i="1"/>
  <c r="DY98" i="1"/>
  <c r="DY94" i="1"/>
  <c r="DY100" i="1"/>
  <c r="DY84" i="1"/>
  <c r="DY82" i="1"/>
  <c r="DY86" i="1"/>
  <c r="DY88" i="1"/>
  <c r="DY80" i="1"/>
  <c r="DY76" i="1"/>
  <c r="DY74" i="1"/>
  <c r="DY78" i="1"/>
  <c r="DY72" i="1"/>
  <c r="DY62" i="1"/>
  <c r="DY68" i="1"/>
  <c r="DY66" i="1"/>
  <c r="DY70" i="1"/>
  <c r="DY64" i="1"/>
  <c r="DY60" i="1"/>
  <c r="DY58" i="1"/>
  <c r="DY54" i="1"/>
  <c r="DY48" i="1"/>
  <c r="DY56" i="1"/>
  <c r="DY46" i="1"/>
  <c r="DY52" i="1"/>
  <c r="DY50" i="1"/>
  <c r="DY44" i="1"/>
  <c r="DY42" i="1"/>
  <c r="DY40" i="1"/>
  <c r="DY36" i="1"/>
  <c r="DY34" i="1"/>
  <c r="DY38" i="1"/>
  <c r="DY32" i="1"/>
  <c r="DY24" i="1"/>
  <c r="DY14" i="1"/>
  <c r="DY30" i="1"/>
  <c r="DY20" i="1"/>
  <c r="DY18" i="1"/>
  <c r="DY22" i="1"/>
  <c r="DY16" i="1"/>
  <c r="DY28" i="1"/>
  <c r="DY26" i="1"/>
  <c r="DY12" i="1"/>
  <c r="DY10" i="1"/>
  <c r="DU102" i="1"/>
  <c r="DU104" i="1"/>
  <c r="DU100" i="1"/>
  <c r="DU92" i="1"/>
  <c r="DU90" i="1"/>
  <c r="DU94" i="1"/>
  <c r="DU98" i="1"/>
  <c r="DU96" i="1"/>
  <c r="DU84" i="1"/>
  <c r="DU82" i="1"/>
  <c r="DU86" i="1"/>
  <c r="DU88" i="1"/>
  <c r="DU80" i="1"/>
  <c r="DU76" i="1"/>
  <c r="DU74" i="1"/>
  <c r="DU78" i="1"/>
  <c r="DU72" i="1"/>
  <c r="DU62" i="1"/>
  <c r="DU68" i="1"/>
  <c r="DU66" i="1"/>
  <c r="DU70" i="1"/>
  <c r="DU64" i="1"/>
  <c r="DU60" i="1"/>
  <c r="DU54" i="1"/>
  <c r="DU48" i="1"/>
  <c r="DU58" i="1"/>
  <c r="DU56" i="1"/>
  <c r="DU52" i="1"/>
  <c r="DU50" i="1"/>
  <c r="DU46" i="1"/>
  <c r="DU44" i="1"/>
  <c r="DU42" i="1"/>
  <c r="DU40" i="1"/>
  <c r="DU36" i="1"/>
  <c r="DU34" i="1"/>
  <c r="DU38" i="1"/>
  <c r="DU32" i="1"/>
  <c r="DU30" i="1"/>
  <c r="DU24" i="1"/>
  <c r="DU14" i="1"/>
  <c r="DU20" i="1"/>
  <c r="DU18" i="1"/>
  <c r="DU22" i="1"/>
  <c r="DU16" i="1"/>
  <c r="DU28" i="1"/>
  <c r="DU26" i="1"/>
  <c r="DU12" i="1"/>
  <c r="DU10" i="1"/>
  <c r="DY8" i="1"/>
  <c r="DU8" i="1"/>
  <c r="DQ8" i="1"/>
  <c r="CM8" i="1"/>
  <c r="CH8" i="1"/>
  <c r="AU8" i="1"/>
  <c r="AO8" i="1"/>
  <c r="AJ8" i="1"/>
  <c r="AE8" i="1"/>
  <c r="Y8" i="1"/>
  <c r="T8" i="1"/>
  <c r="L10" i="1"/>
  <c r="Q10" i="1"/>
  <c r="V10" i="1"/>
  <c r="AB10" i="1"/>
  <c r="CM10" i="1"/>
  <c r="CU10" i="1"/>
  <c r="DC10" i="1"/>
  <c r="DK10" i="1"/>
  <c r="DI102" i="1"/>
  <c r="DI104" i="1"/>
  <c r="DI92" i="1"/>
  <c r="DI98" i="1"/>
  <c r="DI94" i="1"/>
  <c r="DI100" i="1"/>
  <c r="DI96" i="1"/>
  <c r="DI90" i="1"/>
  <c r="DI84" i="1"/>
  <c r="DI82" i="1"/>
  <c r="DI86" i="1"/>
  <c r="DI88" i="1"/>
  <c r="DI80" i="1"/>
  <c r="DI76" i="1"/>
  <c r="DI78" i="1"/>
  <c r="DI72" i="1"/>
  <c r="DI62" i="1"/>
  <c r="DI68" i="1"/>
  <c r="DI66" i="1"/>
  <c r="DI74" i="1"/>
  <c r="DI70" i="1"/>
  <c r="DI64" i="1"/>
  <c r="DI60" i="1"/>
  <c r="DI54" i="1"/>
  <c r="DI48" i="1"/>
  <c r="DI58" i="1"/>
  <c r="DI56" i="1"/>
  <c r="DI52" i="1"/>
  <c r="DI50" i="1"/>
  <c r="DI44" i="1"/>
  <c r="DI42" i="1"/>
  <c r="DI40" i="1"/>
  <c r="DI46" i="1"/>
  <c r="DI36" i="1"/>
  <c r="DI34" i="1"/>
  <c r="DI38" i="1"/>
  <c r="DI32" i="1"/>
  <c r="DI30" i="1"/>
  <c r="DI24" i="1"/>
  <c r="DI14" i="1"/>
  <c r="DI20" i="1"/>
  <c r="DI18" i="1"/>
  <c r="DI22" i="1"/>
  <c r="DI16" i="1"/>
  <c r="DI28" i="1"/>
  <c r="DI26" i="1"/>
  <c r="DI12" i="1"/>
  <c r="DI10" i="1"/>
  <c r="DM102" i="1"/>
  <c r="DM104" i="1"/>
  <c r="DM98" i="1"/>
  <c r="DM92" i="1"/>
  <c r="DM94" i="1"/>
  <c r="DM100" i="1"/>
  <c r="DM96" i="1"/>
  <c r="DM84" i="1"/>
  <c r="DM82" i="1"/>
  <c r="DM86" i="1"/>
  <c r="DM90" i="1"/>
  <c r="DM88" i="1"/>
  <c r="DM80" i="1"/>
  <c r="DM76" i="1"/>
  <c r="DM78" i="1"/>
  <c r="DM74" i="1"/>
  <c r="DM72" i="1"/>
  <c r="DM62" i="1"/>
  <c r="DM68" i="1"/>
  <c r="DM66" i="1"/>
  <c r="DM70" i="1"/>
  <c r="DM64" i="1"/>
  <c r="DM60" i="1"/>
  <c r="DM54" i="1"/>
  <c r="DM48" i="1"/>
  <c r="DM58" i="1"/>
  <c r="DM56" i="1"/>
  <c r="DM52" i="1"/>
  <c r="DM50" i="1"/>
  <c r="DM46" i="1"/>
  <c r="DM44" i="1"/>
  <c r="DM42" i="1"/>
  <c r="DM40" i="1"/>
  <c r="DM36" i="1"/>
  <c r="DM34" i="1"/>
  <c r="DM38" i="1"/>
  <c r="DM32" i="1"/>
  <c r="DM30" i="1"/>
  <c r="DM24" i="1"/>
  <c r="DM14" i="1"/>
  <c r="DM20" i="1"/>
  <c r="DM18" i="1"/>
  <c r="DM22" i="1"/>
  <c r="DM16" i="1"/>
  <c r="DM28" i="1"/>
  <c r="DM26" i="1"/>
  <c r="DM12" i="1"/>
  <c r="DM10" i="1"/>
  <c r="DR104" i="1"/>
  <c r="DR100" i="1"/>
  <c r="DR98" i="1"/>
  <c r="DR94" i="1"/>
  <c r="DR96" i="1"/>
  <c r="DR102" i="1"/>
  <c r="DR92" i="1"/>
  <c r="DR90" i="1"/>
  <c r="DR86" i="1"/>
  <c r="DR88" i="1"/>
  <c r="DR84" i="1"/>
  <c r="DR82" i="1"/>
  <c r="DR76" i="1"/>
  <c r="DR74" i="1"/>
  <c r="DR78" i="1"/>
  <c r="DR80" i="1"/>
  <c r="DR68" i="1"/>
  <c r="DR66" i="1"/>
  <c r="DR70" i="1"/>
  <c r="DR64" i="1"/>
  <c r="DR60" i="1"/>
  <c r="DR72" i="1"/>
  <c r="DR62" i="1"/>
  <c r="DR58" i="1"/>
  <c r="DR56" i="1"/>
  <c r="DR52" i="1"/>
  <c r="DR50" i="1"/>
  <c r="DR54" i="1"/>
  <c r="DR48" i="1"/>
  <c r="DR40" i="1"/>
  <c r="DR46" i="1"/>
  <c r="DR36" i="1"/>
  <c r="DR34" i="1"/>
  <c r="DR38" i="1"/>
  <c r="DR32" i="1"/>
  <c r="DR44" i="1"/>
  <c r="DR42" i="1"/>
  <c r="DR20" i="1"/>
  <c r="DR18" i="1"/>
  <c r="DR22" i="1"/>
  <c r="DR16" i="1"/>
  <c r="DR28" i="1"/>
  <c r="DR26" i="1"/>
  <c r="DR12" i="1"/>
  <c r="DR30" i="1"/>
  <c r="DR24" i="1"/>
  <c r="DR14" i="1"/>
  <c r="AO64" i="1"/>
  <c r="AO62" i="1"/>
  <c r="AO68" i="1"/>
  <c r="AO66" i="1"/>
  <c r="AO56" i="1"/>
  <c r="AO60" i="1"/>
  <c r="AO52" i="1"/>
  <c r="AO50" i="1"/>
  <c r="AO54" i="1"/>
  <c r="AO48" i="1"/>
  <c r="AO58" i="1"/>
  <c r="AO36" i="1"/>
  <c r="AO34" i="1"/>
  <c r="AO46" i="1"/>
  <c r="AO38" i="1"/>
  <c r="AO44" i="1"/>
  <c r="AO42" i="1"/>
  <c r="AO40" i="1"/>
  <c r="AO22" i="1"/>
  <c r="AO16" i="1"/>
  <c r="AO28" i="1"/>
  <c r="AO26" i="1"/>
  <c r="AO12" i="1"/>
  <c r="AO32" i="1"/>
  <c r="AO30" i="1"/>
  <c r="AO24" i="1"/>
  <c r="AO14" i="1"/>
  <c r="AO20" i="1"/>
  <c r="AO18" i="1"/>
  <c r="AS76" i="1"/>
  <c r="AS70" i="1"/>
  <c r="AS64" i="1"/>
  <c r="AS74" i="1"/>
  <c r="AS72" i="1"/>
  <c r="AS62" i="1"/>
  <c r="AS68" i="1"/>
  <c r="AS66" i="1"/>
  <c r="AS56" i="1"/>
  <c r="AS52" i="1"/>
  <c r="AS50" i="1"/>
  <c r="AS60" i="1"/>
  <c r="AS54" i="1"/>
  <c r="AS48" i="1"/>
  <c r="AS58" i="1"/>
  <c r="AS36" i="1"/>
  <c r="AS34" i="1"/>
  <c r="AS38" i="1"/>
  <c r="AS46" i="1"/>
  <c r="AS44" i="1"/>
  <c r="AS42" i="1"/>
  <c r="AS40" i="1"/>
  <c r="AS32" i="1"/>
  <c r="AS22" i="1"/>
  <c r="AS16" i="1"/>
  <c r="AS28" i="1"/>
  <c r="AS26" i="1"/>
  <c r="AS12" i="1"/>
  <c r="AS30" i="1"/>
  <c r="AS24" i="1"/>
  <c r="AS14" i="1"/>
  <c r="AS20" i="1"/>
  <c r="AS18" i="1"/>
  <c r="AW84" i="1"/>
  <c r="AW78" i="1"/>
  <c r="AW82" i="1"/>
  <c r="AW80" i="1"/>
  <c r="AW76" i="1"/>
  <c r="AW70" i="1"/>
  <c r="AW64" i="1"/>
  <c r="AW74" i="1"/>
  <c r="AW72" i="1"/>
  <c r="AW62" i="1"/>
  <c r="AW68" i="1"/>
  <c r="AW66" i="1"/>
  <c r="AW60" i="1"/>
  <c r="AW56" i="1"/>
  <c r="AW52" i="1"/>
  <c r="AW50" i="1"/>
  <c r="AW54" i="1"/>
  <c r="AW48" i="1"/>
  <c r="AW58" i="1"/>
  <c r="AW36" i="1"/>
  <c r="AW34" i="1"/>
  <c r="AW38" i="1"/>
  <c r="AW44" i="1"/>
  <c r="AW42" i="1"/>
  <c r="AW46" i="1"/>
  <c r="AW40" i="1"/>
  <c r="AW22" i="1"/>
  <c r="AW16" i="1"/>
  <c r="AW28" i="1"/>
  <c r="AW26" i="1"/>
  <c r="AW12" i="1"/>
  <c r="AW32" i="1"/>
  <c r="AW30" i="1"/>
  <c r="AW24" i="1"/>
  <c r="AW14" i="1"/>
  <c r="AW20" i="1"/>
  <c r="AW18" i="1"/>
  <c r="N12" i="1"/>
  <c r="N14" i="1"/>
  <c r="N8" i="1"/>
  <c r="R12" i="1"/>
  <c r="R14" i="1"/>
  <c r="R20" i="1"/>
  <c r="R18" i="1"/>
  <c r="R22" i="1"/>
  <c r="R16" i="1"/>
  <c r="R8" i="1"/>
  <c r="AK60" i="1"/>
  <c r="AK56" i="1"/>
  <c r="AK52" i="1"/>
  <c r="AK50" i="1"/>
  <c r="AK54" i="1"/>
  <c r="AK48" i="1"/>
  <c r="AK58" i="1"/>
  <c r="AK46" i="1"/>
  <c r="AK36" i="1"/>
  <c r="AK34" i="1"/>
  <c r="AK38" i="1"/>
  <c r="AK44" i="1"/>
  <c r="AK42" i="1"/>
  <c r="AK40" i="1"/>
  <c r="AK32" i="1"/>
  <c r="AK22" i="1"/>
  <c r="AK16" i="1"/>
  <c r="AK28" i="1"/>
  <c r="AK26" i="1"/>
  <c r="AK12" i="1"/>
  <c r="AK30" i="1"/>
  <c r="AK24" i="1"/>
  <c r="AK14" i="1"/>
  <c r="AK20" i="1"/>
  <c r="AK18" i="1"/>
  <c r="AC36" i="1"/>
  <c r="AC34" i="1"/>
  <c r="AC38" i="1"/>
  <c r="AC44" i="1"/>
  <c r="AC42" i="1"/>
  <c r="AC40" i="1"/>
  <c r="AC32" i="1"/>
  <c r="AC22" i="1"/>
  <c r="AC16" i="1"/>
  <c r="AC28" i="1"/>
  <c r="AC26" i="1"/>
  <c r="AC12" i="1"/>
  <c r="AC30" i="1"/>
  <c r="AC24" i="1"/>
  <c r="AC14" i="1"/>
  <c r="AC20" i="1"/>
  <c r="AC18" i="1"/>
  <c r="AG52" i="1"/>
  <c r="AG50" i="1"/>
  <c r="AG48" i="1"/>
  <c r="AG36" i="1"/>
  <c r="AG34" i="1"/>
  <c r="AG38" i="1"/>
  <c r="AG44" i="1"/>
  <c r="AG42" i="1"/>
  <c r="AG46" i="1"/>
  <c r="AG40" i="1"/>
  <c r="AG22" i="1"/>
  <c r="AG16" i="1"/>
  <c r="AG28" i="1"/>
  <c r="AG26" i="1"/>
  <c r="AG12" i="1"/>
  <c r="AG32" i="1"/>
  <c r="AG30" i="1"/>
  <c r="AG24" i="1"/>
  <c r="AG14" i="1"/>
  <c r="AG20" i="1"/>
  <c r="AG18" i="1"/>
  <c r="DE102" i="1"/>
  <c r="DE104" i="1"/>
  <c r="DE100" i="1"/>
  <c r="DE92" i="1"/>
  <c r="DE94" i="1"/>
  <c r="DE98" i="1"/>
  <c r="DE96" i="1"/>
  <c r="DE84" i="1"/>
  <c r="DE82" i="1"/>
  <c r="DE86" i="1"/>
  <c r="DE90" i="1"/>
  <c r="DE88" i="1"/>
  <c r="DE80" i="1"/>
  <c r="DE76" i="1"/>
  <c r="DE78" i="1"/>
  <c r="DE74" i="1"/>
  <c r="DE72" i="1"/>
  <c r="DE62" i="1"/>
  <c r="DE68" i="1"/>
  <c r="DE66" i="1"/>
  <c r="DE70" i="1"/>
  <c r="DE64" i="1"/>
  <c r="DE60" i="1"/>
  <c r="DE54" i="1"/>
  <c r="DE48" i="1"/>
  <c r="DE58" i="1"/>
  <c r="DE56" i="1"/>
  <c r="DE52" i="1"/>
  <c r="DE50" i="1"/>
  <c r="DE46" i="1"/>
  <c r="DE44" i="1"/>
  <c r="DE42" i="1"/>
  <c r="DE40" i="1"/>
  <c r="DE36" i="1"/>
  <c r="DE34" i="1"/>
  <c r="DE38" i="1"/>
  <c r="DE32" i="1"/>
  <c r="DE30" i="1"/>
  <c r="DE24" i="1"/>
  <c r="DE14" i="1"/>
  <c r="DE20" i="1"/>
  <c r="DE18" i="1"/>
  <c r="DE22" i="1"/>
  <c r="DE16" i="1"/>
  <c r="DE28" i="1"/>
  <c r="DE26" i="1"/>
  <c r="DE12" i="1"/>
  <c r="DE10" i="1"/>
  <c r="DA102" i="1"/>
  <c r="DA104" i="1"/>
  <c r="DA92" i="1"/>
  <c r="DA100" i="1"/>
  <c r="DA94" i="1"/>
  <c r="DA98" i="1"/>
  <c r="DA96" i="1"/>
  <c r="DA84" i="1"/>
  <c r="DA82" i="1"/>
  <c r="DA90" i="1"/>
  <c r="DA86" i="1"/>
  <c r="DA88" i="1"/>
  <c r="DA80" i="1"/>
  <c r="DA76" i="1"/>
  <c r="DA78" i="1"/>
  <c r="DA72" i="1"/>
  <c r="DA62" i="1"/>
  <c r="DA68" i="1"/>
  <c r="DA66" i="1"/>
  <c r="DA74" i="1"/>
  <c r="DA70" i="1"/>
  <c r="DA64" i="1"/>
  <c r="DA60" i="1"/>
  <c r="DA54" i="1"/>
  <c r="DA48" i="1"/>
  <c r="DA58" i="1"/>
  <c r="DA56" i="1"/>
  <c r="DA52" i="1"/>
  <c r="DA50" i="1"/>
  <c r="DA44" i="1"/>
  <c r="DA42" i="1"/>
  <c r="DA40" i="1"/>
  <c r="DA46" i="1"/>
  <c r="DA36" i="1"/>
  <c r="DA34" i="1"/>
  <c r="DA38" i="1"/>
  <c r="DA32" i="1"/>
  <c r="DA30" i="1"/>
  <c r="DA24" i="1"/>
  <c r="DA14" i="1"/>
  <c r="DA20" i="1"/>
  <c r="DA18" i="1"/>
  <c r="DA22" i="1"/>
  <c r="DA16" i="1"/>
  <c r="DA28" i="1"/>
  <c r="DA26" i="1"/>
  <c r="DA12" i="1"/>
  <c r="DA10" i="1"/>
  <c r="CW102" i="1"/>
  <c r="CW104" i="1"/>
  <c r="CW98" i="1"/>
  <c r="CW92" i="1"/>
  <c r="CW94" i="1"/>
  <c r="CW100" i="1"/>
  <c r="CW96" i="1"/>
  <c r="CW90" i="1"/>
  <c r="CW84" i="1"/>
  <c r="CW82" i="1"/>
  <c r="CW86" i="1"/>
  <c r="CW88" i="1"/>
  <c r="CW80" i="1"/>
  <c r="CW76" i="1"/>
  <c r="CW78" i="1"/>
  <c r="CW74" i="1"/>
  <c r="CW72" i="1"/>
  <c r="CW62" i="1"/>
  <c r="CW68" i="1"/>
  <c r="CW66" i="1"/>
  <c r="CW70" i="1"/>
  <c r="CW64" i="1"/>
  <c r="CW60" i="1"/>
  <c r="CW54" i="1"/>
  <c r="CW48" i="1"/>
  <c r="CW58" i="1"/>
  <c r="CW56" i="1"/>
  <c r="CW52" i="1"/>
  <c r="CW50" i="1"/>
  <c r="CW46" i="1"/>
  <c r="CW44" i="1"/>
  <c r="CW42" i="1"/>
  <c r="CW40" i="1"/>
  <c r="CW36" i="1"/>
  <c r="CW34" i="1"/>
  <c r="CW38" i="1"/>
  <c r="CW32" i="1"/>
  <c r="CW30" i="1"/>
  <c r="CW24" i="1"/>
  <c r="CW14" i="1"/>
  <c r="CW20" i="1"/>
  <c r="CW18" i="1"/>
  <c r="CW22" i="1"/>
  <c r="CW16" i="1"/>
  <c r="CW28" i="1"/>
  <c r="CW26" i="1"/>
  <c r="CW12" i="1"/>
  <c r="CW10" i="1"/>
  <c r="CS102" i="1"/>
  <c r="CS104" i="1"/>
  <c r="CS92" i="1"/>
  <c r="CS98" i="1"/>
  <c r="CS94" i="1"/>
  <c r="CS100" i="1"/>
  <c r="CS96" i="1"/>
  <c r="CS84" i="1"/>
  <c r="CS82" i="1"/>
  <c r="CS86" i="1"/>
  <c r="CS90" i="1"/>
  <c r="CS88" i="1"/>
  <c r="CS80" i="1"/>
  <c r="CS76" i="1"/>
  <c r="CS78" i="1"/>
  <c r="CS72" i="1"/>
  <c r="CS62" i="1"/>
  <c r="CS68" i="1"/>
  <c r="CS66" i="1"/>
  <c r="CS74" i="1"/>
  <c r="CS70" i="1"/>
  <c r="CS64" i="1"/>
  <c r="CS60" i="1"/>
  <c r="CS54" i="1"/>
  <c r="CS48" i="1"/>
  <c r="CS58" i="1"/>
  <c r="CS56" i="1"/>
  <c r="CS52" i="1"/>
  <c r="CS50" i="1"/>
  <c r="CS44" i="1"/>
  <c r="CS42" i="1"/>
  <c r="CS40" i="1"/>
  <c r="CS46" i="1"/>
  <c r="CS36" i="1"/>
  <c r="CS34" i="1"/>
  <c r="CS38" i="1"/>
  <c r="CS32" i="1"/>
  <c r="CS30" i="1"/>
  <c r="CS24" i="1"/>
  <c r="CS14" i="1"/>
  <c r="CS20" i="1"/>
  <c r="CS18" i="1"/>
  <c r="CS22" i="1"/>
  <c r="CS16" i="1"/>
  <c r="CS28" i="1"/>
  <c r="CS26" i="1"/>
  <c r="CS12" i="1"/>
  <c r="CS10" i="1"/>
  <c r="CO102" i="1"/>
  <c r="CO104" i="1"/>
  <c r="CO100" i="1"/>
  <c r="CO92" i="1"/>
  <c r="CO94" i="1"/>
  <c r="CO98" i="1"/>
  <c r="CO96" i="1"/>
  <c r="CO84" i="1"/>
  <c r="CO82" i="1"/>
  <c r="CO86" i="1"/>
  <c r="CO90" i="1"/>
  <c r="CO88" i="1"/>
  <c r="CO80" i="1"/>
  <c r="CO76" i="1"/>
  <c r="CO78" i="1"/>
  <c r="CO74" i="1"/>
  <c r="CO72" i="1"/>
  <c r="CO62" i="1"/>
  <c r="CO68" i="1"/>
  <c r="CO66" i="1"/>
  <c r="CO70" i="1"/>
  <c r="CO64" i="1"/>
  <c r="CO60" i="1"/>
  <c r="CO54" i="1"/>
  <c r="CO48" i="1"/>
  <c r="CO58" i="1"/>
  <c r="CO56" i="1"/>
  <c r="CO52" i="1"/>
  <c r="CO50" i="1"/>
  <c r="CO46" i="1"/>
  <c r="CO44" i="1"/>
  <c r="CO42" i="1"/>
  <c r="CO40" i="1"/>
  <c r="CO36" i="1"/>
  <c r="CO34" i="1"/>
  <c r="CO38" i="1"/>
  <c r="CO32" i="1"/>
  <c r="CO30" i="1"/>
  <c r="CO24" i="1"/>
  <c r="CO14" i="1"/>
  <c r="CO20" i="1"/>
  <c r="CO18" i="1"/>
  <c r="CO22" i="1"/>
  <c r="CO16" i="1"/>
  <c r="CO28" i="1"/>
  <c r="CO26" i="1"/>
  <c r="CO12" i="1"/>
  <c r="CO10" i="1"/>
  <c r="CK102" i="1"/>
  <c r="CK104" i="1"/>
  <c r="CK92" i="1"/>
  <c r="CK100" i="1"/>
  <c r="CK94" i="1"/>
  <c r="CK98" i="1"/>
  <c r="CK96" i="1"/>
  <c r="CK84" i="1"/>
  <c r="CK82" i="1"/>
  <c r="CK90" i="1"/>
  <c r="CK86" i="1"/>
  <c r="CK88" i="1"/>
  <c r="CK80" i="1"/>
  <c r="CK76" i="1"/>
  <c r="CK78" i="1"/>
  <c r="CK72" i="1"/>
  <c r="CK62" i="1"/>
  <c r="CK68" i="1"/>
  <c r="CK66" i="1"/>
  <c r="CK74" i="1"/>
  <c r="CK70" i="1"/>
  <c r="CK64" i="1"/>
  <c r="CK60" i="1"/>
  <c r="CK54" i="1"/>
  <c r="CK48" i="1"/>
  <c r="CK58" i="1"/>
  <c r="CK56" i="1"/>
  <c r="CK52" i="1"/>
  <c r="CK50" i="1"/>
  <c r="CK44" i="1"/>
  <c r="CK42" i="1"/>
  <c r="CK40" i="1"/>
  <c r="CK46" i="1"/>
  <c r="CK36" i="1"/>
  <c r="CK34" i="1"/>
  <c r="CK38" i="1"/>
  <c r="CK32" i="1"/>
  <c r="CK30" i="1"/>
  <c r="CK24" i="1"/>
  <c r="CK14" i="1"/>
  <c r="CK20" i="1"/>
  <c r="CK18" i="1"/>
  <c r="CK22" i="1"/>
  <c r="CK16" i="1"/>
  <c r="CK28" i="1"/>
  <c r="CK26" i="1"/>
  <c r="CK12" i="1"/>
  <c r="CK10" i="1"/>
  <c r="CG102" i="1"/>
  <c r="CG104" i="1"/>
  <c r="CG98" i="1"/>
  <c r="CG92" i="1"/>
  <c r="CG94" i="1"/>
  <c r="CG100" i="1"/>
  <c r="CG96" i="1"/>
  <c r="CG90" i="1"/>
  <c r="CG84" i="1"/>
  <c r="CG86" i="1"/>
  <c r="CG88" i="1"/>
  <c r="CG82" i="1"/>
  <c r="CG80" i="1"/>
  <c r="CG76" i="1"/>
  <c r="CG78" i="1"/>
  <c r="CG72" i="1"/>
  <c r="CG62" i="1"/>
  <c r="CG74" i="1"/>
  <c r="CG68" i="1"/>
  <c r="CG66" i="1"/>
  <c r="CG70" i="1"/>
  <c r="CG64" i="1"/>
  <c r="CG60" i="1"/>
  <c r="CG54" i="1"/>
  <c r="CG48" i="1"/>
  <c r="CG58" i="1"/>
  <c r="CG56" i="1"/>
  <c r="CG52" i="1"/>
  <c r="CG50" i="1"/>
  <c r="CG46" i="1"/>
  <c r="CG44" i="1"/>
  <c r="CG42" i="1"/>
  <c r="CG40" i="1"/>
  <c r="CG36" i="1"/>
  <c r="CG34" i="1"/>
  <c r="CG38" i="1"/>
  <c r="CG32" i="1"/>
  <c r="CG30" i="1"/>
  <c r="CG24" i="1"/>
  <c r="CG14" i="1"/>
  <c r="CG20" i="1"/>
  <c r="CG18" i="1"/>
  <c r="CG22" i="1"/>
  <c r="CG16" i="1"/>
  <c r="CG28" i="1"/>
  <c r="CG26" i="1"/>
  <c r="CG12" i="1"/>
  <c r="CG10" i="1"/>
  <c r="DX100" i="1"/>
  <c r="DX98" i="1"/>
  <c r="DX102" i="1"/>
  <c r="DX104" i="1"/>
  <c r="DX96" i="1"/>
  <c r="DX92" i="1"/>
  <c r="DX90" i="1"/>
  <c r="DX94" i="1"/>
  <c r="DX88" i="1"/>
  <c r="DX84" i="1"/>
  <c r="DX82" i="1"/>
  <c r="DX86" i="1"/>
  <c r="DX80" i="1"/>
  <c r="DX76" i="1"/>
  <c r="DX74" i="1"/>
  <c r="DX78" i="1"/>
  <c r="DX60" i="1"/>
  <c r="DX72" i="1"/>
  <c r="DX62" i="1"/>
  <c r="DX68" i="1"/>
  <c r="DX66" i="1"/>
  <c r="DX70" i="1"/>
  <c r="DX64" i="1"/>
  <c r="DX52" i="1"/>
  <c r="DX50" i="1"/>
  <c r="DX54" i="1"/>
  <c r="DX48" i="1"/>
  <c r="DX58" i="1"/>
  <c r="DX56" i="1"/>
  <c r="DX46" i="1"/>
  <c r="DX38" i="1"/>
  <c r="DX32" i="1"/>
  <c r="DX44" i="1"/>
  <c r="DX42" i="1"/>
  <c r="DX40" i="1"/>
  <c r="DX36" i="1"/>
  <c r="DX34" i="1"/>
  <c r="DX28" i="1"/>
  <c r="DX26" i="1"/>
  <c r="DX12" i="1"/>
  <c r="DX10" i="1"/>
  <c r="DX24" i="1"/>
  <c r="DX14" i="1"/>
  <c r="DX30" i="1"/>
  <c r="DX20" i="1"/>
  <c r="DX18" i="1"/>
  <c r="DX22" i="1"/>
  <c r="DX16" i="1"/>
  <c r="DT100" i="1"/>
  <c r="DT98" i="1"/>
  <c r="DT102" i="1"/>
  <c r="DT96" i="1"/>
  <c r="DT104" i="1"/>
  <c r="DT92" i="1"/>
  <c r="DT90" i="1"/>
  <c r="DT94" i="1"/>
  <c r="DT88" i="1"/>
  <c r="DT84" i="1"/>
  <c r="DT82" i="1"/>
  <c r="DT86" i="1"/>
  <c r="DT80" i="1"/>
  <c r="DT76" i="1"/>
  <c r="DT74" i="1"/>
  <c r="DT78" i="1"/>
  <c r="DT60" i="1"/>
  <c r="DT72" i="1"/>
  <c r="DT62" i="1"/>
  <c r="DT68" i="1"/>
  <c r="DT66" i="1"/>
  <c r="DT70" i="1"/>
  <c r="DT64" i="1"/>
  <c r="DT52" i="1"/>
  <c r="DT50" i="1"/>
  <c r="DT54" i="1"/>
  <c r="DT48" i="1"/>
  <c r="DT58" i="1"/>
  <c r="DT56" i="1"/>
  <c r="DT46" i="1"/>
  <c r="DT38" i="1"/>
  <c r="DT32" i="1"/>
  <c r="DT44" i="1"/>
  <c r="DT42" i="1"/>
  <c r="DT40" i="1"/>
  <c r="DT36" i="1"/>
  <c r="DT34" i="1"/>
  <c r="DT28" i="1"/>
  <c r="DT26" i="1"/>
  <c r="DT12" i="1"/>
  <c r="DT10" i="1"/>
  <c r="DT30" i="1"/>
  <c r="DT24" i="1"/>
  <c r="DT14" i="1"/>
  <c r="DT20" i="1"/>
  <c r="DT18" i="1"/>
  <c r="DT22" i="1"/>
  <c r="DT16" i="1"/>
  <c r="DX8" i="1"/>
  <c r="DT8" i="1"/>
  <c r="DP8" i="1"/>
  <c r="DL8" i="1"/>
  <c r="CQ8" i="1"/>
  <c r="CL8" i="1"/>
  <c r="CG8" i="1"/>
  <c r="AS8" i="1"/>
  <c r="AN8" i="1"/>
  <c r="AI8" i="1"/>
  <c r="AC8" i="1"/>
  <c r="X8" i="1"/>
  <c r="M8" i="1"/>
  <c r="M10" i="1"/>
  <c r="R10" i="1"/>
  <c r="X10" i="1"/>
  <c r="AC10" i="1"/>
  <c r="AJ10" i="1"/>
  <c r="AR10" i="1"/>
  <c r="CH10" i="1"/>
  <c r="CP10" i="1"/>
  <c r="CX10" i="1"/>
  <c r="DF10" i="1"/>
  <c r="DV10" i="1"/>
  <c r="DJ104" i="1"/>
  <c r="DJ100" i="1"/>
  <c r="DJ98" i="1"/>
  <c r="DJ94" i="1"/>
  <c r="DJ102" i="1"/>
  <c r="DJ96" i="1"/>
  <c r="DJ92" i="1"/>
  <c r="DJ86" i="1"/>
  <c r="DJ88" i="1"/>
  <c r="DJ90" i="1"/>
  <c r="DJ84" i="1"/>
  <c r="DJ82" i="1"/>
  <c r="DJ76" i="1"/>
  <c r="DJ74" i="1"/>
  <c r="DJ78" i="1"/>
  <c r="DJ80" i="1"/>
  <c r="DJ68" i="1"/>
  <c r="DJ66" i="1"/>
  <c r="DJ70" i="1"/>
  <c r="DJ64" i="1"/>
  <c r="DJ60" i="1"/>
  <c r="DJ72" i="1"/>
  <c r="DJ62" i="1"/>
  <c r="DJ58" i="1"/>
  <c r="DJ56" i="1"/>
  <c r="DJ52" i="1"/>
  <c r="DJ50" i="1"/>
  <c r="DJ54" i="1"/>
  <c r="DJ48" i="1"/>
  <c r="DJ40" i="1"/>
  <c r="DJ46" i="1"/>
  <c r="DJ36" i="1"/>
  <c r="DJ34" i="1"/>
  <c r="DJ38" i="1"/>
  <c r="DJ44" i="1"/>
  <c r="DJ42" i="1"/>
  <c r="DJ20" i="1"/>
  <c r="DJ18" i="1"/>
  <c r="DJ22" i="1"/>
  <c r="DJ16" i="1"/>
  <c r="DJ28" i="1"/>
  <c r="DJ26" i="1"/>
  <c r="DJ12" i="1"/>
  <c r="DJ32" i="1"/>
  <c r="DJ30" i="1"/>
  <c r="DJ24" i="1"/>
  <c r="DJ14" i="1"/>
  <c r="DO104" i="1"/>
  <c r="DO100" i="1"/>
  <c r="DO98" i="1"/>
  <c r="DO102" i="1"/>
  <c r="DO96" i="1"/>
  <c r="DO92" i="1"/>
  <c r="DO90" i="1"/>
  <c r="DO94" i="1"/>
  <c r="DO88" i="1"/>
  <c r="DO84" i="1"/>
  <c r="DO82" i="1"/>
  <c r="DO86" i="1"/>
  <c r="DO78" i="1"/>
  <c r="DO80" i="1"/>
  <c r="DO76" i="1"/>
  <c r="DO74" i="1"/>
  <c r="DO70" i="1"/>
  <c r="DO64" i="1"/>
  <c r="DO60" i="1"/>
  <c r="DO72" i="1"/>
  <c r="DO62" i="1"/>
  <c r="DO68" i="1"/>
  <c r="DO66" i="1"/>
  <c r="DO56" i="1"/>
  <c r="DO46" i="1"/>
  <c r="DO52" i="1"/>
  <c r="DO50" i="1"/>
  <c r="DO54" i="1"/>
  <c r="DO48" i="1"/>
  <c r="DO58" i="1"/>
  <c r="DO36" i="1"/>
  <c r="DO34" i="1"/>
  <c r="DO38" i="1"/>
  <c r="DO44" i="1"/>
  <c r="DO42" i="1"/>
  <c r="DO40" i="1"/>
  <c r="DO32" i="1"/>
  <c r="DO22" i="1"/>
  <c r="DO16" i="1"/>
  <c r="DO28" i="1"/>
  <c r="DO26" i="1"/>
  <c r="DO12" i="1"/>
  <c r="DO30" i="1"/>
  <c r="DO24" i="1"/>
  <c r="DO14" i="1"/>
  <c r="DO20" i="1"/>
  <c r="DO18" i="1"/>
  <c r="AL62" i="1"/>
  <c r="AL52" i="1"/>
  <c r="AL50" i="1"/>
  <c r="AL54" i="1"/>
  <c r="AL48" i="1"/>
  <c r="AL58" i="1"/>
  <c r="AL60" i="1"/>
  <c r="AL56" i="1"/>
  <c r="AL46" i="1"/>
  <c r="AL38" i="1"/>
  <c r="AL32" i="1"/>
  <c r="AL44" i="1"/>
  <c r="AL42" i="1"/>
  <c r="AL40" i="1"/>
  <c r="AL36" i="1"/>
  <c r="AL34" i="1"/>
  <c r="AL28" i="1"/>
  <c r="AL26" i="1"/>
  <c r="AL12" i="1"/>
  <c r="AL10" i="1"/>
  <c r="AL30" i="1"/>
  <c r="AL24" i="1"/>
  <c r="AL14" i="1"/>
  <c r="AL20" i="1"/>
  <c r="AL18" i="1"/>
  <c r="AL22" i="1"/>
  <c r="AL16" i="1"/>
  <c r="AL8" i="1"/>
  <c r="AP62" i="1"/>
  <c r="AP68" i="1"/>
  <c r="AP66" i="1"/>
  <c r="AP70" i="1"/>
  <c r="AP64" i="1"/>
  <c r="AP60" i="1"/>
  <c r="AP52" i="1"/>
  <c r="AP50" i="1"/>
  <c r="AP54" i="1"/>
  <c r="AP48" i="1"/>
  <c r="AP58" i="1"/>
  <c r="AP56" i="1"/>
  <c r="AP46" i="1"/>
  <c r="AP38" i="1"/>
  <c r="AP32" i="1"/>
  <c r="AP44" i="1"/>
  <c r="AP42" i="1"/>
  <c r="AP40" i="1"/>
  <c r="AP36" i="1"/>
  <c r="AP34" i="1"/>
  <c r="AP28" i="1"/>
  <c r="AP26" i="1"/>
  <c r="AP12" i="1"/>
  <c r="AP10" i="1"/>
  <c r="AP30" i="1"/>
  <c r="AP24" i="1"/>
  <c r="AP14" i="1"/>
  <c r="AP20" i="1"/>
  <c r="AP18" i="1"/>
  <c r="AP22" i="1"/>
  <c r="AP16" i="1"/>
  <c r="AP8" i="1"/>
  <c r="AT76" i="1"/>
  <c r="AT78" i="1"/>
  <c r="AT74" i="1"/>
  <c r="AT60" i="1"/>
  <c r="AT72" i="1"/>
  <c r="AT62" i="1"/>
  <c r="AT68" i="1"/>
  <c r="AT66" i="1"/>
  <c r="AT70" i="1"/>
  <c r="AT64" i="1"/>
  <c r="AT52" i="1"/>
  <c r="AT50" i="1"/>
  <c r="AT54" i="1"/>
  <c r="AT48" i="1"/>
  <c r="AT58" i="1"/>
  <c r="AT56" i="1"/>
  <c r="AT46" i="1"/>
  <c r="AT38" i="1"/>
  <c r="AT32" i="1"/>
  <c r="AT44" i="1"/>
  <c r="AT42" i="1"/>
  <c r="AT40" i="1"/>
  <c r="AT36" i="1"/>
  <c r="AT34" i="1"/>
  <c r="AT28" i="1"/>
  <c r="AT26" i="1"/>
  <c r="AT12" i="1"/>
  <c r="AT10" i="1"/>
  <c r="AT30" i="1"/>
  <c r="AT24" i="1"/>
  <c r="AT14" i="1"/>
  <c r="AT20" i="1"/>
  <c r="AT18" i="1"/>
  <c r="AT22" i="1"/>
  <c r="AT16" i="1"/>
  <c r="AT8" i="1"/>
  <c r="O14" i="1"/>
  <c r="O16" i="1"/>
  <c r="O12" i="1"/>
  <c r="O10" i="1"/>
  <c r="S24" i="1"/>
  <c r="S14" i="1"/>
  <c r="S20" i="1"/>
  <c r="S18" i="1"/>
  <c r="S22" i="1"/>
  <c r="S16" i="1"/>
  <c r="S12" i="1"/>
  <c r="S10" i="1"/>
  <c r="W30" i="1"/>
  <c r="W24" i="1"/>
  <c r="W14" i="1"/>
  <c r="W20" i="1"/>
  <c r="W18" i="1"/>
  <c r="W22" i="1"/>
  <c r="W16" i="1"/>
  <c r="W28" i="1"/>
  <c r="W26" i="1"/>
  <c r="W12" i="1"/>
  <c r="W10" i="1"/>
  <c r="Z38" i="1"/>
  <c r="Z32" i="1"/>
  <c r="Z36" i="1"/>
  <c r="Z34" i="1"/>
  <c r="Z28" i="1"/>
  <c r="Z26" i="1"/>
  <c r="Z12" i="1"/>
  <c r="Z30" i="1"/>
  <c r="Z24" i="1"/>
  <c r="Z14" i="1"/>
  <c r="Z20" i="1"/>
  <c r="Z18" i="1"/>
  <c r="Z22" i="1"/>
  <c r="Z16" i="1"/>
  <c r="Z8" i="1"/>
  <c r="AD38" i="1"/>
  <c r="AD32" i="1"/>
  <c r="AD44" i="1"/>
  <c r="AD42" i="1"/>
  <c r="AD46" i="1"/>
  <c r="AD40" i="1"/>
  <c r="AD36" i="1"/>
  <c r="AD34" i="1"/>
  <c r="AD28" i="1"/>
  <c r="AD26" i="1"/>
  <c r="AD12" i="1"/>
  <c r="AD30" i="1"/>
  <c r="AD24" i="1"/>
  <c r="AD14" i="1"/>
  <c r="AD20" i="1"/>
  <c r="AD18" i="1"/>
  <c r="AD22" i="1"/>
  <c r="AD16" i="1"/>
  <c r="AD8" i="1"/>
  <c r="AH52" i="1"/>
  <c r="AH50" i="1"/>
  <c r="AH54" i="1"/>
  <c r="AH48" i="1"/>
  <c r="AH46" i="1"/>
  <c r="AH38" i="1"/>
  <c r="AH32" i="1"/>
  <c r="AH44" i="1"/>
  <c r="AH42" i="1"/>
  <c r="AH40" i="1"/>
  <c r="AH36" i="1"/>
  <c r="AH34" i="1"/>
  <c r="AH28" i="1"/>
  <c r="AH26" i="1"/>
  <c r="AH12" i="1"/>
  <c r="AH10" i="1"/>
  <c r="AH30" i="1"/>
  <c r="AH24" i="1"/>
  <c r="AH14" i="1"/>
  <c r="AH20" i="1"/>
  <c r="AH18" i="1"/>
  <c r="AH22" i="1"/>
  <c r="AH16" i="1"/>
  <c r="AH8" i="1"/>
  <c r="DH100" i="1"/>
  <c r="DH98" i="1"/>
  <c r="DH102" i="1"/>
  <c r="DH104" i="1"/>
  <c r="DH96" i="1"/>
  <c r="DH92" i="1"/>
  <c r="DH90" i="1"/>
  <c r="DH94" i="1"/>
  <c r="DH88" i="1"/>
  <c r="DH84" i="1"/>
  <c r="DH82" i="1"/>
  <c r="DH86" i="1"/>
  <c r="DH80" i="1"/>
  <c r="DH76" i="1"/>
  <c r="DH78" i="1"/>
  <c r="DH60" i="1"/>
  <c r="DH72" i="1"/>
  <c r="DH62" i="1"/>
  <c r="DH68" i="1"/>
  <c r="DH66" i="1"/>
  <c r="DH74" i="1"/>
  <c r="DH70" i="1"/>
  <c r="DH64" i="1"/>
  <c r="DH52" i="1"/>
  <c r="DH50" i="1"/>
  <c r="DH54" i="1"/>
  <c r="DH48" i="1"/>
  <c r="DH58" i="1"/>
  <c r="DH56" i="1"/>
  <c r="DH46" i="1"/>
  <c r="DH38" i="1"/>
  <c r="DH32" i="1"/>
  <c r="DH44" i="1"/>
  <c r="DH42" i="1"/>
  <c r="DH40" i="1"/>
  <c r="DH36" i="1"/>
  <c r="DH34" i="1"/>
  <c r="DH28" i="1"/>
  <c r="DH26" i="1"/>
  <c r="DH12" i="1"/>
  <c r="DH10" i="1"/>
  <c r="DH30" i="1"/>
  <c r="DH24" i="1"/>
  <c r="DH14" i="1"/>
  <c r="DH20" i="1"/>
  <c r="DH18" i="1"/>
  <c r="DH22" i="1"/>
  <c r="DH16" i="1"/>
  <c r="DD100" i="1"/>
  <c r="DD98" i="1"/>
  <c r="DD102" i="1"/>
  <c r="DD96" i="1"/>
  <c r="DD104" i="1"/>
  <c r="DD92" i="1"/>
  <c r="DD94" i="1"/>
  <c r="DD88" i="1"/>
  <c r="DD84" i="1"/>
  <c r="DD86" i="1"/>
  <c r="DD90" i="1"/>
  <c r="DD82" i="1"/>
  <c r="DD80" i="1"/>
  <c r="DD76" i="1"/>
  <c r="DD78" i="1"/>
  <c r="DD60" i="1"/>
  <c r="DD74" i="1"/>
  <c r="DD72" i="1"/>
  <c r="DD62" i="1"/>
  <c r="DD68" i="1"/>
  <c r="DD66" i="1"/>
  <c r="DD70" i="1"/>
  <c r="DD64" i="1"/>
  <c r="DD52" i="1"/>
  <c r="DD50" i="1"/>
  <c r="DD54" i="1"/>
  <c r="DD48" i="1"/>
  <c r="DD58" i="1"/>
  <c r="DD56" i="1"/>
  <c r="DD46" i="1"/>
  <c r="DD38" i="1"/>
  <c r="DD32" i="1"/>
  <c r="DD44" i="1"/>
  <c r="DD42" i="1"/>
  <c r="DD40" i="1"/>
  <c r="DD36" i="1"/>
  <c r="DD34" i="1"/>
  <c r="DD28" i="1"/>
  <c r="DD26" i="1"/>
  <c r="DD12" i="1"/>
  <c r="DD10" i="1"/>
  <c r="DD30" i="1"/>
  <c r="DD24" i="1"/>
  <c r="DD14" i="1"/>
  <c r="DD20" i="1"/>
  <c r="DD18" i="1"/>
  <c r="DD22" i="1"/>
  <c r="DD16" i="1"/>
  <c r="CZ100" i="1"/>
  <c r="CZ98" i="1"/>
  <c r="CZ102" i="1"/>
  <c r="CZ96" i="1"/>
  <c r="CZ92" i="1"/>
  <c r="CZ104" i="1"/>
  <c r="CZ94" i="1"/>
  <c r="CZ88" i="1"/>
  <c r="CZ84" i="1"/>
  <c r="CZ90" i="1"/>
  <c r="CZ86" i="1"/>
  <c r="CZ80" i="1"/>
  <c r="CZ82" i="1"/>
  <c r="CZ76" i="1"/>
  <c r="CZ78" i="1"/>
  <c r="CZ60" i="1"/>
  <c r="CZ72" i="1"/>
  <c r="CZ62" i="1"/>
  <c r="CZ68" i="1"/>
  <c r="CZ66" i="1"/>
  <c r="CZ74" i="1"/>
  <c r="CZ70" i="1"/>
  <c r="CZ64" i="1"/>
  <c r="CZ52" i="1"/>
  <c r="CZ50" i="1"/>
  <c r="CZ54" i="1"/>
  <c r="CZ48" i="1"/>
  <c r="CZ58" i="1"/>
  <c r="CZ56" i="1"/>
  <c r="CZ46" i="1"/>
  <c r="CZ38" i="1"/>
  <c r="CZ32" i="1"/>
  <c r="CZ44" i="1"/>
  <c r="CZ42" i="1"/>
  <c r="CZ40" i="1"/>
  <c r="CZ36" i="1"/>
  <c r="CZ34" i="1"/>
  <c r="CZ28" i="1"/>
  <c r="CZ26" i="1"/>
  <c r="CZ12" i="1"/>
  <c r="CZ10" i="1"/>
  <c r="CZ30" i="1"/>
  <c r="CZ24" i="1"/>
  <c r="CZ14" i="1"/>
  <c r="CZ20" i="1"/>
  <c r="CZ18" i="1"/>
  <c r="CZ22" i="1"/>
  <c r="CZ16" i="1"/>
  <c r="CV100" i="1"/>
  <c r="CV98" i="1"/>
  <c r="CV102" i="1"/>
  <c r="CV96" i="1"/>
  <c r="CV92" i="1"/>
  <c r="CV94" i="1"/>
  <c r="CV104" i="1"/>
  <c r="CV88" i="1"/>
  <c r="CV90" i="1"/>
  <c r="CV84" i="1"/>
  <c r="CV86" i="1"/>
  <c r="CV82" i="1"/>
  <c r="CV80" i="1"/>
  <c r="CV76" i="1"/>
  <c r="CV78" i="1"/>
  <c r="CV60" i="1"/>
  <c r="CV74" i="1"/>
  <c r="CV72" i="1"/>
  <c r="CV62" i="1"/>
  <c r="CV68" i="1"/>
  <c r="CV66" i="1"/>
  <c r="CV70" i="1"/>
  <c r="CV64" i="1"/>
  <c r="CV52" i="1"/>
  <c r="CV50" i="1"/>
  <c r="CV54" i="1"/>
  <c r="CV48" i="1"/>
  <c r="CV58" i="1"/>
  <c r="CV56" i="1"/>
  <c r="CV46" i="1"/>
  <c r="CV38" i="1"/>
  <c r="CV32" i="1"/>
  <c r="CV44" i="1"/>
  <c r="CV42" i="1"/>
  <c r="CV40" i="1"/>
  <c r="CV36" i="1"/>
  <c r="CV34" i="1"/>
  <c r="CV28" i="1"/>
  <c r="CV26" i="1"/>
  <c r="CV12" i="1"/>
  <c r="CV10" i="1"/>
  <c r="CV30" i="1"/>
  <c r="CV24" i="1"/>
  <c r="CV14" i="1"/>
  <c r="CV20" i="1"/>
  <c r="CV18" i="1"/>
  <c r="CV22" i="1"/>
  <c r="CV16" i="1"/>
  <c r="CR100" i="1"/>
  <c r="CR98" i="1"/>
  <c r="CR102" i="1"/>
  <c r="CR104" i="1"/>
  <c r="CR96" i="1"/>
  <c r="CR92" i="1"/>
  <c r="CR94" i="1"/>
  <c r="CR90" i="1"/>
  <c r="CR88" i="1"/>
  <c r="CR84" i="1"/>
  <c r="CR86" i="1"/>
  <c r="CR80" i="1"/>
  <c r="CR82" i="1"/>
  <c r="CR76" i="1"/>
  <c r="CR78" i="1"/>
  <c r="CR60" i="1"/>
  <c r="CR72" i="1"/>
  <c r="CR62" i="1"/>
  <c r="CR68" i="1"/>
  <c r="CR66" i="1"/>
  <c r="CR74" i="1"/>
  <c r="CR70" i="1"/>
  <c r="CR64" i="1"/>
  <c r="CR52" i="1"/>
  <c r="CR50" i="1"/>
  <c r="CR54" i="1"/>
  <c r="CR48" i="1"/>
  <c r="CR58" i="1"/>
  <c r="CR56" i="1"/>
  <c r="CR46" i="1"/>
  <c r="CR38" i="1"/>
  <c r="CR32" i="1"/>
  <c r="CR44" i="1"/>
  <c r="CR42" i="1"/>
  <c r="CR40" i="1"/>
  <c r="CR36" i="1"/>
  <c r="CR34" i="1"/>
  <c r="CR28" i="1"/>
  <c r="CR26" i="1"/>
  <c r="CR12" i="1"/>
  <c r="CR10" i="1"/>
  <c r="CR30" i="1"/>
  <c r="CR24" i="1"/>
  <c r="CR14" i="1"/>
  <c r="CR20" i="1"/>
  <c r="CR18" i="1"/>
  <c r="CR22" i="1"/>
  <c r="CR16" i="1"/>
  <c r="CR8" i="1"/>
  <c r="CN100" i="1"/>
  <c r="CN98" i="1"/>
  <c r="CN102" i="1"/>
  <c r="CN96" i="1"/>
  <c r="CN104" i="1"/>
  <c r="CN92" i="1"/>
  <c r="CN94" i="1"/>
  <c r="CN88" i="1"/>
  <c r="CN84" i="1"/>
  <c r="CN86" i="1"/>
  <c r="CN90" i="1"/>
  <c r="CN82" i="1"/>
  <c r="CN80" i="1"/>
  <c r="CN76" i="1"/>
  <c r="CN78" i="1"/>
  <c r="CN60" i="1"/>
  <c r="CN74" i="1"/>
  <c r="CN72" i="1"/>
  <c r="CN62" i="1"/>
  <c r="CN68" i="1"/>
  <c r="CN66" i="1"/>
  <c r="CN70" i="1"/>
  <c r="CN64" i="1"/>
  <c r="CN52" i="1"/>
  <c r="CN50" i="1"/>
  <c r="CN54" i="1"/>
  <c r="CN48" i="1"/>
  <c r="CN58" i="1"/>
  <c r="CN56" i="1"/>
  <c r="CN46" i="1"/>
  <c r="CN38" i="1"/>
  <c r="CN32" i="1"/>
  <c r="CN44" i="1"/>
  <c r="CN42" i="1"/>
  <c r="CN40" i="1"/>
  <c r="CN36" i="1"/>
  <c r="CN34" i="1"/>
  <c r="CN28" i="1"/>
  <c r="CN26" i="1"/>
  <c r="CN12" i="1"/>
  <c r="CN10" i="1"/>
  <c r="CN30" i="1"/>
  <c r="CN24" i="1"/>
  <c r="CN14" i="1"/>
  <c r="CN20" i="1"/>
  <c r="CN18" i="1"/>
  <c r="CN22" i="1"/>
  <c r="CN16" i="1"/>
  <c r="CN8" i="1"/>
  <c r="CJ100" i="1"/>
  <c r="CJ98" i="1"/>
  <c r="CJ102" i="1"/>
  <c r="CJ96" i="1"/>
  <c r="CJ92" i="1"/>
  <c r="CJ104" i="1"/>
  <c r="CJ94" i="1"/>
  <c r="CJ88" i="1"/>
  <c r="CJ84" i="1"/>
  <c r="CJ90" i="1"/>
  <c r="CJ86" i="1"/>
  <c r="CJ80" i="1"/>
  <c r="CJ82" i="1"/>
  <c r="CJ76" i="1"/>
  <c r="CJ78" i="1"/>
  <c r="CJ60" i="1"/>
  <c r="CJ72" i="1"/>
  <c r="CJ62" i="1"/>
  <c r="CJ68" i="1"/>
  <c r="CJ66" i="1"/>
  <c r="CJ74" i="1"/>
  <c r="CJ70" i="1"/>
  <c r="CJ64" i="1"/>
  <c r="CJ52" i="1"/>
  <c r="CJ50" i="1"/>
  <c r="CJ54" i="1"/>
  <c r="CJ48" i="1"/>
  <c r="CJ58" i="1"/>
  <c r="CJ56" i="1"/>
  <c r="CJ46" i="1"/>
  <c r="CJ38" i="1"/>
  <c r="CJ32" i="1"/>
  <c r="CJ44" i="1"/>
  <c r="CJ42" i="1"/>
  <c r="CJ40" i="1"/>
  <c r="CJ36" i="1"/>
  <c r="CJ34" i="1"/>
  <c r="CJ28" i="1"/>
  <c r="CJ26" i="1"/>
  <c r="CJ12" i="1"/>
  <c r="CJ10" i="1"/>
  <c r="CJ30" i="1"/>
  <c r="CJ24" i="1"/>
  <c r="CJ14" i="1"/>
  <c r="CJ20" i="1"/>
  <c r="CJ18" i="1"/>
  <c r="CJ22" i="1"/>
  <c r="CJ16" i="1"/>
  <c r="CJ8" i="1"/>
  <c r="CF100" i="1"/>
  <c r="CF98" i="1"/>
  <c r="CF102" i="1"/>
  <c r="CF96" i="1"/>
  <c r="CF92" i="1"/>
  <c r="CF94" i="1"/>
  <c r="CF104" i="1"/>
  <c r="CF88" i="1"/>
  <c r="CF90" i="1"/>
  <c r="CF84" i="1"/>
  <c r="CF86" i="1"/>
  <c r="CF82" i="1"/>
  <c r="CF80" i="1"/>
  <c r="CF76" i="1"/>
  <c r="CF78" i="1"/>
  <c r="CF60" i="1"/>
  <c r="CF72" i="1"/>
  <c r="CF62" i="1"/>
  <c r="CF74" i="1"/>
  <c r="CF68" i="1"/>
  <c r="CF66" i="1"/>
  <c r="CF70" i="1"/>
  <c r="CF64" i="1"/>
  <c r="CF52" i="1"/>
  <c r="CF50" i="1"/>
  <c r="CF54" i="1"/>
  <c r="CF48" i="1"/>
  <c r="CF58" i="1"/>
  <c r="CF56" i="1"/>
  <c r="CF46" i="1"/>
  <c r="CF38" i="1"/>
  <c r="CF32" i="1"/>
  <c r="CF44" i="1"/>
  <c r="CF42" i="1"/>
  <c r="CF40" i="1"/>
  <c r="CF36" i="1"/>
  <c r="CF34" i="1"/>
  <c r="CF28" i="1"/>
  <c r="CF26" i="1"/>
  <c r="CF12" i="1"/>
  <c r="CF10" i="1"/>
  <c r="CF30" i="1"/>
  <c r="CF24" i="1"/>
  <c r="CF14" i="1"/>
  <c r="CF20" i="1"/>
  <c r="CF18" i="1"/>
  <c r="CF22" i="1"/>
  <c r="CF16" i="1"/>
  <c r="CF8" i="1"/>
  <c r="DW104" i="1"/>
  <c r="DW100" i="1"/>
  <c r="DW98" i="1"/>
  <c r="DW102" i="1"/>
  <c r="DW96" i="1"/>
  <c r="DW92" i="1"/>
  <c r="DW90" i="1"/>
  <c r="DW94" i="1"/>
  <c r="DW88" i="1"/>
  <c r="DW84" i="1"/>
  <c r="DW82" i="1"/>
  <c r="DW86" i="1"/>
  <c r="DW78" i="1"/>
  <c r="DW80" i="1"/>
  <c r="DW76" i="1"/>
  <c r="DW74" i="1"/>
  <c r="DW70" i="1"/>
  <c r="DW64" i="1"/>
  <c r="DW60" i="1"/>
  <c r="DW72" i="1"/>
  <c r="DW62" i="1"/>
  <c r="DW68" i="1"/>
  <c r="DW66" i="1"/>
  <c r="DW56" i="1"/>
  <c r="DW46" i="1"/>
  <c r="DW52" i="1"/>
  <c r="DW50" i="1"/>
  <c r="DW54" i="1"/>
  <c r="DW48" i="1"/>
  <c r="DW58" i="1"/>
  <c r="DW36" i="1"/>
  <c r="DW34" i="1"/>
  <c r="DW38" i="1"/>
  <c r="DW32" i="1"/>
  <c r="DW44" i="1"/>
  <c r="DW42" i="1"/>
  <c r="DW40" i="1"/>
  <c r="DW30" i="1"/>
  <c r="DW22" i="1"/>
  <c r="DW16" i="1"/>
  <c r="DW28" i="1"/>
  <c r="DW26" i="1"/>
  <c r="DW12" i="1"/>
  <c r="DW24" i="1"/>
  <c r="DW14" i="1"/>
  <c r="DW20" i="1"/>
  <c r="DW18" i="1"/>
  <c r="DN104" i="1"/>
  <c r="DN100" i="1"/>
  <c r="DN98" i="1"/>
  <c r="DN102" i="1"/>
  <c r="DN94" i="1"/>
  <c r="DN96" i="1"/>
  <c r="DN92" i="1"/>
  <c r="DN86" i="1"/>
  <c r="DN90" i="1"/>
  <c r="DN88" i="1"/>
  <c r="DN84" i="1"/>
  <c r="DN82" i="1"/>
  <c r="DN76" i="1"/>
  <c r="DN74" i="1"/>
  <c r="DN78" i="1"/>
  <c r="DN80" i="1"/>
  <c r="DN68" i="1"/>
  <c r="DN66" i="1"/>
  <c r="DN70" i="1"/>
  <c r="DN64" i="1"/>
  <c r="DN60" i="1"/>
  <c r="DN72" i="1"/>
  <c r="DN62" i="1"/>
  <c r="DN58" i="1"/>
  <c r="DN56" i="1"/>
  <c r="DN52" i="1"/>
  <c r="DN50" i="1"/>
  <c r="DN54" i="1"/>
  <c r="DN48" i="1"/>
  <c r="DN40" i="1"/>
  <c r="DN36" i="1"/>
  <c r="DN34" i="1"/>
  <c r="DN38" i="1"/>
  <c r="DN46" i="1"/>
  <c r="DN44" i="1"/>
  <c r="DN42" i="1"/>
  <c r="DN20" i="1"/>
  <c r="DN18" i="1"/>
  <c r="DN32" i="1"/>
  <c r="DN22" i="1"/>
  <c r="DN16" i="1"/>
  <c r="DN28" i="1"/>
  <c r="DN26" i="1"/>
  <c r="DN12" i="1"/>
  <c r="DN30" i="1"/>
  <c r="DN24" i="1"/>
  <c r="DN14" i="1"/>
  <c r="DW8" i="1"/>
  <c r="DO8" i="1"/>
  <c r="DK8" i="1"/>
  <c r="DG8" i="1"/>
  <c r="DC8" i="1"/>
  <c r="CY8" i="1"/>
  <c r="CU8" i="1"/>
  <c r="CP8" i="1"/>
  <c r="CK8" i="1"/>
  <c r="AW8" i="1"/>
  <c r="AR8" i="1"/>
  <c r="AM8" i="1"/>
  <c r="AG8" i="1"/>
  <c r="AB8" i="1"/>
  <c r="W8" i="1"/>
  <c r="Q8" i="1"/>
  <c r="L8" i="1"/>
  <c r="N10" i="1"/>
  <c r="T10" i="1"/>
  <c r="Y10" i="1"/>
  <c r="AD10" i="1"/>
  <c r="AK10" i="1"/>
  <c r="AS10" i="1"/>
  <c r="CI10" i="1"/>
  <c r="CQ10" i="1"/>
  <c r="CY10" i="1"/>
  <c r="DG10" i="1"/>
  <c r="DO10" i="1"/>
  <c r="DW10" i="1"/>
  <c r="DS3" i="1"/>
  <c r="DS6" i="1" s="1"/>
  <c r="G5" i="1" l="1"/>
  <c r="DS104" i="1"/>
  <c r="G103" i="1" s="1"/>
  <c r="DS100" i="1"/>
  <c r="G99" i="1" s="1"/>
  <c r="DS98" i="1"/>
  <c r="G97" i="1" s="1"/>
  <c r="DS102" i="1"/>
  <c r="G101" i="1" s="1"/>
  <c r="DS96" i="1"/>
  <c r="G95" i="1" s="1"/>
  <c r="DS92" i="1"/>
  <c r="G91" i="1" s="1"/>
  <c r="DS90" i="1"/>
  <c r="G89" i="1" s="1"/>
  <c r="DS94" i="1"/>
  <c r="G93" i="1" s="1"/>
  <c r="DS88" i="1"/>
  <c r="G87" i="1" s="1"/>
  <c r="DS84" i="1"/>
  <c r="G83" i="1" s="1"/>
  <c r="DS82" i="1"/>
  <c r="G81" i="1" s="1"/>
  <c r="DS86" i="1"/>
  <c r="G85" i="1" s="1"/>
  <c r="DS78" i="1"/>
  <c r="G77" i="1" s="1"/>
  <c r="DS80" i="1"/>
  <c r="G79" i="1" s="1"/>
  <c r="DS76" i="1"/>
  <c r="G75" i="1" s="1"/>
  <c r="DS74" i="1"/>
  <c r="G73" i="1" s="1"/>
  <c r="DS70" i="1"/>
  <c r="G69" i="1" s="1"/>
  <c r="DS64" i="1"/>
  <c r="G63" i="1" s="1"/>
  <c r="DS60" i="1"/>
  <c r="G59" i="1" s="1"/>
  <c r="DS72" i="1"/>
  <c r="G71" i="1" s="1"/>
  <c r="DS62" i="1"/>
  <c r="G61" i="1" s="1"/>
  <c r="DS68" i="1"/>
  <c r="G67" i="1" s="1"/>
  <c r="DS66" i="1"/>
  <c r="G65" i="1" s="1"/>
  <c r="DS56" i="1"/>
  <c r="G55" i="1" s="1"/>
  <c r="DS46" i="1"/>
  <c r="G45" i="1" s="1"/>
  <c r="DS52" i="1"/>
  <c r="G51" i="1" s="1"/>
  <c r="DS50" i="1"/>
  <c r="G49" i="1" s="1"/>
  <c r="DS54" i="1"/>
  <c r="G53" i="1" s="1"/>
  <c r="DS48" i="1"/>
  <c r="G47" i="1" s="1"/>
  <c r="DS58" i="1"/>
  <c r="G57" i="1" s="1"/>
  <c r="DS36" i="1"/>
  <c r="G35" i="1" s="1"/>
  <c r="DS34" i="1"/>
  <c r="G33" i="1" s="1"/>
  <c r="DS38" i="1"/>
  <c r="G37" i="1" s="1"/>
  <c r="DS32" i="1"/>
  <c r="G31" i="1" s="1"/>
  <c r="DS44" i="1"/>
  <c r="G43" i="1" s="1"/>
  <c r="DS42" i="1"/>
  <c r="G41" i="1" s="1"/>
  <c r="DS40" i="1"/>
  <c r="G39" i="1" s="1"/>
  <c r="DS22" i="1"/>
  <c r="G21" i="1" s="1"/>
  <c r="DS16" i="1"/>
  <c r="G15" i="1" s="1"/>
  <c r="DS28" i="1"/>
  <c r="G27" i="1" s="1"/>
  <c r="DS26" i="1"/>
  <c r="G25" i="1" s="1"/>
  <c r="DS12" i="1"/>
  <c r="G11" i="1" s="1"/>
  <c r="DS30" i="1"/>
  <c r="G29" i="1" s="1"/>
  <c r="DS24" i="1"/>
  <c r="G23" i="1" s="1"/>
  <c r="DS14" i="1"/>
  <c r="G13" i="1" s="1"/>
  <c r="DS20" i="1"/>
  <c r="G19" i="1" s="1"/>
  <c r="DS18" i="1"/>
  <c r="G17" i="1" s="1"/>
  <c r="DS8" i="1"/>
  <c r="G7" i="1" s="1"/>
  <c r="DS10" i="1"/>
  <c r="G9" i="1" s="1"/>
  <c r="BZ6" i="5"/>
  <c r="BZ3" i="5" s="1"/>
  <c r="BY6" i="5"/>
  <c r="BY3" i="5" s="1"/>
  <c r="BX6" i="5"/>
  <c r="BX3" i="5" s="1"/>
  <c r="BW6" i="5"/>
  <c r="BW3" i="5" s="1"/>
  <c r="BV6" i="5"/>
  <c r="BV3" i="5" s="1"/>
  <c r="CC3" i="1" s="1"/>
  <c r="CC6" i="1" s="1"/>
  <c r="BU6" i="5"/>
  <c r="BU3" i="5" s="1"/>
  <c r="CB3" i="1" s="1"/>
  <c r="CB6" i="1" s="1"/>
  <c r="BT6" i="5"/>
  <c r="BT3" i="5" s="1"/>
  <c r="CA3" i="1" s="1"/>
  <c r="CA6" i="1" s="1"/>
  <c r="BS6" i="5"/>
  <c r="BS3" i="5" s="1"/>
  <c r="BZ3" i="1" s="1"/>
  <c r="BZ6" i="1" s="1"/>
  <c r="BR6" i="5"/>
  <c r="BR3" i="5" s="1"/>
  <c r="BY3" i="1" s="1"/>
  <c r="BY6" i="1" s="1"/>
  <c r="BQ6" i="5"/>
  <c r="BQ3" i="5" s="1"/>
  <c r="BX3" i="1" s="1"/>
  <c r="BX6" i="1" s="1"/>
  <c r="BP6" i="5"/>
  <c r="BP3" i="5" s="1"/>
  <c r="BW3" i="1" s="1"/>
  <c r="BW6" i="1" s="1"/>
  <c r="BO6" i="5"/>
  <c r="BO3" i="5" s="1"/>
  <c r="BV3" i="1" s="1"/>
  <c r="BV6" i="1" s="1"/>
  <c r="BN6" i="5"/>
  <c r="BN3" i="5" s="1"/>
  <c r="BU3" i="1" s="1"/>
  <c r="BU6" i="1" s="1"/>
  <c r="BM6" i="5"/>
  <c r="BM3" i="5" s="1"/>
  <c r="BT3" i="1" s="1"/>
  <c r="BT6" i="1" s="1"/>
  <c r="BL6" i="5"/>
  <c r="BL3" i="5" s="1"/>
  <c r="BS3" i="1" s="1"/>
  <c r="BS6" i="1" s="1"/>
  <c r="BK6" i="5"/>
  <c r="BK3" i="5" s="1"/>
  <c r="BR3" i="1" s="1"/>
  <c r="BR6" i="1" s="1"/>
  <c r="BJ6" i="5"/>
  <c r="BI6" i="5"/>
  <c r="BI3" i="5" s="1"/>
  <c r="BP3" i="1" s="1"/>
  <c r="BP6" i="1" s="1"/>
  <c r="BH6" i="5"/>
  <c r="BH3" i="5" s="1"/>
  <c r="BO3" i="1" s="1"/>
  <c r="BO6" i="1" s="1"/>
  <c r="BG6" i="5"/>
  <c r="BG3" i="5" s="1"/>
  <c r="BN3" i="1" s="1"/>
  <c r="BN6" i="1" s="1"/>
  <c r="BF6" i="5"/>
  <c r="BF3" i="5" s="1"/>
  <c r="BM3" i="1" s="1"/>
  <c r="BM6" i="1" s="1"/>
  <c r="BE6" i="5"/>
  <c r="BE3" i="5" s="1"/>
  <c r="BL3" i="1" s="1"/>
  <c r="BL6" i="1" s="1"/>
  <c r="BD6" i="5"/>
  <c r="BD3" i="5" s="1"/>
  <c r="BK3" i="1" s="1"/>
  <c r="BK6" i="1" s="1"/>
  <c r="BC6" i="5"/>
  <c r="BC3" i="5" s="1"/>
  <c r="BJ3" i="1" s="1"/>
  <c r="BJ6" i="1" s="1"/>
  <c r="BJ3" i="5"/>
  <c r="BQ3" i="1" s="1"/>
  <c r="BQ6" i="1" s="1"/>
  <c r="BB6" i="5"/>
  <c r="BB3" i="5" s="1"/>
  <c r="BI3" i="1" s="1"/>
  <c r="BI6" i="1" s="1"/>
  <c r="BA6" i="5"/>
  <c r="BA3" i="5" s="1"/>
  <c r="BH3" i="1" s="1"/>
  <c r="BH6" i="1" s="1"/>
  <c r="AZ6" i="5"/>
  <c r="AZ3" i="5" s="1"/>
  <c r="BG3" i="1" s="1"/>
  <c r="BG6" i="1" s="1"/>
  <c r="AY6" i="5"/>
  <c r="AY3" i="5" s="1"/>
  <c r="BF3" i="1" s="1"/>
  <c r="AX6" i="5"/>
  <c r="AX3" i="5" s="1"/>
  <c r="BE3" i="1" s="1"/>
  <c r="AW6" i="5"/>
  <c r="AW3" i="5" s="1"/>
  <c r="BD3" i="1" s="1"/>
  <c r="AV6" i="5"/>
  <c r="AV3" i="5" s="1"/>
  <c r="BC3" i="1" s="1"/>
  <c r="AU6" i="5"/>
  <c r="AU3" i="5" s="1"/>
  <c r="BB3" i="1" s="1"/>
  <c r="AT6" i="5"/>
  <c r="AT3" i="5" s="1"/>
  <c r="BA3" i="1" s="1"/>
  <c r="AS6" i="5"/>
  <c r="AS3" i="5" s="1"/>
  <c r="AZ3" i="1" s="1"/>
  <c r="AR6" i="5"/>
  <c r="AR3" i="5" s="1"/>
  <c r="AY3" i="1" s="1"/>
  <c r="AQ6" i="5"/>
  <c r="AQ3" i="5" s="1"/>
  <c r="AX3" i="1" s="1"/>
  <c r="AX88" i="1" l="1"/>
  <c r="AX6" i="1"/>
  <c r="BF104" i="1"/>
  <c r="BF6" i="1"/>
  <c r="AY90" i="1"/>
  <c r="AY6" i="1"/>
  <c r="BC98" i="1"/>
  <c r="BC6" i="1"/>
  <c r="AZ92" i="1"/>
  <c r="AZ6" i="1"/>
  <c r="BD100" i="1"/>
  <c r="BD6" i="1"/>
  <c r="BB96" i="1"/>
  <c r="BB6" i="1"/>
  <c r="BA94" i="1"/>
  <c r="BA6" i="1"/>
  <c r="BE102" i="1"/>
  <c r="BE6" i="1"/>
  <c r="BH104" i="1"/>
  <c r="BI104" i="1"/>
  <c r="BK104" i="1"/>
  <c r="BG104" i="1"/>
  <c r="BJ104" i="1"/>
  <c r="G105" i="1"/>
  <c r="AY84" i="1"/>
  <c r="AY86" i="1"/>
  <c r="AY88" i="1"/>
  <c r="AY80" i="1"/>
  <c r="AY76" i="1"/>
  <c r="AY78" i="1"/>
  <c r="AY82" i="1"/>
  <c r="AY72" i="1"/>
  <c r="AY62" i="1"/>
  <c r="AY68" i="1"/>
  <c r="AY66" i="1"/>
  <c r="AY70" i="1"/>
  <c r="AY64" i="1"/>
  <c r="AY74" i="1"/>
  <c r="AY60" i="1"/>
  <c r="AY54" i="1"/>
  <c r="AY48" i="1"/>
  <c r="AY58" i="1"/>
  <c r="AY56" i="1"/>
  <c r="AY52" i="1"/>
  <c r="AY50" i="1"/>
  <c r="AY44" i="1"/>
  <c r="AY42" i="1"/>
  <c r="AY40" i="1"/>
  <c r="AY46" i="1"/>
  <c r="AY36" i="1"/>
  <c r="AY34" i="1"/>
  <c r="AY38" i="1"/>
  <c r="AY32" i="1"/>
  <c r="AY30" i="1"/>
  <c r="AY24" i="1"/>
  <c r="AY14" i="1"/>
  <c r="AY20" i="1"/>
  <c r="AY18" i="1"/>
  <c r="AY22" i="1"/>
  <c r="AY16" i="1"/>
  <c r="AY28" i="1"/>
  <c r="AY26" i="1"/>
  <c r="AY12" i="1"/>
  <c r="AY10" i="1"/>
  <c r="AY8" i="1"/>
  <c r="BC92" i="1"/>
  <c r="BC94" i="1"/>
  <c r="BC96" i="1"/>
  <c r="BC84" i="1"/>
  <c r="BC86" i="1"/>
  <c r="BC90" i="1"/>
  <c r="BC88" i="1"/>
  <c r="BC80" i="1"/>
  <c r="BC76" i="1"/>
  <c r="BC78" i="1"/>
  <c r="BC82" i="1"/>
  <c r="BC72" i="1"/>
  <c r="BC62" i="1"/>
  <c r="BC68" i="1"/>
  <c r="BC66" i="1"/>
  <c r="BC70" i="1"/>
  <c r="BC64" i="1"/>
  <c r="BC74" i="1"/>
  <c r="BC60" i="1"/>
  <c r="BC54" i="1"/>
  <c r="BC48" i="1"/>
  <c r="BC58" i="1"/>
  <c r="BC56" i="1"/>
  <c r="BC52" i="1"/>
  <c r="BC50" i="1"/>
  <c r="BC44" i="1"/>
  <c r="BC42" i="1"/>
  <c r="BC40" i="1"/>
  <c r="BC36" i="1"/>
  <c r="BC34" i="1"/>
  <c r="BC46" i="1"/>
  <c r="BC38" i="1"/>
  <c r="BC32" i="1"/>
  <c r="BC30" i="1"/>
  <c r="BC24" i="1"/>
  <c r="BC14" i="1"/>
  <c r="BC20" i="1"/>
  <c r="BC18" i="1"/>
  <c r="BC22" i="1"/>
  <c r="BC16" i="1"/>
  <c r="BC28" i="1"/>
  <c r="BC26" i="1"/>
  <c r="BC12" i="1"/>
  <c r="BC10" i="1"/>
  <c r="BC8" i="1"/>
  <c r="BN100" i="1"/>
  <c r="BN102" i="1"/>
  <c r="BN96" i="1"/>
  <c r="BN92" i="1"/>
  <c r="BN94" i="1"/>
  <c r="BN104" i="1"/>
  <c r="BN98" i="1"/>
  <c r="BN88" i="1"/>
  <c r="BN84" i="1"/>
  <c r="BN86" i="1"/>
  <c r="BN90" i="1"/>
  <c r="BN82" i="1"/>
  <c r="BN80" i="1"/>
  <c r="BN76" i="1"/>
  <c r="BN78" i="1"/>
  <c r="BN74" i="1"/>
  <c r="BN60" i="1"/>
  <c r="BN72" i="1"/>
  <c r="BN62" i="1"/>
  <c r="BN68" i="1"/>
  <c r="BN66" i="1"/>
  <c r="BN70" i="1"/>
  <c r="BN64" i="1"/>
  <c r="BN52" i="1"/>
  <c r="BN50" i="1"/>
  <c r="BN54" i="1"/>
  <c r="BN48" i="1"/>
  <c r="BN58" i="1"/>
  <c r="BN56" i="1"/>
  <c r="BN46" i="1"/>
  <c r="BN38" i="1"/>
  <c r="BN32" i="1"/>
  <c r="BN44" i="1"/>
  <c r="BN42" i="1"/>
  <c r="BN40" i="1"/>
  <c r="BN36" i="1"/>
  <c r="BN34" i="1"/>
  <c r="BN28" i="1"/>
  <c r="BN26" i="1"/>
  <c r="BN12" i="1"/>
  <c r="BN10" i="1"/>
  <c r="BN30" i="1"/>
  <c r="BN24" i="1"/>
  <c r="BN14" i="1"/>
  <c r="BN20" i="1"/>
  <c r="BN18" i="1"/>
  <c r="BN22" i="1"/>
  <c r="BN16" i="1"/>
  <c r="BN8" i="1"/>
  <c r="BD98" i="1"/>
  <c r="BD94" i="1"/>
  <c r="BD96" i="1"/>
  <c r="BD92" i="1"/>
  <c r="BD86" i="1"/>
  <c r="BD90" i="1"/>
  <c r="BD88" i="1"/>
  <c r="BD84" i="1"/>
  <c r="BD76" i="1"/>
  <c r="BD78" i="1"/>
  <c r="BD82" i="1"/>
  <c r="BD80" i="1"/>
  <c r="BD68" i="1"/>
  <c r="BD66" i="1"/>
  <c r="BD70" i="1"/>
  <c r="BD64" i="1"/>
  <c r="BD74" i="1"/>
  <c r="BD72" i="1"/>
  <c r="BD62" i="1"/>
  <c r="BD58" i="1"/>
  <c r="BD60" i="1"/>
  <c r="BD56" i="1"/>
  <c r="BD52" i="1"/>
  <c r="BD50" i="1"/>
  <c r="BD54" i="1"/>
  <c r="BD48" i="1"/>
  <c r="BD40" i="1"/>
  <c r="BD36" i="1"/>
  <c r="BD34" i="1"/>
  <c r="BD46" i="1"/>
  <c r="BD38" i="1"/>
  <c r="BD44" i="1"/>
  <c r="BD42" i="1"/>
  <c r="BD20" i="1"/>
  <c r="BD18" i="1"/>
  <c r="BD22" i="1"/>
  <c r="BD16" i="1"/>
  <c r="BD28" i="1"/>
  <c r="BD26" i="1"/>
  <c r="BD12" i="1"/>
  <c r="BD32" i="1"/>
  <c r="BD30" i="1"/>
  <c r="BD24" i="1"/>
  <c r="BD14" i="1"/>
  <c r="BD8" i="1"/>
  <c r="BD10" i="1"/>
  <c r="BK102" i="1"/>
  <c r="BK92" i="1"/>
  <c r="BK98" i="1"/>
  <c r="BK94" i="1"/>
  <c r="BK100" i="1"/>
  <c r="BK96" i="1"/>
  <c r="BK84" i="1"/>
  <c r="BK86" i="1"/>
  <c r="BK90" i="1"/>
  <c r="BK88" i="1"/>
  <c r="BK80" i="1"/>
  <c r="BK76" i="1"/>
  <c r="BK78" i="1"/>
  <c r="BK82" i="1"/>
  <c r="BK72" i="1"/>
  <c r="BK62" i="1"/>
  <c r="BK68" i="1"/>
  <c r="BK66" i="1"/>
  <c r="BK70" i="1"/>
  <c r="BK64" i="1"/>
  <c r="BK74" i="1"/>
  <c r="BK60" i="1"/>
  <c r="BK54" i="1"/>
  <c r="BK48" i="1"/>
  <c r="BK58" i="1"/>
  <c r="BK56" i="1"/>
  <c r="BK52" i="1"/>
  <c r="BK50" i="1"/>
  <c r="BK44" i="1"/>
  <c r="BK42" i="1"/>
  <c r="BK40" i="1"/>
  <c r="BK46" i="1"/>
  <c r="BK36" i="1"/>
  <c r="BK34" i="1"/>
  <c r="BK38" i="1"/>
  <c r="BK32" i="1"/>
  <c r="BK30" i="1"/>
  <c r="BK24" i="1"/>
  <c r="BK14" i="1"/>
  <c r="BK20" i="1"/>
  <c r="BK18" i="1"/>
  <c r="BK22" i="1"/>
  <c r="BK16" i="1"/>
  <c r="BK28" i="1"/>
  <c r="BK26" i="1"/>
  <c r="BK12" i="1"/>
  <c r="BK10" i="1"/>
  <c r="BK8" i="1"/>
  <c r="BS102" i="1"/>
  <c r="BS104" i="1"/>
  <c r="BS92" i="1"/>
  <c r="BS100" i="1"/>
  <c r="BS94" i="1"/>
  <c r="BS98" i="1"/>
  <c r="BS96" i="1"/>
  <c r="BS84" i="1"/>
  <c r="BS86" i="1"/>
  <c r="BS90" i="1"/>
  <c r="BS88" i="1"/>
  <c r="BS80" i="1"/>
  <c r="BS76" i="1"/>
  <c r="BS78" i="1"/>
  <c r="BS82" i="1"/>
  <c r="BS72" i="1"/>
  <c r="BS62" i="1"/>
  <c r="BS68" i="1"/>
  <c r="BS66" i="1"/>
  <c r="BS70" i="1"/>
  <c r="BS64" i="1"/>
  <c r="BS74" i="1"/>
  <c r="BS60" i="1"/>
  <c r="BS54" i="1"/>
  <c r="BS48" i="1"/>
  <c r="BS58" i="1"/>
  <c r="BS56" i="1"/>
  <c r="BS52" i="1"/>
  <c r="BS50" i="1"/>
  <c r="BS44" i="1"/>
  <c r="BS42" i="1"/>
  <c r="BS40" i="1"/>
  <c r="BS46" i="1"/>
  <c r="BS36" i="1"/>
  <c r="BS34" i="1"/>
  <c r="BS38" i="1"/>
  <c r="BS32" i="1"/>
  <c r="BS30" i="1"/>
  <c r="BS24" i="1"/>
  <c r="BS14" i="1"/>
  <c r="BS20" i="1"/>
  <c r="BS18" i="1"/>
  <c r="BS22" i="1"/>
  <c r="BS16" i="1"/>
  <c r="BS28" i="1"/>
  <c r="BS26" i="1"/>
  <c r="BS12" i="1"/>
  <c r="BS10" i="1"/>
  <c r="BS8" i="1"/>
  <c r="BA92" i="1"/>
  <c r="BA90" i="1"/>
  <c r="BA88" i="1"/>
  <c r="BA84" i="1"/>
  <c r="BA86" i="1"/>
  <c r="BA78" i="1"/>
  <c r="BA82" i="1"/>
  <c r="BA80" i="1"/>
  <c r="BA76" i="1"/>
  <c r="BA70" i="1"/>
  <c r="BA64" i="1"/>
  <c r="BA74" i="1"/>
  <c r="BA72" i="1"/>
  <c r="BA62" i="1"/>
  <c r="BA68" i="1"/>
  <c r="BA66" i="1"/>
  <c r="BA56" i="1"/>
  <c r="BA52" i="1"/>
  <c r="BA50" i="1"/>
  <c r="BA60" i="1"/>
  <c r="BA54" i="1"/>
  <c r="BA48" i="1"/>
  <c r="BA58" i="1"/>
  <c r="BA46" i="1"/>
  <c r="BA36" i="1"/>
  <c r="BA34" i="1"/>
  <c r="BA38" i="1"/>
  <c r="BA44" i="1"/>
  <c r="BA42" i="1"/>
  <c r="BA40" i="1"/>
  <c r="BA32" i="1"/>
  <c r="BA22" i="1"/>
  <c r="BA16" i="1"/>
  <c r="BA28" i="1"/>
  <c r="BA26" i="1"/>
  <c r="BA12" i="1"/>
  <c r="BA30" i="1"/>
  <c r="BA24" i="1"/>
  <c r="BA14" i="1"/>
  <c r="BA20" i="1"/>
  <c r="BA18" i="1"/>
  <c r="BA10" i="1"/>
  <c r="BA8" i="1"/>
  <c r="AX84" i="1"/>
  <c r="AX86" i="1"/>
  <c r="AX82" i="1"/>
  <c r="AX80" i="1"/>
  <c r="AX76" i="1"/>
  <c r="AX78" i="1"/>
  <c r="AX74" i="1"/>
  <c r="AX60" i="1"/>
  <c r="AX72" i="1"/>
  <c r="AX62" i="1"/>
  <c r="AX68" i="1"/>
  <c r="AX66" i="1"/>
  <c r="AX70" i="1"/>
  <c r="AX64" i="1"/>
  <c r="AX52" i="1"/>
  <c r="AX50" i="1"/>
  <c r="AX54" i="1"/>
  <c r="AX48" i="1"/>
  <c r="AX58" i="1"/>
  <c r="AX56" i="1"/>
  <c r="AX46" i="1"/>
  <c r="AX38" i="1"/>
  <c r="AX32" i="1"/>
  <c r="AX44" i="1"/>
  <c r="AX42" i="1"/>
  <c r="AX40" i="1"/>
  <c r="AX36" i="1"/>
  <c r="AX34" i="1"/>
  <c r="AX28" i="1"/>
  <c r="AX26" i="1"/>
  <c r="AX12" i="1"/>
  <c r="AX10" i="1"/>
  <c r="AX30" i="1"/>
  <c r="AX24" i="1"/>
  <c r="AX14" i="1"/>
  <c r="AX20" i="1"/>
  <c r="AX18" i="1"/>
  <c r="AX22" i="1"/>
  <c r="AX16" i="1"/>
  <c r="AX8" i="1"/>
  <c r="BB92" i="1"/>
  <c r="BB94" i="1"/>
  <c r="BB88" i="1"/>
  <c r="BB84" i="1"/>
  <c r="BB86" i="1"/>
  <c r="BB90" i="1"/>
  <c r="BB82" i="1"/>
  <c r="BB80" i="1"/>
  <c r="BB76" i="1"/>
  <c r="BB78" i="1"/>
  <c r="BB74" i="1"/>
  <c r="BB60" i="1"/>
  <c r="BB72" i="1"/>
  <c r="BB62" i="1"/>
  <c r="BB68" i="1"/>
  <c r="BB66" i="1"/>
  <c r="BB70" i="1"/>
  <c r="BB64" i="1"/>
  <c r="BB52" i="1"/>
  <c r="BB50" i="1"/>
  <c r="BB54" i="1"/>
  <c r="BB48" i="1"/>
  <c r="BB58" i="1"/>
  <c r="BB56" i="1"/>
  <c r="BB46" i="1"/>
  <c r="BB38" i="1"/>
  <c r="BB32" i="1"/>
  <c r="BB44" i="1"/>
  <c r="BB42" i="1"/>
  <c r="BB40" i="1"/>
  <c r="BB36" i="1"/>
  <c r="BB34" i="1"/>
  <c r="BB28" i="1"/>
  <c r="BB26" i="1"/>
  <c r="BB12" i="1"/>
  <c r="BB10" i="1"/>
  <c r="BB30" i="1"/>
  <c r="BB24" i="1"/>
  <c r="BB14" i="1"/>
  <c r="BB20" i="1"/>
  <c r="BB18" i="1"/>
  <c r="BB22" i="1"/>
  <c r="BB16" i="1"/>
  <c r="BB8" i="1"/>
  <c r="BF100" i="1"/>
  <c r="BF102" i="1"/>
  <c r="BF96" i="1"/>
  <c r="BF98" i="1"/>
  <c r="BF92" i="1"/>
  <c r="BF94" i="1"/>
  <c r="BF88" i="1"/>
  <c r="BF84" i="1"/>
  <c r="BF86" i="1"/>
  <c r="BF90" i="1"/>
  <c r="BF82" i="1"/>
  <c r="BF80" i="1"/>
  <c r="BF76" i="1"/>
  <c r="BF78" i="1"/>
  <c r="BF74" i="1"/>
  <c r="BF60" i="1"/>
  <c r="BF72" i="1"/>
  <c r="BF62" i="1"/>
  <c r="BF68" i="1"/>
  <c r="BF66" i="1"/>
  <c r="BF70" i="1"/>
  <c r="BF64" i="1"/>
  <c r="BF52" i="1"/>
  <c r="BF50" i="1"/>
  <c r="BF54" i="1"/>
  <c r="BF48" i="1"/>
  <c r="BF58" i="1"/>
  <c r="BF56" i="1"/>
  <c r="BF46" i="1"/>
  <c r="BF38" i="1"/>
  <c r="BF32" i="1"/>
  <c r="BF44" i="1"/>
  <c r="BF42" i="1"/>
  <c r="BF40" i="1"/>
  <c r="BF36" i="1"/>
  <c r="BF34" i="1"/>
  <c r="BF28" i="1"/>
  <c r="BF26" i="1"/>
  <c r="BF12" i="1"/>
  <c r="BF10" i="1"/>
  <c r="BF30" i="1"/>
  <c r="BF24" i="1"/>
  <c r="BF14" i="1"/>
  <c r="BF20" i="1"/>
  <c r="BF18" i="1"/>
  <c r="BF22" i="1"/>
  <c r="BF16" i="1"/>
  <c r="BF8" i="1"/>
  <c r="BQ104" i="1"/>
  <c r="BQ100" i="1"/>
  <c r="BQ102" i="1"/>
  <c r="BQ98" i="1"/>
  <c r="BQ96" i="1"/>
  <c r="BQ92" i="1"/>
  <c r="BQ94" i="1"/>
  <c r="BQ90" i="1"/>
  <c r="BQ88" i="1"/>
  <c r="BQ84" i="1"/>
  <c r="BQ86" i="1"/>
  <c r="BQ78" i="1"/>
  <c r="BQ82" i="1"/>
  <c r="BQ80" i="1"/>
  <c r="BQ76" i="1"/>
  <c r="BQ70" i="1"/>
  <c r="BQ64" i="1"/>
  <c r="BQ74" i="1"/>
  <c r="BQ72" i="1"/>
  <c r="BQ62" i="1"/>
  <c r="BQ68" i="1"/>
  <c r="BQ66" i="1"/>
  <c r="BQ56" i="1"/>
  <c r="BQ46" i="1"/>
  <c r="BQ52" i="1"/>
  <c r="BQ50" i="1"/>
  <c r="BQ60" i="1"/>
  <c r="BQ54" i="1"/>
  <c r="BQ48" i="1"/>
  <c r="BQ58" i="1"/>
  <c r="BQ36" i="1"/>
  <c r="BQ34" i="1"/>
  <c r="BQ38" i="1"/>
  <c r="BQ44" i="1"/>
  <c r="BQ42" i="1"/>
  <c r="BQ40" i="1"/>
  <c r="BQ32" i="1"/>
  <c r="BQ22" i="1"/>
  <c r="BQ16" i="1"/>
  <c r="BQ28" i="1"/>
  <c r="BQ26" i="1"/>
  <c r="BQ12" i="1"/>
  <c r="BQ30" i="1"/>
  <c r="BQ24" i="1"/>
  <c r="BQ14" i="1"/>
  <c r="BQ20" i="1"/>
  <c r="BQ18" i="1"/>
  <c r="BQ10" i="1"/>
  <c r="BQ8" i="1"/>
  <c r="BM104" i="1"/>
  <c r="BM100" i="1"/>
  <c r="BM102" i="1"/>
  <c r="BM98" i="1"/>
  <c r="BM96" i="1"/>
  <c r="BM92" i="1"/>
  <c r="BM94" i="1"/>
  <c r="BM90" i="1"/>
  <c r="BM88" i="1"/>
  <c r="BM84" i="1"/>
  <c r="BM86" i="1"/>
  <c r="BM78" i="1"/>
  <c r="BM82" i="1"/>
  <c r="BM80" i="1"/>
  <c r="BM76" i="1"/>
  <c r="BM70" i="1"/>
  <c r="BM64" i="1"/>
  <c r="BM74" i="1"/>
  <c r="BM72" i="1"/>
  <c r="BM62" i="1"/>
  <c r="BM68" i="1"/>
  <c r="BM66" i="1"/>
  <c r="BM60" i="1"/>
  <c r="BM56" i="1"/>
  <c r="BM46" i="1"/>
  <c r="BM52" i="1"/>
  <c r="BM50" i="1"/>
  <c r="BM54" i="1"/>
  <c r="BM48" i="1"/>
  <c r="BM58" i="1"/>
  <c r="BM36" i="1"/>
  <c r="BM34" i="1"/>
  <c r="BM38" i="1"/>
  <c r="BM44" i="1"/>
  <c r="BM42" i="1"/>
  <c r="BM40" i="1"/>
  <c r="BM22" i="1"/>
  <c r="BM16" i="1"/>
  <c r="BM28" i="1"/>
  <c r="BM26" i="1"/>
  <c r="BM12" i="1"/>
  <c r="BM32" i="1"/>
  <c r="BM30" i="1"/>
  <c r="BM24" i="1"/>
  <c r="BM14" i="1"/>
  <c r="BM20" i="1"/>
  <c r="BM18" i="1"/>
  <c r="BM8" i="1"/>
  <c r="BM10" i="1"/>
  <c r="BU104" i="1"/>
  <c r="BU100" i="1"/>
  <c r="BU102" i="1"/>
  <c r="BU96" i="1"/>
  <c r="BU98" i="1"/>
  <c r="BU92" i="1"/>
  <c r="BU94" i="1"/>
  <c r="BU90" i="1"/>
  <c r="BU88" i="1"/>
  <c r="BU84" i="1"/>
  <c r="BU86" i="1"/>
  <c r="BU78" i="1"/>
  <c r="BU82" i="1"/>
  <c r="BU80" i="1"/>
  <c r="BU76" i="1"/>
  <c r="BU70" i="1"/>
  <c r="BU64" i="1"/>
  <c r="BU74" i="1"/>
  <c r="BU72" i="1"/>
  <c r="BU62" i="1"/>
  <c r="BU68" i="1"/>
  <c r="BU66" i="1"/>
  <c r="BU60" i="1"/>
  <c r="BU56" i="1"/>
  <c r="BU46" i="1"/>
  <c r="BU52" i="1"/>
  <c r="BU50" i="1"/>
  <c r="BU54" i="1"/>
  <c r="BU48" i="1"/>
  <c r="BU58" i="1"/>
  <c r="BU36" i="1"/>
  <c r="BU34" i="1"/>
  <c r="BU38" i="1"/>
  <c r="BU44" i="1"/>
  <c r="BU42" i="1"/>
  <c r="BU40" i="1"/>
  <c r="BU22" i="1"/>
  <c r="BU16" i="1"/>
  <c r="BU28" i="1"/>
  <c r="BU26" i="1"/>
  <c r="BU12" i="1"/>
  <c r="BU32" i="1"/>
  <c r="BU30" i="1"/>
  <c r="BU24" i="1"/>
  <c r="BU14" i="1"/>
  <c r="BU20" i="1"/>
  <c r="BU18" i="1"/>
  <c r="BU10" i="1"/>
  <c r="BU8" i="1"/>
  <c r="BY104" i="1"/>
  <c r="BY100" i="1"/>
  <c r="BY102" i="1"/>
  <c r="BY96" i="1"/>
  <c r="BY92" i="1"/>
  <c r="BY90" i="1"/>
  <c r="BY98" i="1"/>
  <c r="BY94" i="1"/>
  <c r="BY88" i="1"/>
  <c r="BY84" i="1"/>
  <c r="BY86" i="1"/>
  <c r="BY78" i="1"/>
  <c r="BY82" i="1"/>
  <c r="BY80" i="1"/>
  <c r="BY76" i="1"/>
  <c r="BY74" i="1"/>
  <c r="BY70" i="1"/>
  <c r="BY64" i="1"/>
  <c r="BY72" i="1"/>
  <c r="BY62" i="1"/>
  <c r="BY68" i="1"/>
  <c r="BY66" i="1"/>
  <c r="BY56" i="1"/>
  <c r="BY46" i="1"/>
  <c r="BY52" i="1"/>
  <c r="BY50" i="1"/>
  <c r="BY60" i="1"/>
  <c r="BY54" i="1"/>
  <c r="BY48" i="1"/>
  <c r="BY58" i="1"/>
  <c r="BY36" i="1"/>
  <c r="BY34" i="1"/>
  <c r="BY38" i="1"/>
  <c r="BY44" i="1"/>
  <c r="BY42" i="1"/>
  <c r="BY40" i="1"/>
  <c r="BY32" i="1"/>
  <c r="BY22" i="1"/>
  <c r="BY16" i="1"/>
  <c r="BY28" i="1"/>
  <c r="BY26" i="1"/>
  <c r="BY12" i="1"/>
  <c r="BY30" i="1"/>
  <c r="BY24" i="1"/>
  <c r="BY14" i="1"/>
  <c r="BY20" i="1"/>
  <c r="BY18" i="1"/>
  <c r="BY10" i="1"/>
  <c r="BY8" i="1"/>
  <c r="CC104" i="1"/>
  <c r="CC100" i="1"/>
  <c r="CC98" i="1"/>
  <c r="CC102" i="1"/>
  <c r="CC96" i="1"/>
  <c r="CC92" i="1"/>
  <c r="CC90" i="1"/>
  <c r="CC94" i="1"/>
  <c r="CC88" i="1"/>
  <c r="CC84" i="1"/>
  <c r="CC86" i="1"/>
  <c r="CC78" i="1"/>
  <c r="CC82" i="1"/>
  <c r="CC80" i="1"/>
  <c r="CC76" i="1"/>
  <c r="CC74" i="1"/>
  <c r="CC70" i="1"/>
  <c r="CC64" i="1"/>
  <c r="CC72" i="1"/>
  <c r="CC62" i="1"/>
  <c r="CC68" i="1"/>
  <c r="CC66" i="1"/>
  <c r="CC60" i="1"/>
  <c r="CC56" i="1"/>
  <c r="CC46" i="1"/>
  <c r="CC52" i="1"/>
  <c r="CC50" i="1"/>
  <c r="CC54" i="1"/>
  <c r="CC48" i="1"/>
  <c r="CC58" i="1"/>
  <c r="CC36" i="1"/>
  <c r="CC34" i="1"/>
  <c r="CC38" i="1"/>
  <c r="CC44" i="1"/>
  <c r="CC42" i="1"/>
  <c r="CC40" i="1"/>
  <c r="CC22" i="1"/>
  <c r="CC16" i="1"/>
  <c r="CC28" i="1"/>
  <c r="CC26" i="1"/>
  <c r="CC12" i="1"/>
  <c r="CC32" i="1"/>
  <c r="CC30" i="1"/>
  <c r="CC24" i="1"/>
  <c r="CC14" i="1"/>
  <c r="CC20" i="1"/>
  <c r="CC18" i="1"/>
  <c r="CC8" i="1"/>
  <c r="CC10" i="1"/>
  <c r="BV100" i="1"/>
  <c r="BV102" i="1"/>
  <c r="BV96" i="1"/>
  <c r="BV104" i="1"/>
  <c r="BV98" i="1"/>
  <c r="BV92" i="1"/>
  <c r="BV94" i="1"/>
  <c r="BV88" i="1"/>
  <c r="BV84" i="1"/>
  <c r="BV86" i="1"/>
  <c r="BV90" i="1"/>
  <c r="BV82" i="1"/>
  <c r="BV80" i="1"/>
  <c r="BV76" i="1"/>
  <c r="BV78" i="1"/>
  <c r="BV74" i="1"/>
  <c r="BV60" i="1"/>
  <c r="BV72" i="1"/>
  <c r="BV62" i="1"/>
  <c r="BV68" i="1"/>
  <c r="BV66" i="1"/>
  <c r="BV70" i="1"/>
  <c r="BV64" i="1"/>
  <c r="BV52" i="1"/>
  <c r="BV50" i="1"/>
  <c r="BV54" i="1"/>
  <c r="BV48" i="1"/>
  <c r="BV58" i="1"/>
  <c r="BV56" i="1"/>
  <c r="BV46" i="1"/>
  <c r="BV38" i="1"/>
  <c r="BV32" i="1"/>
  <c r="BV44" i="1"/>
  <c r="BV42" i="1"/>
  <c r="BV40" i="1"/>
  <c r="BV36" i="1"/>
  <c r="BV34" i="1"/>
  <c r="BV28" i="1"/>
  <c r="BV26" i="1"/>
  <c r="BV12" i="1"/>
  <c r="BV10" i="1"/>
  <c r="BV30" i="1"/>
  <c r="BV24" i="1"/>
  <c r="BV14" i="1"/>
  <c r="BV20" i="1"/>
  <c r="BV18" i="1"/>
  <c r="BV22" i="1"/>
  <c r="BV16" i="1"/>
  <c r="BV8" i="1"/>
  <c r="BJ100" i="1"/>
  <c r="BJ102" i="1"/>
  <c r="BJ96" i="1"/>
  <c r="BJ92" i="1"/>
  <c r="BJ98" i="1"/>
  <c r="BJ94" i="1"/>
  <c r="BJ88" i="1"/>
  <c r="BJ84" i="1"/>
  <c r="BJ86" i="1"/>
  <c r="BJ90" i="1"/>
  <c r="BJ82" i="1"/>
  <c r="BJ80" i="1"/>
  <c r="BJ76" i="1"/>
  <c r="BJ78" i="1"/>
  <c r="BJ74" i="1"/>
  <c r="BJ60" i="1"/>
  <c r="BJ72" i="1"/>
  <c r="BJ62" i="1"/>
  <c r="BJ68" i="1"/>
  <c r="BJ66" i="1"/>
  <c r="BJ70" i="1"/>
  <c r="BJ64" i="1"/>
  <c r="BJ52" i="1"/>
  <c r="BJ50" i="1"/>
  <c r="BJ54" i="1"/>
  <c r="BJ48" i="1"/>
  <c r="BJ58" i="1"/>
  <c r="BJ56" i="1"/>
  <c r="BJ46" i="1"/>
  <c r="BJ38" i="1"/>
  <c r="BJ32" i="1"/>
  <c r="BJ44" i="1"/>
  <c r="BJ42" i="1"/>
  <c r="BJ40" i="1"/>
  <c r="BJ36" i="1"/>
  <c r="BJ34" i="1"/>
  <c r="BJ28" i="1"/>
  <c r="BJ26" i="1"/>
  <c r="BJ12" i="1"/>
  <c r="BJ10" i="1"/>
  <c r="BJ30" i="1"/>
  <c r="BJ24" i="1"/>
  <c r="BJ14" i="1"/>
  <c r="BJ20" i="1"/>
  <c r="BJ18" i="1"/>
  <c r="BJ22" i="1"/>
  <c r="BJ16" i="1"/>
  <c r="BJ8" i="1"/>
  <c r="BW102" i="1"/>
  <c r="BW104" i="1"/>
  <c r="BW100" i="1"/>
  <c r="BW98" i="1"/>
  <c r="BW92" i="1"/>
  <c r="BW94" i="1"/>
  <c r="BW96" i="1"/>
  <c r="BW84" i="1"/>
  <c r="BW86" i="1"/>
  <c r="BW90" i="1"/>
  <c r="BW88" i="1"/>
  <c r="BW80" i="1"/>
  <c r="BW76" i="1"/>
  <c r="BW78" i="1"/>
  <c r="BW82" i="1"/>
  <c r="BW72" i="1"/>
  <c r="BW62" i="1"/>
  <c r="BW68" i="1"/>
  <c r="BW66" i="1"/>
  <c r="BW70" i="1"/>
  <c r="BW64" i="1"/>
  <c r="BW74" i="1"/>
  <c r="BW60" i="1"/>
  <c r="BW54" i="1"/>
  <c r="BW48" i="1"/>
  <c r="BW58" i="1"/>
  <c r="BW56" i="1"/>
  <c r="BW52" i="1"/>
  <c r="BW50" i="1"/>
  <c r="BW46" i="1"/>
  <c r="BW44" i="1"/>
  <c r="BW42" i="1"/>
  <c r="BW40" i="1"/>
  <c r="BW36" i="1"/>
  <c r="BW34" i="1"/>
  <c r="BW38" i="1"/>
  <c r="BW32" i="1"/>
  <c r="BW30" i="1"/>
  <c r="BW24" i="1"/>
  <c r="BW14" i="1"/>
  <c r="BW20" i="1"/>
  <c r="BW18" i="1"/>
  <c r="BW22" i="1"/>
  <c r="BW16" i="1"/>
  <c r="BW28" i="1"/>
  <c r="BW26" i="1"/>
  <c r="BW12" i="1"/>
  <c r="BW10" i="1"/>
  <c r="BW8" i="1"/>
  <c r="BG102" i="1"/>
  <c r="BG100" i="1"/>
  <c r="BG98" i="1"/>
  <c r="BG92" i="1"/>
  <c r="BG94" i="1"/>
  <c r="BG96" i="1"/>
  <c r="BG84" i="1"/>
  <c r="BG86" i="1"/>
  <c r="BG90" i="1"/>
  <c r="BG88" i="1"/>
  <c r="BG80" i="1"/>
  <c r="BG76" i="1"/>
  <c r="BG78" i="1"/>
  <c r="BG82" i="1"/>
  <c r="BG72" i="1"/>
  <c r="BG62" i="1"/>
  <c r="BG68" i="1"/>
  <c r="BG66" i="1"/>
  <c r="BG70" i="1"/>
  <c r="BG64" i="1"/>
  <c r="BG74" i="1"/>
  <c r="BG60" i="1"/>
  <c r="BG54" i="1"/>
  <c r="BG48" i="1"/>
  <c r="BG58" i="1"/>
  <c r="BG56" i="1"/>
  <c r="BG52" i="1"/>
  <c r="BG50" i="1"/>
  <c r="BG46" i="1"/>
  <c r="BG44" i="1"/>
  <c r="BG42" i="1"/>
  <c r="BG40" i="1"/>
  <c r="BG36" i="1"/>
  <c r="BG34" i="1"/>
  <c r="BG38" i="1"/>
  <c r="BG32" i="1"/>
  <c r="BG30" i="1"/>
  <c r="BG24" i="1"/>
  <c r="BG14" i="1"/>
  <c r="BG20" i="1"/>
  <c r="BG18" i="1"/>
  <c r="BG22" i="1"/>
  <c r="BG16" i="1"/>
  <c r="BG28" i="1"/>
  <c r="BG26" i="1"/>
  <c r="BG12" i="1"/>
  <c r="BG10" i="1"/>
  <c r="BG8" i="1"/>
  <c r="BR100" i="1"/>
  <c r="BR102" i="1"/>
  <c r="BR98" i="1"/>
  <c r="BR96" i="1"/>
  <c r="BR92" i="1"/>
  <c r="BR104" i="1"/>
  <c r="BR94" i="1"/>
  <c r="BR88" i="1"/>
  <c r="BR84" i="1"/>
  <c r="BR86" i="1"/>
  <c r="BR90" i="1"/>
  <c r="BR82" i="1"/>
  <c r="BR80" i="1"/>
  <c r="BR76" i="1"/>
  <c r="BR78" i="1"/>
  <c r="BR74" i="1"/>
  <c r="BR60" i="1"/>
  <c r="BR72" i="1"/>
  <c r="BR62" i="1"/>
  <c r="BR68" i="1"/>
  <c r="BR66" i="1"/>
  <c r="BR70" i="1"/>
  <c r="BR64" i="1"/>
  <c r="BR52" i="1"/>
  <c r="BR50" i="1"/>
  <c r="BR54" i="1"/>
  <c r="BR48" i="1"/>
  <c r="BR58" i="1"/>
  <c r="BR56" i="1"/>
  <c r="BR46" i="1"/>
  <c r="BR38" i="1"/>
  <c r="BR32" i="1"/>
  <c r="BR44" i="1"/>
  <c r="BR42" i="1"/>
  <c r="BR40" i="1"/>
  <c r="BR36" i="1"/>
  <c r="BR34" i="1"/>
  <c r="BR28" i="1"/>
  <c r="BR26" i="1"/>
  <c r="BR12" i="1"/>
  <c r="BR10" i="1"/>
  <c r="BR30" i="1"/>
  <c r="BR24" i="1"/>
  <c r="BR14" i="1"/>
  <c r="BR20" i="1"/>
  <c r="BR18" i="1"/>
  <c r="BR22" i="1"/>
  <c r="BR16" i="1"/>
  <c r="BR8" i="1"/>
  <c r="BZ100" i="1"/>
  <c r="BZ102" i="1"/>
  <c r="BZ104" i="1"/>
  <c r="BZ96" i="1"/>
  <c r="BZ92" i="1"/>
  <c r="BZ98" i="1"/>
  <c r="BZ94" i="1"/>
  <c r="BZ90" i="1"/>
  <c r="BZ88" i="1"/>
  <c r="BZ84" i="1"/>
  <c r="BZ86" i="1"/>
  <c r="BZ82" i="1"/>
  <c r="BZ80" i="1"/>
  <c r="BZ76" i="1"/>
  <c r="BZ78" i="1"/>
  <c r="BZ60" i="1"/>
  <c r="BZ74" i="1"/>
  <c r="BZ72" i="1"/>
  <c r="BZ62" i="1"/>
  <c r="BZ68" i="1"/>
  <c r="BZ66" i="1"/>
  <c r="BZ70" i="1"/>
  <c r="BZ64" i="1"/>
  <c r="BZ52" i="1"/>
  <c r="BZ50" i="1"/>
  <c r="BZ54" i="1"/>
  <c r="BZ48" i="1"/>
  <c r="BZ58" i="1"/>
  <c r="BZ56" i="1"/>
  <c r="BZ46" i="1"/>
  <c r="BZ38" i="1"/>
  <c r="BZ32" i="1"/>
  <c r="BZ44" i="1"/>
  <c r="BZ42" i="1"/>
  <c r="BZ40" i="1"/>
  <c r="BZ36" i="1"/>
  <c r="BZ34" i="1"/>
  <c r="BZ28" i="1"/>
  <c r="BZ26" i="1"/>
  <c r="BZ12" i="1"/>
  <c r="BZ10" i="1"/>
  <c r="BZ30" i="1"/>
  <c r="BZ24" i="1"/>
  <c r="BZ14" i="1"/>
  <c r="BZ20" i="1"/>
  <c r="BZ18" i="1"/>
  <c r="BZ22" i="1"/>
  <c r="BZ16" i="1"/>
  <c r="BZ8" i="1"/>
  <c r="AZ86" i="1"/>
  <c r="AZ90" i="1"/>
  <c r="AZ88" i="1"/>
  <c r="AZ84" i="1"/>
  <c r="AZ76" i="1"/>
  <c r="AZ78" i="1"/>
  <c r="AZ82" i="1"/>
  <c r="AZ80" i="1"/>
  <c r="AZ68" i="1"/>
  <c r="AZ66" i="1"/>
  <c r="AZ70" i="1"/>
  <c r="AZ64" i="1"/>
  <c r="AZ74" i="1"/>
  <c r="AZ72" i="1"/>
  <c r="AZ62" i="1"/>
  <c r="AZ58" i="1"/>
  <c r="AZ56" i="1"/>
  <c r="AZ52" i="1"/>
  <c r="AZ50" i="1"/>
  <c r="AZ60" i="1"/>
  <c r="AZ54" i="1"/>
  <c r="AZ48" i="1"/>
  <c r="AZ40" i="1"/>
  <c r="AZ46" i="1"/>
  <c r="AZ36" i="1"/>
  <c r="AZ34" i="1"/>
  <c r="AZ38" i="1"/>
  <c r="AZ44" i="1"/>
  <c r="AZ42" i="1"/>
  <c r="AZ20" i="1"/>
  <c r="AZ18" i="1"/>
  <c r="AZ32" i="1"/>
  <c r="AZ22" i="1"/>
  <c r="AZ16" i="1"/>
  <c r="AZ28" i="1"/>
  <c r="AZ26" i="1"/>
  <c r="AZ12" i="1"/>
  <c r="AZ30" i="1"/>
  <c r="AZ24" i="1"/>
  <c r="AZ14" i="1"/>
  <c r="AZ10" i="1"/>
  <c r="AZ8" i="1"/>
  <c r="BH100" i="1"/>
  <c r="BH98" i="1"/>
  <c r="BH94" i="1"/>
  <c r="BH102" i="1"/>
  <c r="BH96" i="1"/>
  <c r="BH92" i="1"/>
  <c r="BH86" i="1"/>
  <c r="BH90" i="1"/>
  <c r="BH88" i="1"/>
  <c r="BH84" i="1"/>
  <c r="BH76" i="1"/>
  <c r="BH78" i="1"/>
  <c r="BH82" i="1"/>
  <c r="BH80" i="1"/>
  <c r="BH68" i="1"/>
  <c r="BH66" i="1"/>
  <c r="BH70" i="1"/>
  <c r="BH64" i="1"/>
  <c r="BH74" i="1"/>
  <c r="BH72" i="1"/>
  <c r="BH62" i="1"/>
  <c r="BH58" i="1"/>
  <c r="BH56" i="1"/>
  <c r="BH52" i="1"/>
  <c r="BH50" i="1"/>
  <c r="BH60" i="1"/>
  <c r="BH54" i="1"/>
  <c r="BH48" i="1"/>
  <c r="BH40" i="1"/>
  <c r="BH36" i="1"/>
  <c r="BH34" i="1"/>
  <c r="BH38" i="1"/>
  <c r="BH46" i="1"/>
  <c r="BH44" i="1"/>
  <c r="BH42" i="1"/>
  <c r="BH20" i="1"/>
  <c r="BH18" i="1"/>
  <c r="BH32" i="1"/>
  <c r="BH22" i="1"/>
  <c r="BH16" i="1"/>
  <c r="BH28" i="1"/>
  <c r="BH26" i="1"/>
  <c r="BH12" i="1"/>
  <c r="BH30" i="1"/>
  <c r="BH24" i="1"/>
  <c r="BH14" i="1"/>
  <c r="BH8" i="1"/>
  <c r="BH10" i="1"/>
  <c r="BO102" i="1"/>
  <c r="BO104" i="1"/>
  <c r="BO92" i="1"/>
  <c r="BO94" i="1"/>
  <c r="BO100" i="1"/>
  <c r="BO98" i="1"/>
  <c r="BO96" i="1"/>
  <c r="BO84" i="1"/>
  <c r="BO86" i="1"/>
  <c r="BO90" i="1"/>
  <c r="BO88" i="1"/>
  <c r="BO80" i="1"/>
  <c r="BO76" i="1"/>
  <c r="BO78" i="1"/>
  <c r="BO82" i="1"/>
  <c r="BO72" i="1"/>
  <c r="BO62" i="1"/>
  <c r="BO68" i="1"/>
  <c r="BO66" i="1"/>
  <c r="BO70" i="1"/>
  <c r="BO64" i="1"/>
  <c r="BO74" i="1"/>
  <c r="BO60" i="1"/>
  <c r="BO54" i="1"/>
  <c r="BO48" i="1"/>
  <c r="BO58" i="1"/>
  <c r="BO56" i="1"/>
  <c r="BO52" i="1"/>
  <c r="BO50" i="1"/>
  <c r="BO46" i="1"/>
  <c r="BO44" i="1"/>
  <c r="BO42" i="1"/>
  <c r="BO40" i="1"/>
  <c r="BO36" i="1"/>
  <c r="BO34" i="1"/>
  <c r="BO38" i="1"/>
  <c r="BO32" i="1"/>
  <c r="BO30" i="1"/>
  <c r="BO24" i="1"/>
  <c r="BO14" i="1"/>
  <c r="BO20" i="1"/>
  <c r="BO18" i="1"/>
  <c r="BO22" i="1"/>
  <c r="BO16" i="1"/>
  <c r="BO28" i="1"/>
  <c r="BO26" i="1"/>
  <c r="BO12" i="1"/>
  <c r="BO10" i="1"/>
  <c r="BO8" i="1"/>
  <c r="CA102" i="1"/>
  <c r="CA104" i="1"/>
  <c r="CA92" i="1"/>
  <c r="CA98" i="1"/>
  <c r="CA94" i="1"/>
  <c r="CA100" i="1"/>
  <c r="CA96" i="1"/>
  <c r="CA84" i="1"/>
  <c r="CA86" i="1"/>
  <c r="CA90" i="1"/>
  <c r="CA88" i="1"/>
  <c r="CA80" i="1"/>
  <c r="CA76" i="1"/>
  <c r="CA78" i="1"/>
  <c r="CA82" i="1"/>
  <c r="CA74" i="1"/>
  <c r="CA72" i="1"/>
  <c r="CA62" i="1"/>
  <c r="CA68" i="1"/>
  <c r="CA66" i="1"/>
  <c r="CA70" i="1"/>
  <c r="CA64" i="1"/>
  <c r="CA60" i="1"/>
  <c r="CA54" i="1"/>
  <c r="CA48" i="1"/>
  <c r="CA58" i="1"/>
  <c r="CA56" i="1"/>
  <c r="CA52" i="1"/>
  <c r="CA50" i="1"/>
  <c r="CA44" i="1"/>
  <c r="CA42" i="1"/>
  <c r="CA40" i="1"/>
  <c r="CA46" i="1"/>
  <c r="CA36" i="1"/>
  <c r="CA34" i="1"/>
  <c r="CA38" i="1"/>
  <c r="CA32" i="1"/>
  <c r="CA30" i="1"/>
  <c r="CA24" i="1"/>
  <c r="CA14" i="1"/>
  <c r="CA20" i="1"/>
  <c r="CA18" i="1"/>
  <c r="CA22" i="1"/>
  <c r="CA16" i="1"/>
  <c r="CA28" i="1"/>
  <c r="CA26" i="1"/>
  <c r="CA12" i="1"/>
  <c r="CA10" i="1"/>
  <c r="CA8" i="1"/>
  <c r="BE100" i="1"/>
  <c r="BE96" i="1"/>
  <c r="BE98" i="1"/>
  <c r="BE92" i="1"/>
  <c r="BE94" i="1"/>
  <c r="BE90" i="1"/>
  <c r="BE88" i="1"/>
  <c r="BE84" i="1"/>
  <c r="BE86" i="1"/>
  <c r="BE78" i="1"/>
  <c r="BE82" i="1"/>
  <c r="BE80" i="1"/>
  <c r="BE76" i="1"/>
  <c r="BE70" i="1"/>
  <c r="BE64" i="1"/>
  <c r="BE74" i="1"/>
  <c r="BE72" i="1"/>
  <c r="BE62" i="1"/>
  <c r="BE68" i="1"/>
  <c r="BE66" i="1"/>
  <c r="BE60" i="1"/>
  <c r="BE56" i="1"/>
  <c r="BE52" i="1"/>
  <c r="BE50" i="1"/>
  <c r="BE54" i="1"/>
  <c r="BE48" i="1"/>
  <c r="BE58" i="1"/>
  <c r="BE36" i="1"/>
  <c r="BE34" i="1"/>
  <c r="BE46" i="1"/>
  <c r="BE38" i="1"/>
  <c r="BE44" i="1"/>
  <c r="BE42" i="1"/>
  <c r="BE40" i="1"/>
  <c r="BE22" i="1"/>
  <c r="BE16" i="1"/>
  <c r="BE28" i="1"/>
  <c r="BE26" i="1"/>
  <c r="BE12" i="1"/>
  <c r="BE32" i="1"/>
  <c r="BE30" i="1"/>
  <c r="BE24" i="1"/>
  <c r="BE14" i="1"/>
  <c r="BE20" i="1"/>
  <c r="BE18" i="1"/>
  <c r="BE10" i="1"/>
  <c r="BE8" i="1"/>
  <c r="BI100" i="1"/>
  <c r="BI102" i="1"/>
  <c r="BI96" i="1"/>
  <c r="BI92" i="1"/>
  <c r="BI98" i="1"/>
  <c r="BI94" i="1"/>
  <c r="BI90" i="1"/>
  <c r="BI88" i="1"/>
  <c r="BI84" i="1"/>
  <c r="BI86" i="1"/>
  <c r="BI78" i="1"/>
  <c r="BI82" i="1"/>
  <c r="BI80" i="1"/>
  <c r="BI76" i="1"/>
  <c r="BI70" i="1"/>
  <c r="BI64" i="1"/>
  <c r="BI74" i="1"/>
  <c r="BI72" i="1"/>
  <c r="BI62" i="1"/>
  <c r="BI68" i="1"/>
  <c r="BI66" i="1"/>
  <c r="BI56" i="1"/>
  <c r="BI46" i="1"/>
  <c r="BI52" i="1"/>
  <c r="BI50" i="1"/>
  <c r="BI60" i="1"/>
  <c r="BI54" i="1"/>
  <c r="BI48" i="1"/>
  <c r="BI58" i="1"/>
  <c r="BI36" i="1"/>
  <c r="BI34" i="1"/>
  <c r="BI38" i="1"/>
  <c r="BI44" i="1"/>
  <c r="BI42" i="1"/>
  <c r="BI40" i="1"/>
  <c r="BI32" i="1"/>
  <c r="BI22" i="1"/>
  <c r="BI16" i="1"/>
  <c r="BI28" i="1"/>
  <c r="BI26" i="1"/>
  <c r="BI12" i="1"/>
  <c r="BI30" i="1"/>
  <c r="BI24" i="1"/>
  <c r="BI14" i="1"/>
  <c r="BI20" i="1"/>
  <c r="BI18" i="1"/>
  <c r="BI10" i="1"/>
  <c r="BI8" i="1"/>
  <c r="BL104" i="1"/>
  <c r="BL100" i="1"/>
  <c r="BL98" i="1"/>
  <c r="BL94" i="1"/>
  <c r="BL102" i="1"/>
  <c r="BL96" i="1"/>
  <c r="BL92" i="1"/>
  <c r="BL86" i="1"/>
  <c r="BL90" i="1"/>
  <c r="BL88" i="1"/>
  <c r="BL84" i="1"/>
  <c r="BL76" i="1"/>
  <c r="BL78" i="1"/>
  <c r="BL82" i="1"/>
  <c r="BL80" i="1"/>
  <c r="BL68" i="1"/>
  <c r="BL66" i="1"/>
  <c r="BL70" i="1"/>
  <c r="BL64" i="1"/>
  <c r="BL74" i="1"/>
  <c r="BL72" i="1"/>
  <c r="BL62" i="1"/>
  <c r="BL58" i="1"/>
  <c r="BL60" i="1"/>
  <c r="BL56" i="1"/>
  <c r="BL52" i="1"/>
  <c r="BL50" i="1"/>
  <c r="BL54" i="1"/>
  <c r="BL48" i="1"/>
  <c r="BL40" i="1"/>
  <c r="BL46" i="1"/>
  <c r="BL36" i="1"/>
  <c r="BL34" i="1"/>
  <c r="BL38" i="1"/>
  <c r="BL44" i="1"/>
  <c r="BL42" i="1"/>
  <c r="BL20" i="1"/>
  <c r="BL18" i="1"/>
  <c r="BL22" i="1"/>
  <c r="BL16" i="1"/>
  <c r="BL28" i="1"/>
  <c r="BL26" i="1"/>
  <c r="BL12" i="1"/>
  <c r="BL32" i="1"/>
  <c r="BL30" i="1"/>
  <c r="BL24" i="1"/>
  <c r="BL14" i="1"/>
  <c r="BL10" i="1"/>
  <c r="BL8" i="1"/>
  <c r="BP104" i="1"/>
  <c r="BP100" i="1"/>
  <c r="BP98" i="1"/>
  <c r="BP102" i="1"/>
  <c r="BP94" i="1"/>
  <c r="BP96" i="1"/>
  <c r="BP92" i="1"/>
  <c r="BP86" i="1"/>
  <c r="BP90" i="1"/>
  <c r="BP88" i="1"/>
  <c r="BP84" i="1"/>
  <c r="BP76" i="1"/>
  <c r="BP78" i="1"/>
  <c r="BP82" i="1"/>
  <c r="BP80" i="1"/>
  <c r="BP68" i="1"/>
  <c r="BP66" i="1"/>
  <c r="BP70" i="1"/>
  <c r="BP64" i="1"/>
  <c r="BP74" i="1"/>
  <c r="BP72" i="1"/>
  <c r="BP62" i="1"/>
  <c r="BP58" i="1"/>
  <c r="BP56" i="1"/>
  <c r="BP52" i="1"/>
  <c r="BP50" i="1"/>
  <c r="BP60" i="1"/>
  <c r="BP54" i="1"/>
  <c r="BP48" i="1"/>
  <c r="BP40" i="1"/>
  <c r="BP36" i="1"/>
  <c r="BP34" i="1"/>
  <c r="BP38" i="1"/>
  <c r="BP46" i="1"/>
  <c r="BP44" i="1"/>
  <c r="BP42" i="1"/>
  <c r="BP20" i="1"/>
  <c r="BP18" i="1"/>
  <c r="BP32" i="1"/>
  <c r="BP22" i="1"/>
  <c r="BP16" i="1"/>
  <c r="BP28" i="1"/>
  <c r="BP26" i="1"/>
  <c r="BP12" i="1"/>
  <c r="BP30" i="1"/>
  <c r="BP24" i="1"/>
  <c r="BP14" i="1"/>
  <c r="BP10" i="1"/>
  <c r="BP8" i="1"/>
  <c r="BT104" i="1"/>
  <c r="BT100" i="1"/>
  <c r="BT98" i="1"/>
  <c r="BT94" i="1"/>
  <c r="BT96" i="1"/>
  <c r="BT102" i="1"/>
  <c r="BT92" i="1"/>
  <c r="BT86" i="1"/>
  <c r="BT90" i="1"/>
  <c r="BT88" i="1"/>
  <c r="BT84" i="1"/>
  <c r="BT76" i="1"/>
  <c r="BT78" i="1"/>
  <c r="BT82" i="1"/>
  <c r="BT80" i="1"/>
  <c r="BT68" i="1"/>
  <c r="BT66" i="1"/>
  <c r="BT70" i="1"/>
  <c r="BT64" i="1"/>
  <c r="BT74" i="1"/>
  <c r="BT72" i="1"/>
  <c r="BT62" i="1"/>
  <c r="BT58" i="1"/>
  <c r="BT60" i="1"/>
  <c r="BT56" i="1"/>
  <c r="BT52" i="1"/>
  <c r="BT50" i="1"/>
  <c r="BT54" i="1"/>
  <c r="BT48" i="1"/>
  <c r="BT40" i="1"/>
  <c r="BT46" i="1"/>
  <c r="BT36" i="1"/>
  <c r="BT34" i="1"/>
  <c r="BT38" i="1"/>
  <c r="BT44" i="1"/>
  <c r="BT42" i="1"/>
  <c r="BT20" i="1"/>
  <c r="BT18" i="1"/>
  <c r="BT22" i="1"/>
  <c r="BT16" i="1"/>
  <c r="BT28" i="1"/>
  <c r="BT26" i="1"/>
  <c r="BT12" i="1"/>
  <c r="BT32" i="1"/>
  <c r="BT30" i="1"/>
  <c r="BT24" i="1"/>
  <c r="BT14" i="1"/>
  <c r="BT8" i="1"/>
  <c r="BT10" i="1"/>
  <c r="BX104" i="1"/>
  <c r="BX100" i="1"/>
  <c r="BX98" i="1"/>
  <c r="BX94" i="1"/>
  <c r="BX102" i="1"/>
  <c r="BX96" i="1"/>
  <c r="BX92" i="1"/>
  <c r="BX86" i="1"/>
  <c r="BX90" i="1"/>
  <c r="BX88" i="1"/>
  <c r="BX84" i="1"/>
  <c r="BX76" i="1"/>
  <c r="BX78" i="1"/>
  <c r="BX82" i="1"/>
  <c r="BX80" i="1"/>
  <c r="BX68" i="1"/>
  <c r="BX66" i="1"/>
  <c r="BX70" i="1"/>
  <c r="BX64" i="1"/>
  <c r="BX74" i="1"/>
  <c r="BX72" i="1"/>
  <c r="BX62" i="1"/>
  <c r="BX58" i="1"/>
  <c r="BX56" i="1"/>
  <c r="BX52" i="1"/>
  <c r="BX50" i="1"/>
  <c r="BX60" i="1"/>
  <c r="BX54" i="1"/>
  <c r="BX48" i="1"/>
  <c r="BX40" i="1"/>
  <c r="BX36" i="1"/>
  <c r="BX34" i="1"/>
  <c r="BX38" i="1"/>
  <c r="BX46" i="1"/>
  <c r="BX44" i="1"/>
  <c r="BX42" i="1"/>
  <c r="BX20" i="1"/>
  <c r="BX18" i="1"/>
  <c r="BX32" i="1"/>
  <c r="BX22" i="1"/>
  <c r="BX16" i="1"/>
  <c r="BX28" i="1"/>
  <c r="BX26" i="1"/>
  <c r="BX12" i="1"/>
  <c r="BX30" i="1"/>
  <c r="BX24" i="1"/>
  <c r="BX14" i="1"/>
  <c r="BX8" i="1"/>
  <c r="BX10" i="1"/>
  <c r="CB104" i="1"/>
  <c r="CB100" i="1"/>
  <c r="CB98" i="1"/>
  <c r="CB94" i="1"/>
  <c r="CB102" i="1"/>
  <c r="CB96" i="1"/>
  <c r="CB92" i="1"/>
  <c r="CB86" i="1"/>
  <c r="CB90" i="1"/>
  <c r="CB88" i="1"/>
  <c r="CB84" i="1"/>
  <c r="CB82" i="1"/>
  <c r="CB76" i="1"/>
  <c r="CB78" i="1"/>
  <c r="CB80" i="1"/>
  <c r="CB68" i="1"/>
  <c r="CB66" i="1"/>
  <c r="CB70" i="1"/>
  <c r="CB64" i="1"/>
  <c r="CB74" i="1"/>
  <c r="CB72" i="1"/>
  <c r="CB62" i="1"/>
  <c r="CB58" i="1"/>
  <c r="CB60" i="1"/>
  <c r="CB56" i="1"/>
  <c r="CB52" i="1"/>
  <c r="CB50" i="1"/>
  <c r="CB54" i="1"/>
  <c r="CB48" i="1"/>
  <c r="CB40" i="1"/>
  <c r="CB46" i="1"/>
  <c r="CB36" i="1"/>
  <c r="CB34" i="1"/>
  <c r="CB38" i="1"/>
  <c r="CB44" i="1"/>
  <c r="CB42" i="1"/>
  <c r="CB20" i="1"/>
  <c r="CB18" i="1"/>
  <c r="CB22" i="1"/>
  <c r="CB16" i="1"/>
  <c r="CB28" i="1"/>
  <c r="CB26" i="1"/>
  <c r="CB12" i="1"/>
  <c r="CB32" i="1"/>
  <c r="CB30" i="1"/>
  <c r="CB24" i="1"/>
  <c r="CB14" i="1"/>
  <c r="CB10" i="1"/>
  <c r="CB8" i="1"/>
  <c r="F5" i="1" l="1"/>
  <c r="H5" i="1" s="1"/>
  <c r="F89" i="1"/>
  <c r="F37" i="1"/>
  <c r="F7" i="1"/>
  <c r="F97" i="1"/>
  <c r="H97" i="1" s="1"/>
  <c r="F95" i="1"/>
  <c r="H95" i="1" s="1"/>
  <c r="F101" i="1"/>
  <c r="H101" i="1" s="1"/>
  <c r="H89" i="1"/>
  <c r="F93" i="1"/>
  <c r="H93" i="1" s="1"/>
  <c r="F91" i="1"/>
  <c r="H91" i="1" s="1"/>
  <c r="F87" i="1"/>
  <c r="H87" i="1" s="1"/>
  <c r="F99" i="1"/>
  <c r="H99" i="1" s="1"/>
  <c r="F103" i="1"/>
  <c r="H103" i="1" s="1"/>
  <c r="F21" i="1"/>
  <c r="H21" i="1" s="1"/>
  <c r="F23" i="1"/>
  <c r="H23" i="1" s="1"/>
  <c r="F25" i="1"/>
  <c r="H25" i="1" s="1"/>
  <c r="F39" i="1"/>
  <c r="H39" i="1" s="1"/>
  <c r="F63" i="1"/>
  <c r="H63" i="1" s="1"/>
  <c r="F61" i="1"/>
  <c r="H61" i="1" s="1"/>
  <c r="F77" i="1"/>
  <c r="H77" i="1" s="1"/>
  <c r="F85" i="1"/>
  <c r="H85" i="1" s="1"/>
  <c r="F17" i="1"/>
  <c r="H17" i="1" s="1"/>
  <c r="F29" i="1"/>
  <c r="H29" i="1" s="1"/>
  <c r="F27" i="1"/>
  <c r="H27" i="1" s="1"/>
  <c r="F41" i="1"/>
  <c r="H41" i="1" s="1"/>
  <c r="F45" i="1"/>
  <c r="H45" i="1" s="1"/>
  <c r="F53" i="1"/>
  <c r="H53" i="1" s="1"/>
  <c r="F69" i="1"/>
  <c r="H69" i="1" s="1"/>
  <c r="F71" i="1"/>
  <c r="H71" i="1" s="1"/>
  <c r="F75" i="1"/>
  <c r="H75" i="1" s="1"/>
  <c r="F83" i="1"/>
  <c r="H83" i="1" s="1"/>
  <c r="F47" i="1"/>
  <c r="H47" i="1" s="1"/>
  <c r="F19" i="1"/>
  <c r="F9" i="1"/>
  <c r="H9" i="1" s="1"/>
  <c r="F33" i="1"/>
  <c r="H33" i="1" s="1"/>
  <c r="F43" i="1"/>
  <c r="H43" i="1" s="1"/>
  <c r="F55" i="1"/>
  <c r="H55" i="1" s="1"/>
  <c r="F49" i="1"/>
  <c r="H49" i="1" s="1"/>
  <c r="F65" i="1"/>
  <c r="H65" i="1" s="1"/>
  <c r="F59" i="1"/>
  <c r="H59" i="1" s="1"/>
  <c r="F79" i="1"/>
  <c r="H79" i="1" s="1"/>
  <c r="H37" i="1"/>
  <c r="F15" i="1"/>
  <c r="H15" i="1" s="1"/>
  <c r="F13" i="1"/>
  <c r="H13" i="1" s="1"/>
  <c r="F11" i="1"/>
  <c r="H11" i="1" s="1"/>
  <c r="F35" i="1"/>
  <c r="H35" i="1" s="1"/>
  <c r="F31" i="1"/>
  <c r="H31" i="1" s="1"/>
  <c r="F57" i="1"/>
  <c r="H57" i="1" s="1"/>
  <c r="F51" i="1"/>
  <c r="H51" i="1" s="1"/>
  <c r="F67" i="1"/>
  <c r="H67" i="1" s="1"/>
  <c r="F73" i="1"/>
  <c r="H73" i="1" s="1"/>
  <c r="F81" i="1"/>
  <c r="H81" i="1" s="1"/>
  <c r="H19" i="1" l="1"/>
  <c r="F105" i="1"/>
  <c r="H7" i="1"/>
  <c r="H105" i="1" l="1"/>
</calcChain>
</file>

<file path=xl/sharedStrings.xml><?xml version="1.0" encoding="utf-8"?>
<sst xmlns="http://schemas.openxmlformats.org/spreadsheetml/2006/main" count="302" uniqueCount="88">
  <si>
    <t>ENE</t>
  </si>
  <si>
    <t>FEB</t>
  </si>
  <si>
    <t>MAR</t>
  </si>
  <si>
    <t>ABR</t>
  </si>
  <si>
    <t>MAY</t>
  </si>
  <si>
    <t>JUN</t>
  </si>
  <si>
    <t>IBC EA</t>
  </si>
  <si>
    <t>IBC ND</t>
  </si>
  <si>
    <t>JUL</t>
  </si>
  <si>
    <t>AGO</t>
  </si>
  <si>
    <t>SEP</t>
  </si>
  <si>
    <t>OCT</t>
  </si>
  <si>
    <t>NOV</t>
  </si>
  <si>
    <t>DIC</t>
  </si>
  <si>
    <t>FECHA LIQUIDACION</t>
  </si>
  <si>
    <t>MES</t>
  </si>
  <si>
    <t>DIAS</t>
  </si>
  <si>
    <t>AÑO</t>
  </si>
  <si>
    <t>TASA EAD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</si>
  <si>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</si>
  <si>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</si>
  <si>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</si>
  <si>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</si>
  <si>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</si>
  <si>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</si>
  <si>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</si>
  <si>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</si>
  <si>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</si>
  <si>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</si>
  <si>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</si>
  <si>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</si>
  <si>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2014/8</t>
  </si>
  <si>
    <t>2014/9</t>
  </si>
  <si>
    <t>2014/10</t>
  </si>
  <si>
    <t>2014/11</t>
  </si>
  <si>
    <t>2014/12</t>
  </si>
  <si>
    <t>2015/1</t>
  </si>
  <si>
    <t>2015/2</t>
  </si>
  <si>
    <t>2015/3</t>
  </si>
  <si>
    <t>2015/4</t>
  </si>
  <si>
    <t>2015/5</t>
  </si>
  <si>
    <t>2015/6</t>
  </si>
  <si>
    <t>2015/7</t>
  </si>
  <si>
    <t>2015/8</t>
  </si>
  <si>
    <t>2015/9</t>
  </si>
  <si>
    <t>2015/10</t>
  </si>
  <si>
    <t>2015/11</t>
  </si>
  <si>
    <t>2015/12</t>
  </si>
  <si>
    <t>2016/1</t>
  </si>
  <si>
    <t>2016/2</t>
  </si>
  <si>
    <t>2016/3</t>
  </si>
  <si>
    <t>2016/4</t>
  </si>
  <si>
    <t>2016/5</t>
  </si>
  <si>
    <t>2016/6</t>
  </si>
  <si>
    <t>2016/7</t>
  </si>
  <si>
    <t>2016/8</t>
  </si>
  <si>
    <t>2016/9</t>
  </si>
  <si>
    <t>2016/10</t>
  </si>
  <si>
    <t>2016/11</t>
  </si>
  <si>
    <t>2016/12</t>
  </si>
  <si>
    <t>2017/1</t>
  </si>
  <si>
    <t>2017/2</t>
  </si>
  <si>
    <t>2017/3</t>
  </si>
  <si>
    <t>2017/4</t>
  </si>
  <si>
    <t>2017/5</t>
  </si>
  <si>
    <t>2017/6</t>
  </si>
  <si>
    <t>2017/7</t>
  </si>
  <si>
    <t>2017/8</t>
  </si>
  <si>
    <t>2017/9</t>
  </si>
  <si>
    <t>2017/10</t>
  </si>
  <si>
    <t>2017/11</t>
  </si>
  <si>
    <t>2017/12</t>
  </si>
  <si>
    <t>2018/1</t>
  </si>
  <si>
    <t>2018/2</t>
  </si>
  <si>
    <t>2018/3</t>
  </si>
  <si>
    <t>2018/4</t>
  </si>
  <si>
    <t>2018/5</t>
  </si>
  <si>
    <t>2018/6</t>
  </si>
  <si>
    <t>2018/7</t>
  </si>
  <si>
    <t>2018/8</t>
  </si>
  <si>
    <t>Valor diferencia</t>
  </si>
  <si>
    <t>Mora hasta radicar demanda</t>
  </si>
  <si>
    <t>Valor incapacidad</t>
  </si>
  <si>
    <t>Mes de la incapacidad</t>
  </si>
  <si>
    <t>resto mora hasta 2024</t>
  </si>
  <si>
    <t>Total diferencia + mora</t>
  </si>
  <si>
    <t>2014/7</t>
  </si>
  <si>
    <t>Salario devengado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</si>
</sst>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_-&quot;$&quot;* #,##0_-;\-&quot;$&quot;* #,##0_-;_-&quot;$&quot;* &quot;-&quot;??_-;_-@_-"/>
    <numFmt numFmtId="167" formatCode="0.0000000%"/>
    <numFmt numFmtId="168" formatCode="0.000000%"/>
    <numFmt numFmtId="169" formatCode="General_)"/>
    <numFmt numFmtId="170" formatCode="_-&quot;$&quot;\ * #,##0_-;\-&quot;$&quot;\ * #,##0_-;_-&quot;$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3"/>
      <name val="Times New Roman"/>
      <family val="1"/>
    </font>
    <font>
      <b/>
      <sz val="13"/>
      <name val="Times New Roman"/>
      <family val="1"/>
    </font>
    <font>
      <sz val="13"/>
      <color theme="1"/>
      <name val="Times New Roman"/>
      <family val="1"/>
    </font>
    <font>
      <b/>
      <sz val="13"/>
      <color rgb="FF0070C0"/>
      <name val="Times New Roman"/>
      <family val="1"/>
    </font>
    <font>
      <sz val="12"/>
      <name val="Helv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7" fillId="0" borderId="0"/>
    <xf numFmtId="9" fontId="8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68" fontId="5" fillId="3" borderId="0" xfId="0" applyNumberFormat="1" applyFont="1" applyFill="1" applyAlignment="1">
      <alignment horizontal="center" vertical="center"/>
    </xf>
    <xf numFmtId="167" fontId="3" fillId="0" borderId="0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6" fontId="3" fillId="4" borderId="1" xfId="0" applyNumberFormat="1" applyFont="1" applyFill="1" applyBorder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68" fontId="5" fillId="0" borderId="1" xfId="1" applyNumberFormat="1" applyFont="1" applyFill="1" applyBorder="1" applyAlignment="1">
      <alignment horizontal="center" vertical="center"/>
    </xf>
    <xf numFmtId="168" fontId="6" fillId="0" borderId="1" xfId="0" applyNumberFormat="1" applyFont="1" applyBorder="1" applyAlignment="1">
      <alignment horizontal="center" vertical="center"/>
    </xf>
    <xf numFmtId="168" fontId="5" fillId="0" borderId="1" xfId="0" applyNumberFormat="1" applyFont="1" applyBorder="1" applyAlignment="1">
      <alignment horizontal="center" vertical="center"/>
    </xf>
    <xf numFmtId="10" fontId="5" fillId="0" borderId="1" xfId="1" applyNumberFormat="1" applyFont="1" applyFill="1" applyBorder="1" applyAlignment="1">
      <alignment horizontal="center" vertical="center"/>
    </xf>
    <xf numFmtId="10" fontId="3" fillId="0" borderId="1" xfId="1" applyNumberFormat="1" applyFont="1" applyFill="1" applyBorder="1" applyAlignment="1">
      <alignment horizontal="center" vertical="center"/>
    </xf>
    <xf numFmtId="168" fontId="5" fillId="4" borderId="8" xfId="1" applyNumberFormat="1" applyFont="1" applyFill="1" applyBorder="1" applyAlignment="1">
      <alignment horizontal="center" vertical="center"/>
    </xf>
    <xf numFmtId="168" fontId="6" fillId="4" borderId="8" xfId="0" applyNumberFormat="1" applyFont="1" applyFill="1" applyBorder="1" applyAlignment="1">
      <alignment horizontal="center" vertical="center"/>
    </xf>
    <xf numFmtId="168" fontId="5" fillId="4" borderId="8" xfId="0" applyNumberFormat="1" applyFont="1" applyFill="1" applyBorder="1" applyAlignment="1">
      <alignment horizontal="center" vertical="center"/>
    </xf>
    <xf numFmtId="10" fontId="5" fillId="4" borderId="8" xfId="1" applyNumberFormat="1" applyFont="1" applyFill="1" applyBorder="1" applyAlignment="1">
      <alignment horizontal="center" vertical="center"/>
    </xf>
    <xf numFmtId="10" fontId="3" fillId="4" borderId="8" xfId="1" applyNumberFormat="1" applyFont="1" applyFill="1" applyBorder="1" applyAlignment="1">
      <alignment horizontal="center" vertical="center"/>
    </xf>
    <xf numFmtId="168" fontId="5" fillId="4" borderId="1" xfId="1" applyNumberFormat="1" applyFont="1" applyFill="1" applyBorder="1" applyAlignment="1">
      <alignment horizontal="center" vertical="center"/>
    </xf>
    <xf numFmtId="168" fontId="6" fillId="4" borderId="1" xfId="0" applyNumberFormat="1" applyFont="1" applyFill="1" applyBorder="1" applyAlignment="1">
      <alignment horizontal="center" vertical="center"/>
    </xf>
    <xf numFmtId="168" fontId="5" fillId="4" borderId="1" xfId="0" applyNumberFormat="1" applyFont="1" applyFill="1" applyBorder="1" applyAlignment="1">
      <alignment horizontal="center" vertical="center"/>
    </xf>
    <xf numFmtId="10" fontId="5" fillId="4" borderId="1" xfId="1" applyNumberFormat="1" applyFont="1" applyFill="1" applyBorder="1" applyAlignment="1">
      <alignment horizontal="center" vertical="center"/>
    </xf>
    <xf numFmtId="10" fontId="3" fillId="4" borderId="1" xfId="1" applyNumberFormat="1" applyFont="1" applyFill="1" applyBorder="1" applyAlignment="1">
      <alignment horizontal="center" vertical="center"/>
    </xf>
    <xf numFmtId="168" fontId="5" fillId="5" borderId="8" xfId="1" applyNumberFormat="1" applyFont="1" applyFill="1" applyBorder="1" applyAlignment="1">
      <alignment horizontal="center" vertical="center"/>
    </xf>
    <xf numFmtId="168" fontId="5" fillId="5" borderId="1" xfId="1" applyNumberFormat="1" applyFont="1" applyFill="1" applyBorder="1" applyAlignment="1">
      <alignment horizontal="center" vertical="center"/>
    </xf>
    <xf numFmtId="49" fontId="3" fillId="3" borderId="0" xfId="0" applyNumberFormat="1" applyFont="1" applyFill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1" fontId="4" fillId="0" borderId="10" xfId="0" applyNumberFormat="1" applyFont="1" applyBorder="1" applyAlignment="1">
      <alignment horizontal="center" vertical="center"/>
    </xf>
    <xf numFmtId="49" fontId="4" fillId="0" borderId="10" xfId="1" applyNumberFormat="1" applyFont="1" applyFill="1" applyBorder="1" applyAlignment="1">
      <alignment horizontal="center" vertical="center"/>
    </xf>
    <xf numFmtId="49" fontId="4" fillId="0" borderId="5" xfId="1" applyNumberFormat="1" applyFont="1" applyFill="1" applyBorder="1" applyAlignment="1">
      <alignment horizontal="center" vertical="center"/>
    </xf>
    <xf numFmtId="168" fontId="3" fillId="5" borderId="1" xfId="0" applyNumberFormat="1" applyFont="1" applyFill="1" applyBorder="1" applyAlignment="1">
      <alignment horizontal="center" vertical="center"/>
    </xf>
    <xf numFmtId="168" fontId="5" fillId="2" borderId="1" xfId="1" applyNumberFormat="1" applyFont="1" applyFill="1" applyBorder="1" applyAlignment="1">
      <alignment horizontal="center" vertical="center"/>
    </xf>
    <xf numFmtId="168" fontId="6" fillId="2" borderId="1" xfId="0" applyNumberFormat="1" applyFont="1" applyFill="1" applyBorder="1" applyAlignment="1">
      <alignment horizontal="center" vertical="center"/>
    </xf>
    <xf numFmtId="168" fontId="5" fillId="2" borderId="1" xfId="0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168" fontId="5" fillId="2" borderId="0" xfId="0" applyNumberFormat="1" applyFont="1" applyFill="1" applyAlignment="1">
      <alignment horizontal="center" vertical="center"/>
    </xf>
    <xf numFmtId="10" fontId="5" fillId="3" borderId="1" xfId="1" applyNumberFormat="1" applyFont="1" applyFill="1" applyBorder="1" applyAlignment="1">
      <alignment horizontal="center" vertical="center"/>
    </xf>
    <xf numFmtId="168" fontId="5" fillId="3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6" fontId="3" fillId="4" borderId="8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6" fontId="3" fillId="4" borderId="6" xfId="0" applyNumberFormat="1" applyFont="1" applyFill="1" applyBorder="1" applyAlignment="1">
      <alignment horizontal="center" vertical="center"/>
    </xf>
    <xf numFmtId="166" fontId="3" fillId="0" borderId="11" xfId="0" applyNumberFormat="1" applyFont="1" applyBorder="1" applyAlignment="1">
      <alignment horizontal="center" vertical="center"/>
    </xf>
    <xf numFmtId="166" fontId="3" fillId="4" borderId="0" xfId="0" applyNumberFormat="1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" fontId="4" fillId="0" borderId="1" xfId="10" applyNumberFormat="1" applyFont="1" applyFill="1" applyBorder="1" applyAlignment="1">
      <alignment horizontal="center" vertical="center"/>
    </xf>
    <xf numFmtId="1" fontId="4" fillId="0" borderId="8" xfId="1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0" fontId="3" fillId="0" borderId="4" xfId="13" applyNumberFormat="1" applyFont="1" applyBorder="1" applyAlignment="1">
      <alignment horizontal="center" vertical="center"/>
    </xf>
    <xf numFmtId="170" fontId="3" fillId="0" borderId="5" xfId="13" applyNumberFormat="1" applyFont="1" applyBorder="1" applyAlignment="1">
      <alignment horizontal="center" vertical="center"/>
    </xf>
    <xf numFmtId="166" fontId="3" fillId="0" borderId="4" xfId="0" applyNumberFormat="1" applyFont="1" applyBorder="1" applyAlignment="1">
      <alignment horizontal="center" vertical="center"/>
    </xf>
    <xf numFmtId="166" fontId="3" fillId="0" borderId="5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</cellXfs>
  <cellStyles count="14">
    <cellStyle name="Millares" xfId="10" builtinId="3"/>
    <cellStyle name="Moneda" xfId="13" builtinId="4"/>
    <cellStyle name="Moneda [0] 2" xfId="4" xr:uid="{00000000-0005-0000-0000-000001000000}"/>
    <cellStyle name="Moneda 2" xfId="2" xr:uid="{00000000-0005-0000-0000-000002000000}"/>
    <cellStyle name="Moneda 3" xfId="3" xr:uid="{00000000-0005-0000-0000-000003000000}"/>
    <cellStyle name="Moneda 4" xfId="5" xr:uid="{00000000-0005-0000-0000-000004000000}"/>
    <cellStyle name="Moneda 5" xfId="6" xr:uid="{00000000-0005-0000-0000-000005000000}"/>
    <cellStyle name="Moneda 6" xfId="7" xr:uid="{00000000-0005-0000-0000-000006000000}"/>
    <cellStyle name="Moneda 7" xfId="9" xr:uid="{00000000-0005-0000-0000-000007000000}"/>
    <cellStyle name="Moneda 8" xfId="8" xr:uid="{00000000-0005-0000-0000-000008000000}"/>
    <cellStyle name="Normal" xfId="0" builtinId="0"/>
    <cellStyle name="Normal 2" xfId="11" xr:uid="{31D04572-B6F1-4F8B-B629-55CE910A2372}"/>
    <cellStyle name="Porcentaje" xfId="1" builtinId="5"/>
    <cellStyle name="Porcentaje 2" xfId="12" xr:uid="{00236888-F055-4DF5-9CAE-67387137D8E2}"/>
  </cellStyles>
  <dxfs count="0"/>
  <tableStyles count="0" defaultTableStyle="TableStyleMedium2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P7"/>
  <sheetViews>
    <sheetView topLeftCell="CZ1" zoomScale="70" zoomScaleNormal="70" workbookViewId="0">
      <selection activeCell="DF7" sqref="DF7"/>
    </sheetView>
  </sheetViews>
  <sheetFormatPr baseColWidth="10" defaultColWidth="4.5703125" defaultRowHeight="16.5" x14ac:dyDescent="0.25"/>
  <cols>
    <col min="1" max="1" width="4.7109375" style="2" customWidth="1"/>
    <col min="2" max="2" width="19.85546875" style="25" bestFit="1" customWidth="1"/>
    <col min="3" max="3" width="20.42578125" style="3" bestFit="1" customWidth="1"/>
    <col min="4" max="4" width="19.85546875" style="3" bestFit="1" customWidth="1"/>
    <col min="5" max="5" width="20.42578125" style="3" bestFit="1" customWidth="1"/>
    <col min="6" max="7" width="19.85546875" style="3" bestFit="1" customWidth="1"/>
    <col min="8" max="8" width="20.42578125" style="3" bestFit="1" customWidth="1"/>
    <col min="9" max="9" width="19.85546875" style="3" bestFit="1" customWidth="1"/>
    <col min="10" max="10" width="20.42578125" style="3" bestFit="1" customWidth="1"/>
    <col min="11" max="11" width="19.85546875" style="3" bestFit="1" customWidth="1"/>
    <col min="12" max="12" width="20.42578125" style="3" bestFit="1" customWidth="1"/>
    <col min="13" max="14" width="19.85546875" style="3" bestFit="1" customWidth="1"/>
    <col min="15" max="15" width="20.42578125" style="3" bestFit="1" customWidth="1"/>
    <col min="16" max="16" width="19.85546875" style="3" bestFit="1" customWidth="1"/>
    <col min="17" max="17" width="20.42578125" style="3" bestFit="1" customWidth="1"/>
    <col min="18" max="19" width="19.85546875" style="3" bestFit="1" customWidth="1"/>
    <col min="20" max="20" width="20.42578125" style="3" bestFit="1" customWidth="1"/>
    <col min="21" max="21" width="19.85546875" style="3" bestFit="1" customWidth="1"/>
    <col min="22" max="22" width="20.42578125" style="3" bestFit="1" customWidth="1"/>
    <col min="23" max="23" width="19.85546875" style="3" bestFit="1" customWidth="1"/>
    <col min="24" max="24" width="20.42578125" style="3" bestFit="1" customWidth="1"/>
    <col min="25" max="26" width="19.85546875" style="3" bestFit="1" customWidth="1"/>
    <col min="27" max="27" width="20.42578125" style="3" bestFit="1" customWidth="1"/>
    <col min="28" max="28" width="19.85546875" style="3" bestFit="1" customWidth="1"/>
    <col min="29" max="29" width="20.42578125" style="3" bestFit="1" customWidth="1"/>
    <col min="30" max="31" width="19.85546875" style="3" bestFit="1" customWidth="1"/>
    <col min="32" max="32" width="20.42578125" style="3" bestFit="1" customWidth="1"/>
    <col min="33" max="33" width="19.85546875" style="3" bestFit="1" customWidth="1"/>
    <col min="34" max="34" width="20.42578125" style="3" bestFit="1" customWidth="1"/>
    <col min="35" max="35" width="19.85546875" style="3" bestFit="1" customWidth="1"/>
    <col min="36" max="36" width="20.42578125" style="3" bestFit="1" customWidth="1"/>
    <col min="37" max="38" width="19.85546875" style="3" bestFit="1" customWidth="1"/>
    <col min="39" max="39" width="20.42578125" style="3" bestFit="1" customWidth="1"/>
    <col min="40" max="40" width="19.85546875" style="3" bestFit="1" customWidth="1"/>
    <col min="41" max="41" width="20.42578125" style="3" bestFit="1" customWidth="1"/>
    <col min="42" max="43" width="19.85546875" style="3" bestFit="1" customWidth="1"/>
    <col min="44" max="44" width="20.42578125" style="3" bestFit="1" customWidth="1"/>
    <col min="45" max="45" width="19.85546875" style="3" bestFit="1" customWidth="1"/>
    <col min="46" max="46" width="20.42578125" style="3" bestFit="1" customWidth="1"/>
    <col min="47" max="47" width="19.85546875" style="3" bestFit="1" customWidth="1"/>
    <col min="48" max="48" width="20.42578125" style="3" bestFit="1" customWidth="1"/>
    <col min="49" max="50" width="19.85546875" style="3" bestFit="1" customWidth="1"/>
    <col min="51" max="51" width="20.42578125" style="3" bestFit="1" customWidth="1"/>
    <col min="52" max="52" width="19.85546875" style="3" bestFit="1" customWidth="1"/>
    <col min="53" max="53" width="20.42578125" style="3" bestFit="1" customWidth="1"/>
    <col min="54" max="55" width="19.85546875" style="3" bestFit="1" customWidth="1"/>
    <col min="56" max="56" width="20.42578125" style="3" bestFit="1" customWidth="1"/>
    <col min="57" max="57" width="19.85546875" style="3" bestFit="1" customWidth="1"/>
    <col min="58" max="58" width="20.42578125" style="3" bestFit="1" customWidth="1"/>
    <col min="59" max="59" width="19.85546875" style="3" bestFit="1" customWidth="1"/>
    <col min="60" max="60" width="20.42578125" style="3" bestFit="1" customWidth="1"/>
    <col min="61" max="62" width="19.85546875" style="3" bestFit="1" customWidth="1"/>
    <col min="63" max="63" width="20.42578125" style="3" bestFit="1" customWidth="1"/>
    <col min="64" max="64" width="19.85546875" style="3" bestFit="1" customWidth="1"/>
    <col min="65" max="65" width="20.42578125" style="3" bestFit="1" customWidth="1"/>
    <col min="66" max="67" width="19.85546875" style="3" bestFit="1" customWidth="1"/>
    <col min="68" max="68" width="20.42578125" style="3" bestFit="1" customWidth="1"/>
    <col min="69" max="69" width="19.85546875" style="3" bestFit="1" customWidth="1"/>
    <col min="70" max="70" width="20.42578125" style="3" bestFit="1" customWidth="1"/>
    <col min="71" max="71" width="19.85546875" style="3" bestFit="1" customWidth="1"/>
    <col min="72" max="72" width="20.42578125" style="3" bestFit="1" customWidth="1"/>
    <col min="73" max="73" width="19.85546875" style="3" bestFit="1" customWidth="1"/>
    <col min="74" max="74" width="19.85546875" style="36" bestFit="1" customWidth="1"/>
    <col min="75" max="75" width="20.42578125" style="3" bestFit="1" customWidth="1"/>
    <col min="76" max="76" width="19.85546875" style="3" bestFit="1" customWidth="1"/>
    <col min="77" max="77" width="20.42578125" style="3" bestFit="1" customWidth="1"/>
    <col min="78" max="79" width="19.85546875" style="3" bestFit="1" customWidth="1"/>
    <col min="80" max="80" width="20.42578125" style="3" bestFit="1" customWidth="1"/>
    <col min="81" max="81" width="19.85546875" style="3" bestFit="1" customWidth="1"/>
    <col min="82" max="82" width="20.42578125" style="3" bestFit="1" customWidth="1"/>
    <col min="83" max="83" width="19.85546875" style="3" bestFit="1" customWidth="1"/>
    <col min="84" max="84" width="20.42578125" style="3" bestFit="1" customWidth="1"/>
    <col min="85" max="86" width="19.85546875" style="3" bestFit="1" customWidth="1"/>
    <col min="87" max="87" width="20.42578125" style="3" bestFit="1" customWidth="1"/>
    <col min="88" max="88" width="19.85546875" style="3" bestFit="1" customWidth="1"/>
    <col min="89" max="89" width="20.42578125" style="3" bestFit="1" customWidth="1"/>
    <col min="90" max="91" width="19.85546875" style="3" bestFit="1" customWidth="1"/>
    <col min="92" max="92" width="20.42578125" style="3" customWidth="1"/>
    <col min="93" max="93" width="19.85546875" style="3" bestFit="1" customWidth="1"/>
    <col min="94" max="94" width="20.42578125" style="3" bestFit="1" customWidth="1"/>
    <col min="95" max="95" width="19.85546875" style="3" bestFit="1" customWidth="1"/>
    <col min="96" max="96" width="20.42578125" style="3" bestFit="1" customWidth="1"/>
    <col min="97" max="98" width="19.85546875" style="3" bestFit="1" customWidth="1"/>
    <col min="99" max="99" width="20.42578125" style="3" bestFit="1" customWidth="1"/>
    <col min="100" max="100" width="19.85546875" style="3" bestFit="1" customWidth="1"/>
    <col min="101" max="101" width="20.42578125" style="3" bestFit="1" customWidth="1"/>
    <col min="102" max="103" width="19.85546875" style="3" bestFit="1" customWidth="1"/>
    <col min="104" max="104" width="20.42578125" style="3" bestFit="1" customWidth="1"/>
    <col min="105" max="105" width="19.85546875" style="3" bestFit="1" customWidth="1"/>
    <col min="106" max="106" width="20.42578125" style="3" bestFit="1" customWidth="1"/>
    <col min="107" max="107" width="19.85546875" style="3" bestFit="1" customWidth="1"/>
    <col min="108" max="108" width="20.42578125" style="3" bestFit="1" customWidth="1"/>
    <col min="109" max="110" width="19.85546875" style="3" bestFit="1" customWidth="1"/>
    <col min="111" max="111" width="20.42578125" style="3" bestFit="1" customWidth="1"/>
    <col min="112" max="112" width="19.85546875" style="3" bestFit="1" customWidth="1"/>
    <col min="113" max="113" width="20.42578125" style="3" bestFit="1" customWidth="1"/>
    <col min="114" max="114" width="16.85546875" style="3" bestFit="1" customWidth="1"/>
    <col min="115" max="120" width="16.85546875" style="2" bestFit="1" customWidth="1"/>
    <col min="121" max="16384" width="4.5703125" style="2"/>
  </cols>
  <sheetData>
    <row r="2" spans="2:120" x14ac:dyDescent="0.25">
      <c r="B2" s="26" t="s">
        <v>17</v>
      </c>
      <c r="C2" s="52"/>
      <c r="D2" s="52"/>
      <c r="E2" s="52"/>
      <c r="F2" s="52"/>
      <c r="G2" s="53">
        <v>2015</v>
      </c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3">
        <v>2016</v>
      </c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3">
        <v>2017</v>
      </c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3">
        <v>2018</v>
      </c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3">
        <v>2019</v>
      </c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>
        <v>2020</v>
      </c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>
        <v>2021</v>
      </c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>
        <v>2022</v>
      </c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>
        <v>2023</v>
      </c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1">
        <v>2024</v>
      </c>
      <c r="DL2" s="51"/>
      <c r="DM2" s="51"/>
      <c r="DN2" s="51"/>
      <c r="DO2" s="51"/>
      <c r="DP2" s="51"/>
    </row>
    <row r="3" spans="2:120" x14ac:dyDescent="0.25">
      <c r="B3" s="27" t="s">
        <v>18</v>
      </c>
      <c r="C3" s="24">
        <f t="shared" ref="C3:R3" si="0">C6*1.5</f>
        <v>7.3652484041675237E-4</v>
      </c>
      <c r="D3" s="24">
        <f t="shared" si="0"/>
        <v>7.3093160881787522E-4</v>
      </c>
      <c r="E3" s="24">
        <f t="shared" si="0"/>
        <v>7.3093160881787522E-4</v>
      </c>
      <c r="F3" s="24">
        <f t="shared" si="0"/>
        <v>7.3093160881787522E-4</v>
      </c>
      <c r="G3" s="23">
        <f t="shared" si="0"/>
        <v>7.3233061847133296E-4</v>
      </c>
      <c r="H3" s="24">
        <f t="shared" si="0"/>
        <v>7.3233061847133296E-4</v>
      </c>
      <c r="I3" s="24">
        <f t="shared" si="0"/>
        <v>7.3233061847133296E-4</v>
      </c>
      <c r="J3" s="24">
        <f t="shared" si="0"/>
        <v>7.379219797709613E-4</v>
      </c>
      <c r="K3" s="24">
        <f t="shared" si="0"/>
        <v>7.379219797709613E-4</v>
      </c>
      <c r="L3" s="24">
        <f t="shared" si="0"/>
        <v>7.379219797709613E-4</v>
      </c>
      <c r="M3" s="24">
        <f t="shared" si="0"/>
        <v>7.3407872238662186E-4</v>
      </c>
      <c r="N3" s="24">
        <f t="shared" si="0"/>
        <v>7.3407872238662186E-4</v>
      </c>
      <c r="O3" s="24">
        <f t="shared" si="0"/>
        <v>7.3407872238662186E-4</v>
      </c>
      <c r="P3" s="24">
        <f t="shared" si="0"/>
        <v>7.3652484041675237E-4</v>
      </c>
      <c r="Q3" s="24">
        <f t="shared" si="0"/>
        <v>7.3652484041675237E-4</v>
      </c>
      <c r="R3" s="24">
        <f t="shared" si="0"/>
        <v>7.3652484041675237E-4</v>
      </c>
      <c r="S3" s="23">
        <f t="shared" ref="S3:AD3" si="1">S6*1.5</f>
        <v>7.487340063686565E-4</v>
      </c>
      <c r="T3" s="24">
        <f t="shared" si="1"/>
        <v>7.487340063686565E-4</v>
      </c>
      <c r="U3" s="24">
        <f t="shared" si="1"/>
        <v>7.487340063686565E-4</v>
      </c>
      <c r="V3" s="24">
        <f t="shared" si="1"/>
        <v>7.7858308592471115E-4</v>
      </c>
      <c r="W3" s="24">
        <f t="shared" si="1"/>
        <v>7.7858308592471115E-4</v>
      </c>
      <c r="X3" s="24">
        <f t="shared" si="1"/>
        <v>7.7858308592471115E-4</v>
      </c>
      <c r="Y3" s="24">
        <f t="shared" si="1"/>
        <v>8.0615962238472783E-4</v>
      </c>
      <c r="Z3" s="24">
        <f t="shared" si="1"/>
        <v>8.0615962238472783E-4</v>
      </c>
      <c r="AA3" s="24">
        <f t="shared" si="1"/>
        <v>8.0615962238472783E-4</v>
      </c>
      <c r="AB3" s="24">
        <f t="shared" si="1"/>
        <v>8.2843238326169022E-4</v>
      </c>
      <c r="AC3" s="24">
        <f t="shared" si="1"/>
        <v>8.2843238326169022E-4</v>
      </c>
      <c r="AD3" s="24">
        <f t="shared" si="1"/>
        <v>8.2843238326169022E-4</v>
      </c>
      <c r="AE3" s="23">
        <f t="shared" ref="AE3:AO3" si="2">AE6*1.5</f>
        <v>8.4037643890688685E-4</v>
      </c>
      <c r="AF3" s="24">
        <f t="shared" si="2"/>
        <v>8.4037643890688685E-4</v>
      </c>
      <c r="AG3" s="24">
        <f t="shared" si="2"/>
        <v>8.4037643890688685E-4</v>
      </c>
      <c r="AH3" s="24">
        <f t="shared" si="2"/>
        <v>8.4003565331214336E-4</v>
      </c>
      <c r="AI3" s="24">
        <f t="shared" si="2"/>
        <v>8.4003565331214336E-4</v>
      </c>
      <c r="AJ3" s="24">
        <f t="shared" si="2"/>
        <v>8.4003565331214336E-4</v>
      </c>
      <c r="AK3" s="24">
        <f t="shared" si="2"/>
        <v>8.2809062260291721E-4</v>
      </c>
      <c r="AL3" s="24">
        <f t="shared" si="2"/>
        <v>8.2809062260291721E-4</v>
      </c>
      <c r="AM3" s="24">
        <f t="shared" si="2"/>
        <v>8.2809062260291721E-4</v>
      </c>
      <c r="AN3" s="24">
        <f t="shared" si="2"/>
        <v>7.9962664718624676E-4</v>
      </c>
      <c r="AO3" s="24">
        <f t="shared" si="2"/>
        <v>7.9308344675876885E-4</v>
      </c>
      <c r="AP3" s="24">
        <f t="shared" ref="AP3" si="3">AP6*1.5</f>
        <v>7.8652998899830795E-4</v>
      </c>
      <c r="AQ3" s="23">
        <f t="shared" ref="AQ3:BB3" si="4">AQ6*1.5</f>
        <v>7.837675619045692E-4</v>
      </c>
      <c r="AR3" s="24">
        <f t="shared" si="4"/>
        <v>7.9480633477302387E-4</v>
      </c>
      <c r="AS3" s="24">
        <f t="shared" si="4"/>
        <v>7.8342213013404827E-4</v>
      </c>
      <c r="AT3" s="24">
        <f t="shared" si="4"/>
        <v>7.7650749389046592E-4</v>
      </c>
      <c r="AU3" s="24">
        <f t="shared" si="4"/>
        <v>7.7512319312744715E-4</v>
      </c>
      <c r="AV3" s="24">
        <f t="shared" si="4"/>
        <v>7.6958140156380139E-4</v>
      </c>
      <c r="AW3" s="24">
        <f t="shared" si="4"/>
        <v>7.609076180140617E-4</v>
      </c>
      <c r="AX3" s="24">
        <f t="shared" si="4"/>
        <v>7.5778064502884934E-4</v>
      </c>
      <c r="AY3" s="24">
        <f t="shared" si="4"/>
        <v>7.5325977289919521E-4</v>
      </c>
      <c r="AZ3" s="24">
        <f t="shared" si="4"/>
        <v>7.4699202144334897E-4</v>
      </c>
      <c r="BA3" s="24">
        <f t="shared" si="4"/>
        <v>7.4211059832729465E-4</v>
      </c>
      <c r="BB3" s="24">
        <f t="shared" si="4"/>
        <v>7.3896952793717219E-4</v>
      </c>
      <c r="BC3" s="23">
        <f t="shared" ref="BC3:BN3" si="5">BC6*1.5</f>
        <v>7.3058178323570644E-4</v>
      </c>
      <c r="BD3" s="24">
        <f t="shared" si="5"/>
        <v>7.4943059713838966E-4</v>
      </c>
      <c r="BE3" s="24">
        <f t="shared" si="5"/>
        <v>7.379219797709613E-4</v>
      </c>
      <c r="BF3" s="24">
        <f t="shared" si="5"/>
        <v>7.361754826050726E-4</v>
      </c>
      <c r="BG3" s="24">
        <f t="shared" si="5"/>
        <v>7.3687416903411851E-4</v>
      </c>
      <c r="BH3" s="24">
        <f t="shared" si="5"/>
        <v>7.3547667938045347E-4</v>
      </c>
      <c r="BI3" s="24">
        <f t="shared" si="5"/>
        <v>7.3477775932062617E-4</v>
      </c>
      <c r="BJ3" s="24">
        <f t="shared" si="5"/>
        <v>7.361754826050726E-4</v>
      </c>
      <c r="BK3" s="24">
        <f t="shared" si="5"/>
        <v>7.361754826050726E-4</v>
      </c>
      <c r="BL3" s="24">
        <f t="shared" si="5"/>
        <v>7.2848221474797192E-4</v>
      </c>
      <c r="BM3" s="24">
        <f t="shared" si="5"/>
        <v>7.2603138464577555E-4</v>
      </c>
      <c r="BN3" s="24">
        <f t="shared" si="5"/>
        <v>7.2182661577901985E-4</v>
      </c>
      <c r="BO3" s="24">
        <f t="shared" ref="BO3:BZ3" si="6">BO6*1.5</f>
        <v>7.1691570063048271E-4</v>
      </c>
      <c r="BP3" s="24">
        <f t="shared" si="6"/>
        <v>7.2708191635273423E-4</v>
      </c>
      <c r="BQ3" s="24">
        <f t="shared" si="6"/>
        <v>7.2322867538643365E-4</v>
      </c>
      <c r="BR3" s="24">
        <f t="shared" si="6"/>
        <v>7.1410687094564107E-4</v>
      </c>
      <c r="BS3" s="24">
        <f t="shared" si="6"/>
        <v>6.9650879577687341E-4</v>
      </c>
      <c r="BT3" s="24">
        <f t="shared" si="6"/>
        <v>6.9403914263188593E-4</v>
      </c>
      <c r="BU3" s="24">
        <f t="shared" si="6"/>
        <v>6.9403914263188593E-4</v>
      </c>
      <c r="BV3" s="32">
        <f t="shared" si="6"/>
        <v>7.0003434259569008E-4</v>
      </c>
      <c r="BW3" s="24">
        <f t="shared" si="6"/>
        <v>7.0214824433567635E-4</v>
      </c>
      <c r="BX3" s="24">
        <f t="shared" si="6"/>
        <v>6.9298027303987819E-4</v>
      </c>
      <c r="BY3" s="24">
        <f t="shared" si="6"/>
        <v>6.8414591347965015E-4</v>
      </c>
      <c r="BZ3" s="24">
        <f t="shared" si="6"/>
        <v>6.7068182713514446E-4</v>
      </c>
      <c r="CA3" s="24">
        <f t="shared" ref="CA3:CL3" si="7">CA6*1.5</f>
        <v>6.6571042193430685E-4</v>
      </c>
      <c r="CB3" s="24">
        <f t="shared" si="7"/>
        <v>6.7351997779030448E-4</v>
      </c>
      <c r="CC3" s="24">
        <f t="shared" si="7"/>
        <v>6.6890700392674418E-4</v>
      </c>
      <c r="CD3" s="24">
        <f t="shared" si="7"/>
        <v>6.6535509521792324E-4</v>
      </c>
      <c r="CE3" s="24">
        <f t="shared" si="7"/>
        <v>6.621557948532919E-4</v>
      </c>
      <c r="CF3" s="24">
        <f t="shared" si="7"/>
        <v>6.6180016583838874E-4</v>
      </c>
      <c r="CG3" s="24">
        <f t="shared" si="7"/>
        <v>6.6073309722425311E-4</v>
      </c>
      <c r="CH3" s="24">
        <f t="shared" si="7"/>
        <v>6.6286696212869423E-4</v>
      </c>
      <c r="CI3" s="24">
        <f t="shared" si="7"/>
        <v>6.6108881702919842E-4</v>
      </c>
      <c r="CJ3" s="24">
        <f t="shared" si="7"/>
        <v>6.57174233272384E-4</v>
      </c>
      <c r="CK3" s="24">
        <f t="shared" si="7"/>
        <v>6.6393348623472459E-4</v>
      </c>
      <c r="CL3" s="24">
        <f t="shared" si="7"/>
        <v>6.7068182713514446E-4</v>
      </c>
      <c r="CM3" s="24">
        <f t="shared" ref="CM3:CX3" si="8">CM6*1.5</f>
        <v>6.7777359393828007E-4</v>
      </c>
      <c r="CN3" s="24">
        <f t="shared" si="8"/>
        <v>7.0038673379524408E-4</v>
      </c>
      <c r="CO3" s="24">
        <f t="shared" si="8"/>
        <v>7.0637284357843999E-4</v>
      </c>
      <c r="CP3" s="24">
        <f t="shared" si="8"/>
        <v>7.2673176845006182E-4</v>
      </c>
      <c r="CQ3" s="24">
        <f t="shared" si="8"/>
        <v>7.4977884899940506E-4</v>
      </c>
      <c r="CR3" s="24">
        <f t="shared" si="8"/>
        <v>7.7373843381756124E-4</v>
      </c>
      <c r="CS3" s="24">
        <f t="shared" si="8"/>
        <v>8.0409768030897943E-4</v>
      </c>
      <c r="CT3" s="24">
        <f t="shared" si="8"/>
        <v>8.3594405790765602E-4</v>
      </c>
      <c r="CU3" s="24">
        <f t="shared" si="8"/>
        <v>8.7972024375060354E-4</v>
      </c>
      <c r="CV3" s="24">
        <f t="shared" si="8"/>
        <v>9.1702467208432115E-4</v>
      </c>
      <c r="CW3" s="24">
        <f t="shared" si="8"/>
        <v>9.5598852167411152E-4</v>
      </c>
      <c r="CX3" s="24">
        <f t="shared" si="8"/>
        <v>1.0171931357073616E-3</v>
      </c>
      <c r="CY3" s="24">
        <f t="shared" ref="CY3:DJ3" si="9">CY6*1.5</f>
        <v>1.0562097621973354E-3</v>
      </c>
      <c r="CZ3" s="24">
        <f t="shared" si="9"/>
        <v>1.0993523374422942E-3</v>
      </c>
      <c r="DA3" s="24">
        <f t="shared" si="9"/>
        <v>1.1204391558770066E-3</v>
      </c>
      <c r="DB3" s="24">
        <f t="shared" si="9"/>
        <v>1.1379306341454676E-3</v>
      </c>
      <c r="DC3" s="24">
        <f t="shared" si="9"/>
        <v>1.1022340822167687E-3</v>
      </c>
      <c r="DD3" s="24">
        <f t="shared" si="9"/>
        <v>1.0858778722456774E-3</v>
      </c>
      <c r="DE3" s="24">
        <f t="shared" si="9"/>
        <v>1.0730045520032094E-3</v>
      </c>
      <c r="DF3" s="24">
        <f t="shared" si="9"/>
        <v>1.0532961110190087E-3</v>
      </c>
      <c r="DG3" s="24">
        <f t="shared" si="9"/>
        <v>1.029913518315273E-3</v>
      </c>
      <c r="DH3" s="24">
        <f t="shared" si="9"/>
        <v>9.8077570151478E-4</v>
      </c>
      <c r="DI3" s="24">
        <f t="shared" si="9"/>
        <v>9.4736121534011453E-4</v>
      </c>
      <c r="DJ3" s="24">
        <f t="shared" si="9"/>
        <v>9.3138695810113248E-4</v>
      </c>
      <c r="DK3" s="24">
        <f t="shared" ref="DK3:DP3" si="10">DK6*1.5</f>
        <v>8.7363938747508918E-4</v>
      </c>
      <c r="DL3" s="24">
        <f t="shared" si="10"/>
        <v>8.7330130265395045E-4</v>
      </c>
      <c r="DM3" s="24">
        <f t="shared" si="10"/>
        <v>8.3560291079709526E-4</v>
      </c>
      <c r="DN3" s="24">
        <f t="shared" si="10"/>
        <v>8.3082392590660969E-4</v>
      </c>
      <c r="DO3" s="24">
        <f t="shared" si="10"/>
        <v>7.9515082718661922E-4</v>
      </c>
      <c r="DP3" s="24">
        <f t="shared" si="10"/>
        <v>7.7927472099192929E-4</v>
      </c>
    </row>
    <row r="4" spans="2:120" x14ac:dyDescent="0.25">
      <c r="B4" s="27" t="s">
        <v>15</v>
      </c>
      <c r="C4" s="19" t="s">
        <v>10</v>
      </c>
      <c r="D4" s="9" t="s">
        <v>11</v>
      </c>
      <c r="E4" s="19" t="s">
        <v>12</v>
      </c>
      <c r="F4" s="9" t="s">
        <v>13</v>
      </c>
      <c r="G4" s="14" t="s">
        <v>0</v>
      </c>
      <c r="H4" s="9" t="s">
        <v>1</v>
      </c>
      <c r="I4" s="19" t="s">
        <v>2</v>
      </c>
      <c r="J4" s="9" t="s">
        <v>3</v>
      </c>
      <c r="K4" s="19" t="s">
        <v>4</v>
      </c>
      <c r="L4" s="9" t="s">
        <v>5</v>
      </c>
      <c r="M4" s="19" t="s">
        <v>8</v>
      </c>
      <c r="N4" s="9" t="s">
        <v>9</v>
      </c>
      <c r="O4" s="19" t="s">
        <v>10</v>
      </c>
      <c r="P4" s="9" t="s">
        <v>11</v>
      </c>
      <c r="Q4" s="19" t="s">
        <v>12</v>
      </c>
      <c r="R4" s="9" t="s">
        <v>13</v>
      </c>
      <c r="S4" s="14" t="s">
        <v>0</v>
      </c>
      <c r="T4" s="9" t="s">
        <v>1</v>
      </c>
      <c r="U4" s="19" t="s">
        <v>2</v>
      </c>
      <c r="V4" s="9" t="s">
        <v>3</v>
      </c>
      <c r="W4" s="19" t="s">
        <v>4</v>
      </c>
      <c r="X4" s="9" t="s">
        <v>5</v>
      </c>
      <c r="Y4" s="19" t="s">
        <v>8</v>
      </c>
      <c r="Z4" s="9" t="s">
        <v>9</v>
      </c>
      <c r="AA4" s="19" t="s">
        <v>10</v>
      </c>
      <c r="AB4" s="9" t="s">
        <v>11</v>
      </c>
      <c r="AC4" s="19" t="s">
        <v>12</v>
      </c>
      <c r="AD4" s="9" t="s">
        <v>13</v>
      </c>
      <c r="AE4" s="14" t="s">
        <v>0</v>
      </c>
      <c r="AF4" s="9" t="s">
        <v>1</v>
      </c>
      <c r="AG4" s="19" t="s">
        <v>2</v>
      </c>
      <c r="AH4" s="9" t="s">
        <v>3</v>
      </c>
      <c r="AI4" s="19" t="s">
        <v>4</v>
      </c>
      <c r="AJ4" s="9" t="s">
        <v>5</v>
      </c>
      <c r="AK4" s="19" t="s">
        <v>8</v>
      </c>
      <c r="AL4" s="9" t="s">
        <v>9</v>
      </c>
      <c r="AM4" s="19" t="s">
        <v>10</v>
      </c>
      <c r="AN4" s="9" t="s">
        <v>11</v>
      </c>
      <c r="AO4" s="19" t="s">
        <v>12</v>
      </c>
      <c r="AP4" s="9" t="s">
        <v>13</v>
      </c>
      <c r="AQ4" s="14" t="s">
        <v>0</v>
      </c>
      <c r="AR4" s="9" t="s">
        <v>1</v>
      </c>
      <c r="AS4" s="19" t="s">
        <v>2</v>
      </c>
      <c r="AT4" s="9" t="s">
        <v>3</v>
      </c>
      <c r="AU4" s="19" t="s">
        <v>4</v>
      </c>
      <c r="AV4" s="9" t="s">
        <v>5</v>
      </c>
      <c r="AW4" s="19" t="s">
        <v>8</v>
      </c>
      <c r="AX4" s="9" t="s">
        <v>9</v>
      </c>
      <c r="AY4" s="19" t="s">
        <v>10</v>
      </c>
      <c r="AZ4" s="9" t="s">
        <v>11</v>
      </c>
      <c r="BA4" s="19" t="s">
        <v>12</v>
      </c>
      <c r="BB4" s="9" t="s">
        <v>13</v>
      </c>
      <c r="BC4" s="14" t="s">
        <v>0</v>
      </c>
      <c r="BD4" s="9" t="s">
        <v>1</v>
      </c>
      <c r="BE4" s="19" t="s">
        <v>2</v>
      </c>
      <c r="BF4" s="9" t="s">
        <v>3</v>
      </c>
      <c r="BG4" s="19" t="s">
        <v>4</v>
      </c>
      <c r="BH4" s="9" t="s">
        <v>5</v>
      </c>
      <c r="BI4" s="19" t="s">
        <v>8</v>
      </c>
      <c r="BJ4" s="9" t="s">
        <v>9</v>
      </c>
      <c r="BK4" s="9" t="s">
        <v>10</v>
      </c>
      <c r="BL4" s="9" t="s">
        <v>11</v>
      </c>
      <c r="BM4" s="19" t="s">
        <v>12</v>
      </c>
      <c r="BN4" s="9" t="s">
        <v>13</v>
      </c>
      <c r="BO4" s="19" t="s">
        <v>0</v>
      </c>
      <c r="BP4" s="9" t="s">
        <v>1</v>
      </c>
      <c r="BQ4" s="19" t="s">
        <v>2</v>
      </c>
      <c r="BR4" s="9" t="s">
        <v>3</v>
      </c>
      <c r="BS4" s="19" t="s">
        <v>4</v>
      </c>
      <c r="BT4" s="9" t="s">
        <v>5</v>
      </c>
      <c r="BU4" s="19" t="s">
        <v>8</v>
      </c>
      <c r="BV4" s="33" t="s">
        <v>9</v>
      </c>
      <c r="BW4" s="19" t="s">
        <v>10</v>
      </c>
      <c r="BX4" s="9" t="s">
        <v>11</v>
      </c>
      <c r="BY4" s="19" t="s">
        <v>12</v>
      </c>
      <c r="BZ4" s="9" t="s">
        <v>13</v>
      </c>
      <c r="CA4" s="19" t="s">
        <v>0</v>
      </c>
      <c r="CB4" s="9" t="s">
        <v>1</v>
      </c>
      <c r="CC4" s="19" t="s">
        <v>2</v>
      </c>
      <c r="CD4" s="9" t="s">
        <v>3</v>
      </c>
      <c r="CE4" s="19" t="s">
        <v>4</v>
      </c>
      <c r="CF4" s="9" t="s">
        <v>5</v>
      </c>
      <c r="CG4" s="19" t="s">
        <v>8</v>
      </c>
      <c r="CH4" s="9" t="s">
        <v>9</v>
      </c>
      <c r="CI4" s="19" t="s">
        <v>10</v>
      </c>
      <c r="CJ4" s="9" t="s">
        <v>11</v>
      </c>
      <c r="CK4" s="19" t="s">
        <v>12</v>
      </c>
      <c r="CL4" s="9" t="s">
        <v>13</v>
      </c>
      <c r="CM4" s="19" t="s">
        <v>0</v>
      </c>
      <c r="CN4" s="9" t="s">
        <v>1</v>
      </c>
      <c r="CO4" s="19" t="s">
        <v>2</v>
      </c>
      <c r="CP4" s="9" t="s">
        <v>3</v>
      </c>
      <c r="CQ4" s="19" t="s">
        <v>4</v>
      </c>
      <c r="CR4" s="9" t="s">
        <v>5</v>
      </c>
      <c r="CS4" s="19" t="s">
        <v>8</v>
      </c>
      <c r="CT4" s="9" t="s">
        <v>9</v>
      </c>
      <c r="CU4" s="19" t="s">
        <v>10</v>
      </c>
      <c r="CV4" s="9" t="s">
        <v>11</v>
      </c>
      <c r="CW4" s="19" t="s">
        <v>12</v>
      </c>
      <c r="CX4" s="9" t="s">
        <v>13</v>
      </c>
      <c r="CY4" s="19" t="s">
        <v>0</v>
      </c>
      <c r="CZ4" s="9" t="s">
        <v>1</v>
      </c>
      <c r="DA4" s="19" t="s">
        <v>2</v>
      </c>
      <c r="DB4" s="9" t="s">
        <v>3</v>
      </c>
      <c r="DC4" s="19" t="s">
        <v>4</v>
      </c>
      <c r="DD4" s="9" t="s">
        <v>5</v>
      </c>
      <c r="DE4" s="19" t="s">
        <v>8</v>
      </c>
      <c r="DF4" s="9" t="s">
        <v>9</v>
      </c>
      <c r="DG4" s="19" t="s">
        <v>10</v>
      </c>
      <c r="DH4" s="9" t="s">
        <v>11</v>
      </c>
      <c r="DI4" s="19" t="s">
        <v>12</v>
      </c>
      <c r="DJ4" s="9" t="s">
        <v>13</v>
      </c>
      <c r="DK4" s="9" t="s">
        <v>0</v>
      </c>
      <c r="DL4" s="9" t="s">
        <v>1</v>
      </c>
      <c r="DM4" s="9" t="s">
        <v>2</v>
      </c>
      <c r="DN4" s="9" t="s">
        <v>3</v>
      </c>
      <c r="DO4" s="9" t="s">
        <v>4</v>
      </c>
      <c r="DP4" s="9" t="s">
        <v>5</v>
      </c>
    </row>
    <row r="5" spans="2:120" x14ac:dyDescent="0.25">
      <c r="B5" s="28" t="s">
        <v>16</v>
      </c>
      <c r="C5" s="20">
        <v>30</v>
      </c>
      <c r="D5" s="10">
        <v>31</v>
      </c>
      <c r="E5" s="20">
        <v>30</v>
      </c>
      <c r="F5" s="10">
        <v>31</v>
      </c>
      <c r="G5" s="15">
        <v>31</v>
      </c>
      <c r="H5" s="10">
        <v>28</v>
      </c>
      <c r="I5" s="20">
        <v>31</v>
      </c>
      <c r="J5" s="10">
        <v>30</v>
      </c>
      <c r="K5" s="20">
        <v>31</v>
      </c>
      <c r="L5" s="10">
        <v>30</v>
      </c>
      <c r="M5" s="20">
        <v>31</v>
      </c>
      <c r="N5" s="10">
        <v>31</v>
      </c>
      <c r="O5" s="20">
        <v>30</v>
      </c>
      <c r="P5" s="10">
        <v>31</v>
      </c>
      <c r="Q5" s="20">
        <v>30</v>
      </c>
      <c r="R5" s="10">
        <v>31</v>
      </c>
      <c r="S5" s="15">
        <v>31</v>
      </c>
      <c r="T5" s="10">
        <v>28</v>
      </c>
      <c r="U5" s="20">
        <v>31</v>
      </c>
      <c r="V5" s="10">
        <v>30</v>
      </c>
      <c r="W5" s="20">
        <v>31</v>
      </c>
      <c r="X5" s="10">
        <v>30</v>
      </c>
      <c r="Y5" s="20">
        <v>31</v>
      </c>
      <c r="Z5" s="10">
        <v>31</v>
      </c>
      <c r="AA5" s="20">
        <v>30</v>
      </c>
      <c r="AB5" s="10">
        <v>31</v>
      </c>
      <c r="AC5" s="20">
        <v>30</v>
      </c>
      <c r="AD5" s="10">
        <v>31</v>
      </c>
      <c r="AE5" s="15">
        <v>31</v>
      </c>
      <c r="AF5" s="10">
        <v>28</v>
      </c>
      <c r="AG5" s="20">
        <v>31</v>
      </c>
      <c r="AH5" s="10">
        <v>30</v>
      </c>
      <c r="AI5" s="20">
        <v>31</v>
      </c>
      <c r="AJ5" s="10">
        <v>30</v>
      </c>
      <c r="AK5" s="20">
        <v>31</v>
      </c>
      <c r="AL5" s="10">
        <v>31</v>
      </c>
      <c r="AM5" s="20">
        <v>30</v>
      </c>
      <c r="AN5" s="10">
        <v>31</v>
      </c>
      <c r="AO5" s="20">
        <v>30</v>
      </c>
      <c r="AP5" s="10">
        <v>31</v>
      </c>
      <c r="AQ5" s="15">
        <v>31</v>
      </c>
      <c r="AR5" s="10">
        <v>28</v>
      </c>
      <c r="AS5" s="20">
        <v>31</v>
      </c>
      <c r="AT5" s="10">
        <v>30</v>
      </c>
      <c r="AU5" s="20">
        <v>31</v>
      </c>
      <c r="AV5" s="10">
        <v>30</v>
      </c>
      <c r="AW5" s="20">
        <v>31</v>
      </c>
      <c r="AX5" s="10">
        <v>31</v>
      </c>
      <c r="AY5" s="20">
        <v>30</v>
      </c>
      <c r="AZ5" s="10">
        <v>31</v>
      </c>
      <c r="BA5" s="20">
        <v>30</v>
      </c>
      <c r="BB5" s="10">
        <v>31</v>
      </c>
      <c r="BC5" s="15">
        <v>31</v>
      </c>
      <c r="BD5" s="10">
        <v>28</v>
      </c>
      <c r="BE5" s="20">
        <v>31</v>
      </c>
      <c r="BF5" s="10">
        <v>30</v>
      </c>
      <c r="BG5" s="20">
        <v>31</v>
      </c>
      <c r="BH5" s="10">
        <v>30</v>
      </c>
      <c r="BI5" s="20">
        <v>31</v>
      </c>
      <c r="BJ5" s="10">
        <v>31</v>
      </c>
      <c r="BK5" s="10">
        <v>30</v>
      </c>
      <c r="BL5" s="10">
        <v>31</v>
      </c>
      <c r="BM5" s="20">
        <v>30</v>
      </c>
      <c r="BN5" s="10">
        <v>31</v>
      </c>
      <c r="BO5" s="20">
        <v>31</v>
      </c>
      <c r="BP5" s="10">
        <v>29</v>
      </c>
      <c r="BQ5" s="20">
        <v>31</v>
      </c>
      <c r="BR5" s="10">
        <v>30</v>
      </c>
      <c r="BS5" s="20">
        <v>31</v>
      </c>
      <c r="BT5" s="10">
        <v>30</v>
      </c>
      <c r="BU5" s="20">
        <v>31</v>
      </c>
      <c r="BV5" s="34">
        <v>31</v>
      </c>
      <c r="BW5" s="20">
        <v>30</v>
      </c>
      <c r="BX5" s="10">
        <v>31</v>
      </c>
      <c r="BY5" s="20">
        <v>30</v>
      </c>
      <c r="BZ5" s="10">
        <v>31</v>
      </c>
      <c r="CA5" s="20">
        <v>31</v>
      </c>
      <c r="CB5" s="10">
        <v>29</v>
      </c>
      <c r="CC5" s="20">
        <v>31</v>
      </c>
      <c r="CD5" s="10">
        <v>30</v>
      </c>
      <c r="CE5" s="20">
        <v>31</v>
      </c>
      <c r="CF5" s="10">
        <v>30</v>
      </c>
      <c r="CG5" s="20">
        <v>31</v>
      </c>
      <c r="CH5" s="10">
        <v>31</v>
      </c>
      <c r="CI5" s="20">
        <v>30</v>
      </c>
      <c r="CJ5" s="10">
        <v>31</v>
      </c>
      <c r="CK5" s="20">
        <v>30</v>
      </c>
      <c r="CL5" s="10">
        <v>31</v>
      </c>
      <c r="CM5" s="20">
        <v>31</v>
      </c>
      <c r="CN5" s="10">
        <v>29</v>
      </c>
      <c r="CO5" s="20">
        <v>31</v>
      </c>
      <c r="CP5" s="10">
        <v>30</v>
      </c>
      <c r="CQ5" s="20">
        <v>31</v>
      </c>
      <c r="CR5" s="10">
        <v>30</v>
      </c>
      <c r="CS5" s="20">
        <v>31</v>
      </c>
      <c r="CT5" s="10">
        <v>31</v>
      </c>
      <c r="CU5" s="20">
        <v>30</v>
      </c>
      <c r="CV5" s="10">
        <v>31</v>
      </c>
      <c r="CW5" s="20">
        <v>30</v>
      </c>
      <c r="CX5" s="10">
        <v>31</v>
      </c>
      <c r="CY5" s="20">
        <v>31</v>
      </c>
      <c r="CZ5" s="10">
        <v>29</v>
      </c>
      <c r="DA5" s="20">
        <v>31</v>
      </c>
      <c r="DB5" s="10">
        <v>30</v>
      </c>
      <c r="DC5" s="20">
        <v>31</v>
      </c>
      <c r="DD5" s="10">
        <v>30</v>
      </c>
      <c r="DE5" s="20">
        <v>31</v>
      </c>
      <c r="DF5" s="10">
        <v>31</v>
      </c>
      <c r="DG5" s="20">
        <v>30</v>
      </c>
      <c r="DH5" s="10">
        <v>31</v>
      </c>
      <c r="DI5" s="20">
        <v>30</v>
      </c>
      <c r="DJ5" s="10">
        <v>31</v>
      </c>
      <c r="DK5" s="10">
        <v>32</v>
      </c>
      <c r="DL5" s="10">
        <v>33</v>
      </c>
      <c r="DM5" s="10">
        <v>34</v>
      </c>
      <c r="DN5" s="10">
        <v>35</v>
      </c>
      <c r="DO5" s="10">
        <v>36</v>
      </c>
      <c r="DP5" s="10">
        <v>37</v>
      </c>
    </row>
    <row r="6" spans="2:120" x14ac:dyDescent="0.25">
      <c r="B6" s="29" t="s">
        <v>7</v>
      </c>
      <c r="C6" s="18">
        <f t="shared" ref="C6:F6" si="11">(POWER((1+C7),(1/360))-1)</f>
        <v>4.9101656027783491E-4</v>
      </c>
      <c r="D6" s="8">
        <f t="shared" si="11"/>
        <v>4.8728773921191681E-4</v>
      </c>
      <c r="E6" s="18">
        <f t="shared" si="11"/>
        <v>4.8728773921191681E-4</v>
      </c>
      <c r="F6" s="8">
        <f t="shared" si="11"/>
        <v>4.8728773921191681E-4</v>
      </c>
      <c r="G6" s="13">
        <f>(POWER((1+G7),(1/360))-1)</f>
        <v>4.8822041231422197E-4</v>
      </c>
      <c r="H6" s="8">
        <f t="shared" ref="H6:AD6" si="12">(POWER((1+H7),(1/360))-1)</f>
        <v>4.8822041231422197E-4</v>
      </c>
      <c r="I6" s="18">
        <f t="shared" si="12"/>
        <v>4.8822041231422197E-4</v>
      </c>
      <c r="J6" s="8">
        <f t="shared" si="12"/>
        <v>4.919479865139742E-4</v>
      </c>
      <c r="K6" s="18">
        <f t="shared" si="12"/>
        <v>4.919479865139742E-4</v>
      </c>
      <c r="L6" s="8">
        <f t="shared" si="12"/>
        <v>4.919479865139742E-4</v>
      </c>
      <c r="M6" s="18">
        <f t="shared" si="12"/>
        <v>4.8938581492441457E-4</v>
      </c>
      <c r="N6" s="8">
        <f t="shared" si="12"/>
        <v>4.8938581492441457E-4</v>
      </c>
      <c r="O6" s="18">
        <f t="shared" si="12"/>
        <v>4.8938581492441457E-4</v>
      </c>
      <c r="P6" s="8">
        <f t="shared" si="12"/>
        <v>4.9101656027783491E-4</v>
      </c>
      <c r="Q6" s="18">
        <f t="shared" si="12"/>
        <v>4.9101656027783491E-4</v>
      </c>
      <c r="R6" s="8">
        <f t="shared" si="12"/>
        <v>4.9101656027783491E-4</v>
      </c>
      <c r="S6" s="13">
        <f>(POWER((1+S7),(1/360))-1)</f>
        <v>4.99156004245771E-4</v>
      </c>
      <c r="T6" s="8">
        <f t="shared" si="12"/>
        <v>4.99156004245771E-4</v>
      </c>
      <c r="U6" s="18">
        <f t="shared" si="12"/>
        <v>4.99156004245771E-4</v>
      </c>
      <c r="V6" s="8">
        <f t="shared" si="12"/>
        <v>5.190553906164741E-4</v>
      </c>
      <c r="W6" s="18">
        <f t="shared" si="12"/>
        <v>5.190553906164741E-4</v>
      </c>
      <c r="X6" s="8">
        <f t="shared" si="12"/>
        <v>5.190553906164741E-4</v>
      </c>
      <c r="Y6" s="18">
        <f t="shared" si="12"/>
        <v>5.3743974825648522E-4</v>
      </c>
      <c r="Z6" s="8">
        <f t="shared" si="12"/>
        <v>5.3743974825648522E-4</v>
      </c>
      <c r="AA6" s="18">
        <f t="shared" si="12"/>
        <v>5.3743974825648522E-4</v>
      </c>
      <c r="AB6" s="8">
        <f t="shared" si="12"/>
        <v>5.5228825550779348E-4</v>
      </c>
      <c r="AC6" s="18">
        <f t="shared" si="12"/>
        <v>5.5228825550779348E-4</v>
      </c>
      <c r="AD6" s="8">
        <f t="shared" si="12"/>
        <v>5.5228825550779348E-4</v>
      </c>
      <c r="AE6" s="13">
        <f>(POWER((1+AE7),(1/360))-1)</f>
        <v>5.602509592712579E-4</v>
      </c>
      <c r="AF6" s="8">
        <f t="shared" ref="AF6:AP6" si="13">(POWER((1+AF7),(1/360))-1)</f>
        <v>5.602509592712579E-4</v>
      </c>
      <c r="AG6" s="18">
        <f t="shared" si="13"/>
        <v>5.602509592712579E-4</v>
      </c>
      <c r="AH6" s="8">
        <f t="shared" si="13"/>
        <v>5.6002376887476224E-4</v>
      </c>
      <c r="AI6" s="18">
        <f t="shared" si="13"/>
        <v>5.6002376887476224E-4</v>
      </c>
      <c r="AJ6" s="8">
        <f t="shared" si="13"/>
        <v>5.6002376887476224E-4</v>
      </c>
      <c r="AK6" s="18">
        <f t="shared" si="13"/>
        <v>5.5206041506861148E-4</v>
      </c>
      <c r="AL6" s="8">
        <f t="shared" si="13"/>
        <v>5.5206041506861148E-4</v>
      </c>
      <c r="AM6" s="18">
        <f t="shared" si="13"/>
        <v>5.5206041506861148E-4</v>
      </c>
      <c r="AN6" s="8">
        <f t="shared" si="13"/>
        <v>5.3308443145749784E-4</v>
      </c>
      <c r="AO6" s="18">
        <f t="shared" si="13"/>
        <v>5.2872229783917923E-4</v>
      </c>
      <c r="AP6" s="8">
        <f t="shared" si="13"/>
        <v>5.2435332599887197E-4</v>
      </c>
      <c r="AQ6" s="13">
        <f>(POWER((1+AQ7),(1/360))-1)</f>
        <v>5.2251170793637947E-4</v>
      </c>
      <c r="AR6" s="8">
        <f t="shared" ref="AR6" si="14">(POWER((1+AR7),(1/360))-1)</f>
        <v>5.2987088984868258E-4</v>
      </c>
      <c r="AS6" s="18">
        <f t="shared" ref="AS6" si="15">(POWER((1+AS7),(1/360))-1)</f>
        <v>5.2228142008936551E-4</v>
      </c>
      <c r="AT6" s="8">
        <f t="shared" ref="AT6" si="16">(POWER((1+AT7),(1/360))-1)</f>
        <v>5.1767166259364394E-4</v>
      </c>
      <c r="AU6" s="18">
        <f t="shared" ref="AU6" si="17">(POWER((1+AU7),(1/360))-1)</f>
        <v>5.167487954182981E-4</v>
      </c>
      <c r="AV6" s="8">
        <f t="shared" ref="AV6" si="18">(POWER((1+AV7),(1/360))-1)</f>
        <v>5.1305426770920093E-4</v>
      </c>
      <c r="AW6" s="18">
        <f t="shared" ref="AW6" si="19">(POWER((1+AW7),(1/360))-1)</f>
        <v>5.072717453427078E-4</v>
      </c>
      <c r="AX6" s="8">
        <f t="shared" ref="AX6" si="20">(POWER((1+AX7),(1/360))-1)</f>
        <v>5.0518709668589956E-4</v>
      </c>
      <c r="AY6" s="18">
        <f t="shared" ref="AY6" si="21">(POWER((1+AY7),(1/360))-1)</f>
        <v>5.0217318193279681E-4</v>
      </c>
      <c r="AZ6" s="8">
        <f t="shared" ref="AZ6" si="22">(POWER((1+AZ7),(1/360))-1)</f>
        <v>4.9799468096223265E-4</v>
      </c>
      <c r="BA6" s="18">
        <f t="shared" ref="BA6" si="23">(POWER((1+BA7),(1/360))-1)</f>
        <v>4.947403988848631E-4</v>
      </c>
      <c r="BB6" s="8">
        <f t="shared" ref="BB6" si="24">(POWER((1+BB7),(1/360))-1)</f>
        <v>4.9264635195811479E-4</v>
      </c>
      <c r="BC6" s="13">
        <f>(POWER((1+BC7),(1/360))-1)</f>
        <v>4.8705452215713763E-4</v>
      </c>
      <c r="BD6" s="8">
        <f t="shared" ref="BD6" si="25">(POWER((1+BD7),(1/360))-1)</f>
        <v>4.9962039809225978E-4</v>
      </c>
      <c r="BE6" s="18">
        <f t="shared" ref="BE6" si="26">(POWER((1+BE7),(1/360))-1)</f>
        <v>4.919479865139742E-4</v>
      </c>
      <c r="BF6" s="8">
        <f t="shared" ref="BF6" si="27">(POWER((1+BF7),(1/360))-1)</f>
        <v>4.907836550700484E-4</v>
      </c>
      <c r="BG6" s="18">
        <f t="shared" ref="BG6" si="28">(POWER((1+BG7),(1/360))-1)</f>
        <v>4.9124944602274567E-4</v>
      </c>
      <c r="BH6" s="8">
        <f t="shared" ref="BH6" si="29">(POWER((1+BH7),(1/360))-1)</f>
        <v>4.9031778625363565E-4</v>
      </c>
      <c r="BI6" s="18">
        <f t="shared" ref="BI6" si="30">(POWER((1+BI7),(1/360))-1)</f>
        <v>4.8985183954708411E-4</v>
      </c>
      <c r="BJ6" s="8">
        <f t="shared" ref="BJ6" si="31">(POWER((1+BJ7),(1/360))-1)</f>
        <v>4.907836550700484E-4</v>
      </c>
      <c r="BK6" s="8">
        <f t="shared" ref="BK6" si="32">(POWER((1+BK7),(1/360))-1)</f>
        <v>4.907836550700484E-4</v>
      </c>
      <c r="BL6" s="8">
        <f t="shared" ref="BL6" si="33">(POWER((1+BL7),(1/360))-1)</f>
        <v>4.8565480983198128E-4</v>
      </c>
      <c r="BM6" s="18">
        <f t="shared" ref="BM6" si="34">(POWER((1+BM7),(1/360))-1)</f>
        <v>4.840209230971837E-4</v>
      </c>
      <c r="BN6" s="8">
        <f t="shared" ref="BN6" si="35">(POWER((1+BN7),(1/360))-1)</f>
        <v>4.812177438526799E-4</v>
      </c>
      <c r="BO6" s="18">
        <f>(POWER((1+BO7),(1/360))-1)</f>
        <v>4.7794380042032181E-4</v>
      </c>
      <c r="BP6" s="8">
        <f t="shared" ref="BP6" si="36">(POWER((1+BP7),(1/360))-1)</f>
        <v>4.8472127756848948E-4</v>
      </c>
      <c r="BQ6" s="18">
        <f t="shared" ref="BQ6" si="37">(POWER((1+BQ7),(1/360))-1)</f>
        <v>4.8215245025762243E-4</v>
      </c>
      <c r="BR6" s="8">
        <f t="shared" ref="BR6" si="38">(POWER((1+BR7),(1/360))-1)</f>
        <v>4.7607124729709405E-4</v>
      </c>
      <c r="BS6" s="18">
        <f t="shared" ref="BS6" si="39">(POWER((1+BS7),(1/360))-1)</f>
        <v>4.6433919718458228E-4</v>
      </c>
      <c r="BT6" s="8">
        <f t="shared" ref="BT6" si="40">(POWER((1+BT7),(1/360))-1)</f>
        <v>4.6269276175459062E-4</v>
      </c>
      <c r="BU6" s="18">
        <f t="shared" ref="BU6" si="41">(POWER((1+BU7),(1/360))-1)</f>
        <v>4.6269276175459062E-4</v>
      </c>
      <c r="BV6" s="32">
        <f t="shared" ref="BV6" si="42">(POWER((1+BV7),(1/360))-1)</f>
        <v>4.6668956173046006E-4</v>
      </c>
      <c r="BW6" s="18">
        <f t="shared" ref="BW6" si="43">(POWER((1+BW7),(1/360))-1)</f>
        <v>4.6809882955711757E-4</v>
      </c>
      <c r="BX6" s="8">
        <f t="shared" ref="BX6" si="44">(POWER((1+BX7),(1/360))-1)</f>
        <v>4.6198684869325213E-4</v>
      </c>
      <c r="BY6" s="18">
        <f t="shared" ref="BY6" si="45">(POWER((1+BY7),(1/360))-1)</f>
        <v>4.560972756531001E-4</v>
      </c>
      <c r="BZ6" s="8">
        <f t="shared" ref="BZ6" si="46">(POWER((1+BZ7),(1/360))-1)</f>
        <v>4.4712121809009631E-4</v>
      </c>
      <c r="CA6" s="18">
        <f>(POWER((1+CA7),(1/360))-1)</f>
        <v>4.4380694795620457E-4</v>
      </c>
      <c r="CB6" s="8">
        <f t="shared" ref="CB6:CL6" si="47">(POWER((1+CB7),(1/360))-1)</f>
        <v>4.4901331852686965E-4</v>
      </c>
      <c r="CC6" s="18">
        <f t="shared" si="47"/>
        <v>4.4593800261782945E-4</v>
      </c>
      <c r="CD6" s="8">
        <f t="shared" si="47"/>
        <v>4.435700634786155E-4</v>
      </c>
      <c r="CE6" s="18">
        <f t="shared" si="47"/>
        <v>4.4143719656886127E-4</v>
      </c>
      <c r="CF6" s="8">
        <f t="shared" si="47"/>
        <v>4.4120011055892583E-4</v>
      </c>
      <c r="CG6" s="18">
        <f t="shared" si="47"/>
        <v>4.4048873148283541E-4</v>
      </c>
      <c r="CH6" s="8">
        <f t="shared" si="47"/>
        <v>4.4191130808579615E-4</v>
      </c>
      <c r="CI6" s="18">
        <f t="shared" si="47"/>
        <v>4.4072587801946561E-4</v>
      </c>
      <c r="CJ6" s="8">
        <f t="shared" si="47"/>
        <v>4.3811615551492267E-4</v>
      </c>
      <c r="CK6" s="18">
        <f t="shared" si="47"/>
        <v>4.4262232415648306E-4</v>
      </c>
      <c r="CL6" s="8">
        <f t="shared" si="47"/>
        <v>4.4712121809009631E-4</v>
      </c>
      <c r="CM6" s="18">
        <f>(POWER((1+CM7),(1/360))-1)</f>
        <v>4.5184906262552005E-4</v>
      </c>
      <c r="CN6" s="8">
        <f t="shared" ref="CN6:CX6" si="48">(POWER((1+CN7),(1/360))-1)</f>
        <v>4.6692448919682938E-4</v>
      </c>
      <c r="CO6" s="18">
        <f t="shared" si="48"/>
        <v>4.7091522905229333E-4</v>
      </c>
      <c r="CP6" s="8">
        <f t="shared" si="48"/>
        <v>4.8448784563337455E-4</v>
      </c>
      <c r="CQ6" s="18">
        <f t="shared" si="48"/>
        <v>4.9985256599960337E-4</v>
      </c>
      <c r="CR6" s="8">
        <f t="shared" si="48"/>
        <v>5.1582562254504083E-4</v>
      </c>
      <c r="CS6" s="18">
        <f t="shared" si="48"/>
        <v>5.3606512020598629E-4</v>
      </c>
      <c r="CT6" s="8">
        <f t="shared" si="48"/>
        <v>5.5729603860510402E-4</v>
      </c>
      <c r="CU6" s="18">
        <f t="shared" si="48"/>
        <v>5.8648016250040236E-4</v>
      </c>
      <c r="CV6" s="8">
        <f t="shared" si="48"/>
        <v>6.1134978138954743E-4</v>
      </c>
      <c r="CW6" s="18">
        <f t="shared" si="48"/>
        <v>6.3732568111607435E-4</v>
      </c>
      <c r="CX6" s="8">
        <f t="shared" si="48"/>
        <v>6.7812875713824106E-4</v>
      </c>
      <c r="CY6" s="18">
        <f t="shared" ref="CY6:DE6" si="49">(POWER((1+CY7),(1/360))-1)</f>
        <v>7.0413984146489028E-4</v>
      </c>
      <c r="CZ6" s="8">
        <f t="shared" si="49"/>
        <v>7.3290155829486281E-4</v>
      </c>
      <c r="DA6" s="18">
        <f t="shared" si="49"/>
        <v>7.4695943725133773E-4</v>
      </c>
      <c r="DB6" s="8">
        <f t="shared" si="49"/>
        <v>7.5862042276364505E-4</v>
      </c>
      <c r="DC6" s="18">
        <f t="shared" si="49"/>
        <v>7.3482272147784577E-4</v>
      </c>
      <c r="DD6" s="8">
        <f t="shared" si="49"/>
        <v>7.239185814971183E-4</v>
      </c>
      <c r="DE6" s="8">
        <f t="shared" si="49"/>
        <v>7.1533636800213962E-4</v>
      </c>
      <c r="DF6" s="8">
        <f>(POWER((1+DF7),(1/360))-1)</f>
        <v>7.0219740734600578E-4</v>
      </c>
      <c r="DG6" s="18">
        <f>(POWER((1+DG7),(1/360))-1)</f>
        <v>6.86609012210182E-4</v>
      </c>
      <c r="DH6" s="8">
        <f>(POWER((1+DH7),(1/360))-1)</f>
        <v>6.5385046767652E-4</v>
      </c>
      <c r="DI6" s="18">
        <f>(POWER((1+DI7),(1/360))-1)</f>
        <v>6.3157414356007635E-4</v>
      </c>
      <c r="DJ6" s="8">
        <f>(POWER((1+DJ7),(1/360))-1)</f>
        <v>6.2092463873408832E-4</v>
      </c>
      <c r="DK6" s="8">
        <f t="shared" ref="DK6:DP6" si="50">(POWER((1+DK7),(1/360))-1)</f>
        <v>5.8242625831672612E-4</v>
      </c>
      <c r="DL6" s="8">
        <f t="shared" si="50"/>
        <v>5.8220086843596697E-4</v>
      </c>
      <c r="DM6" s="8">
        <f t="shared" si="50"/>
        <v>5.570686071980635E-4</v>
      </c>
      <c r="DN6" s="8">
        <f t="shared" si="50"/>
        <v>5.5388261727107313E-4</v>
      </c>
      <c r="DO6" s="8">
        <f t="shared" si="50"/>
        <v>5.3010055145774615E-4</v>
      </c>
      <c r="DP6" s="8">
        <f t="shared" si="50"/>
        <v>5.195164806612862E-4</v>
      </c>
    </row>
    <row r="7" spans="2:120" x14ac:dyDescent="0.25">
      <c r="B7" s="30" t="s">
        <v>6</v>
      </c>
      <c r="C7" s="21">
        <v>0.1933</v>
      </c>
      <c r="D7" s="11">
        <v>0.19170000000000001</v>
      </c>
      <c r="E7" s="11">
        <v>0.19170000000000001</v>
      </c>
      <c r="F7" s="11">
        <v>0.19170000000000001</v>
      </c>
      <c r="G7" s="16">
        <v>0.19209999999999999</v>
      </c>
      <c r="H7" s="16">
        <v>0.19209999999999999</v>
      </c>
      <c r="I7" s="16">
        <v>0.19209999999999999</v>
      </c>
      <c r="J7" s="11">
        <v>0.19370000000000001</v>
      </c>
      <c r="K7" s="11">
        <v>0.19370000000000001</v>
      </c>
      <c r="L7" s="11">
        <v>0.19370000000000001</v>
      </c>
      <c r="M7" s="21">
        <v>0.19259999999999999</v>
      </c>
      <c r="N7" s="21">
        <v>0.19259999999999999</v>
      </c>
      <c r="O7" s="21">
        <v>0.19259999999999999</v>
      </c>
      <c r="P7" s="11">
        <v>0.1933</v>
      </c>
      <c r="Q7" s="11">
        <v>0.1933</v>
      </c>
      <c r="R7" s="11">
        <v>0.1933</v>
      </c>
      <c r="S7" s="16">
        <v>0.1968</v>
      </c>
      <c r="T7" s="16">
        <v>0.1968</v>
      </c>
      <c r="U7" s="16">
        <v>0.1968</v>
      </c>
      <c r="V7" s="11">
        <v>0.2054</v>
      </c>
      <c r="W7" s="11">
        <v>0.2054</v>
      </c>
      <c r="X7" s="11">
        <v>0.2054</v>
      </c>
      <c r="Y7" s="21">
        <v>0.21340000000000001</v>
      </c>
      <c r="Z7" s="21">
        <v>0.21340000000000001</v>
      </c>
      <c r="AA7" s="21">
        <v>0.21340000000000001</v>
      </c>
      <c r="AB7" s="11">
        <v>0.21990000000000001</v>
      </c>
      <c r="AC7" s="11">
        <v>0.21990000000000001</v>
      </c>
      <c r="AD7" s="11">
        <v>0.21990000000000001</v>
      </c>
      <c r="AE7" s="16">
        <v>0.22339999999999999</v>
      </c>
      <c r="AF7" s="16">
        <v>0.22339999999999999</v>
      </c>
      <c r="AG7" s="16">
        <v>0.22339999999999999</v>
      </c>
      <c r="AH7" s="11">
        <v>0.2233</v>
      </c>
      <c r="AI7" s="11">
        <v>0.2233</v>
      </c>
      <c r="AJ7" s="11">
        <v>0.2233</v>
      </c>
      <c r="AK7" s="21">
        <v>0.2198</v>
      </c>
      <c r="AL7" s="21">
        <v>0.2198</v>
      </c>
      <c r="AM7" s="21">
        <v>0.2198</v>
      </c>
      <c r="AN7" s="11">
        <v>0.21149999999999999</v>
      </c>
      <c r="AO7" s="21">
        <v>0.20960000000000001</v>
      </c>
      <c r="AP7" s="11">
        <v>0.2077</v>
      </c>
      <c r="AQ7" s="16">
        <v>0.2069</v>
      </c>
      <c r="AR7" s="11">
        <v>0.21010000000000001</v>
      </c>
      <c r="AS7" s="21">
        <v>0.20680000000000001</v>
      </c>
      <c r="AT7" s="11">
        <v>0.20480000000000001</v>
      </c>
      <c r="AU7" s="21">
        <v>0.2044</v>
      </c>
      <c r="AV7" s="11">
        <v>0.20280000000000001</v>
      </c>
      <c r="AW7" s="21">
        <v>0.20030000000000001</v>
      </c>
      <c r="AX7" s="11">
        <v>0.19939999999999999</v>
      </c>
      <c r="AY7" s="21">
        <v>0.1981</v>
      </c>
      <c r="AZ7" s="11">
        <v>0.1963</v>
      </c>
      <c r="BA7" s="21">
        <v>0.19489999999999999</v>
      </c>
      <c r="BB7" s="11">
        <v>0.19400000000000001</v>
      </c>
      <c r="BC7" s="17">
        <v>0.19159999999999999</v>
      </c>
      <c r="BD7" s="12">
        <v>0.19700000000000001</v>
      </c>
      <c r="BE7" s="22">
        <v>0.19370000000000001</v>
      </c>
      <c r="BF7" s="12">
        <v>0.19320000000000001</v>
      </c>
      <c r="BG7" s="22">
        <v>0.19339999999999999</v>
      </c>
      <c r="BH7" s="12">
        <v>0.193</v>
      </c>
      <c r="BI7" s="22">
        <v>0.1928</v>
      </c>
      <c r="BJ7" s="12">
        <v>0.19320000000000001</v>
      </c>
      <c r="BK7" s="12">
        <v>0.19320000000000001</v>
      </c>
      <c r="BL7" s="12">
        <v>0.191</v>
      </c>
      <c r="BM7" s="22">
        <v>0.1903</v>
      </c>
      <c r="BN7" s="12">
        <v>0.18909999999999999</v>
      </c>
      <c r="BO7" s="21">
        <v>0.18770000000000001</v>
      </c>
      <c r="BP7" s="11">
        <v>0.19059999999999999</v>
      </c>
      <c r="BQ7" s="21">
        <v>0.1895</v>
      </c>
      <c r="BR7" s="11">
        <v>0.18690000000000001</v>
      </c>
      <c r="BS7" s="21">
        <v>0.18190000000000001</v>
      </c>
      <c r="BT7" s="11">
        <v>0.1812</v>
      </c>
      <c r="BU7" s="21">
        <v>0.1812</v>
      </c>
      <c r="BV7" s="35">
        <v>0.18290000000000001</v>
      </c>
      <c r="BW7" s="21">
        <v>0.1835</v>
      </c>
      <c r="BX7" s="11">
        <v>0.18090000000000001</v>
      </c>
      <c r="BY7" s="21">
        <v>0.1784</v>
      </c>
      <c r="BZ7" s="11">
        <v>0.17460000000000001</v>
      </c>
      <c r="CA7" s="21">
        <v>0.17319999999999999</v>
      </c>
      <c r="CB7" s="11">
        <v>0.1754</v>
      </c>
      <c r="CC7" s="21">
        <v>0.1741</v>
      </c>
      <c r="CD7" s="11">
        <v>0.1731</v>
      </c>
      <c r="CE7" s="21">
        <v>0.17219999999999999</v>
      </c>
      <c r="CF7" s="11">
        <v>0.1721</v>
      </c>
      <c r="CG7" s="21">
        <v>0.17180000000000001</v>
      </c>
      <c r="CH7" s="11">
        <v>0.1724</v>
      </c>
      <c r="CI7" s="21">
        <v>0.1719</v>
      </c>
      <c r="CJ7" s="11">
        <v>0.17080000000000001</v>
      </c>
      <c r="CK7" s="21">
        <v>0.17269999999999999</v>
      </c>
      <c r="CL7" s="11">
        <v>0.17460000000000001</v>
      </c>
      <c r="CM7" s="21">
        <v>0.17660000000000001</v>
      </c>
      <c r="CN7" s="11">
        <v>0.183</v>
      </c>
      <c r="CO7" s="21">
        <v>0.1847</v>
      </c>
      <c r="CP7" s="11">
        <v>0.1905</v>
      </c>
      <c r="CQ7" s="21">
        <v>0.1971</v>
      </c>
      <c r="CR7" s="11">
        <v>0.20399999999999999</v>
      </c>
      <c r="CS7" s="21">
        <v>0.21279999999999999</v>
      </c>
      <c r="CT7" s="11">
        <v>0.22209999999999999</v>
      </c>
      <c r="CU7" s="21">
        <v>0.23499999999999999</v>
      </c>
      <c r="CV7" s="11">
        <v>0.24610000000000001</v>
      </c>
      <c r="CW7" s="21">
        <v>0.25779999999999997</v>
      </c>
      <c r="CX7" s="11">
        <v>0.27639999999999998</v>
      </c>
      <c r="CY7" s="21">
        <v>0.28839999999999999</v>
      </c>
      <c r="CZ7" s="11">
        <v>0.30180000000000001</v>
      </c>
      <c r="DA7" s="21">
        <v>0.30840000000000001</v>
      </c>
      <c r="DB7" s="11">
        <v>0.31390000000000001</v>
      </c>
      <c r="DC7" s="21">
        <v>0.30270000000000002</v>
      </c>
      <c r="DD7" s="11">
        <v>0.29759999999999998</v>
      </c>
      <c r="DE7" s="38">
        <v>0.29360000000000003</v>
      </c>
      <c r="DF7" s="11">
        <v>0.28749999999999998</v>
      </c>
      <c r="DG7" s="21">
        <v>0.28029999999999999</v>
      </c>
      <c r="DH7" s="11">
        <v>0.26529999999999998</v>
      </c>
      <c r="DI7" s="21">
        <v>0.25519999999999998</v>
      </c>
      <c r="DJ7" s="11">
        <v>0.25040000000000001</v>
      </c>
      <c r="DK7" s="37">
        <v>0.23319999999999999</v>
      </c>
      <c r="DL7" s="37">
        <v>0.2331</v>
      </c>
      <c r="DM7" s="37">
        <v>0.222</v>
      </c>
      <c r="DN7" s="37">
        <v>0.22059999999999999</v>
      </c>
      <c r="DO7" s="37">
        <v>0.2102</v>
      </c>
      <c r="DP7" s="37">
        <v>0.2056</v>
      </c>
    </row>
  </sheetData>
  <mergeCells count="11">
    <mergeCell ref="DK2:DP2"/>
    <mergeCell ref="C2:F2"/>
    <mergeCell ref="G2:R2"/>
    <mergeCell ref="S2:AD2"/>
    <mergeCell ref="AE2:AP2"/>
    <mergeCell ref="CY2:DJ2"/>
    <mergeCell ref="AQ2:BB2"/>
    <mergeCell ref="BC2:BN2"/>
    <mergeCell ref="BO2:BZ2"/>
    <mergeCell ref="CA2:CL2"/>
    <mergeCell ref="CM2:CX2"/>
  </mergeCells>
  <phoneticPr fontId="2" type="noConversion"/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DY105"/>
  <sheetViews>
    <sheetView showGridLines="0" tabSelected="1" zoomScale="85" zoomScaleNormal="85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J16" sqref="J16"/>
    </sheetView>
  </sheetViews>
  <sheetFormatPr baseColWidth="10" defaultColWidth="17" defaultRowHeight="16.5" x14ac:dyDescent="0.25"/>
  <cols>
    <col min="1" max="1" width="4.5703125" style="1" customWidth="1"/>
    <col min="2" max="2" width="25.28515625" style="1" bestFit="1" customWidth="1"/>
    <col min="3" max="4" width="15.28515625" style="1" customWidth="1"/>
    <col min="5" max="5" width="14.42578125" style="1" bestFit="1" customWidth="1"/>
    <col min="6" max="6" width="17.28515625" style="1" bestFit="1" customWidth="1"/>
    <col min="7" max="8" width="15.7109375" style="1" bestFit="1" customWidth="1"/>
    <col min="9" max="9" width="15.7109375" style="1" customWidth="1"/>
    <col min="10" max="81" width="12.85546875" style="1" bestFit="1" customWidth="1"/>
    <col min="82" max="83" width="12.85546875" style="1" customWidth="1"/>
    <col min="84" max="129" width="12.85546875" style="1" bestFit="1" customWidth="1"/>
    <col min="130" max="16384" width="17" style="1"/>
  </cols>
  <sheetData>
    <row r="2" spans="2:129" x14ac:dyDescent="0.25">
      <c r="B2" s="68" t="s">
        <v>14</v>
      </c>
      <c r="C2" s="66">
        <v>45460</v>
      </c>
      <c r="D2" s="44"/>
      <c r="I2" s="70">
        <v>2014</v>
      </c>
      <c r="J2" s="70"/>
      <c r="K2" s="70"/>
      <c r="L2" s="70"/>
      <c r="M2" s="70"/>
      <c r="N2" s="65">
        <v>2015</v>
      </c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>
        <v>2016</v>
      </c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2"/>
      <c r="AL2" s="65">
        <v>2017</v>
      </c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2">
        <v>2018</v>
      </c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4"/>
      <c r="BJ2" s="62">
        <v>2019</v>
      </c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4"/>
      <c r="BV2" s="62">
        <v>2020</v>
      </c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4"/>
      <c r="CJ2" s="62">
        <v>2021</v>
      </c>
      <c r="CK2" s="63"/>
      <c r="CL2" s="63"/>
      <c r="CM2" s="63"/>
      <c r="CN2" s="63"/>
      <c r="CO2" s="63"/>
      <c r="CP2" s="63"/>
      <c r="CQ2" s="63"/>
      <c r="CR2" s="63"/>
      <c r="CS2" s="63"/>
      <c r="CT2" s="63"/>
      <c r="CU2" s="63"/>
      <c r="CV2" s="62">
        <v>2022</v>
      </c>
      <c r="CW2" s="63"/>
      <c r="CX2" s="63"/>
      <c r="CY2" s="63"/>
      <c r="CZ2" s="63"/>
      <c r="DA2" s="63"/>
      <c r="DB2" s="63"/>
      <c r="DC2" s="63"/>
      <c r="DD2" s="63"/>
      <c r="DE2" s="63"/>
      <c r="DF2" s="63"/>
      <c r="DG2" s="63"/>
      <c r="DH2" s="62">
        <v>2023</v>
      </c>
      <c r="DI2" s="63"/>
      <c r="DJ2" s="63"/>
      <c r="DK2" s="63"/>
      <c r="DL2" s="63"/>
      <c r="DM2" s="63"/>
      <c r="DN2" s="63"/>
      <c r="DO2" s="63"/>
      <c r="DP2" s="63"/>
      <c r="DQ2" s="63"/>
      <c r="DR2" s="63"/>
      <c r="DS2" s="63"/>
      <c r="DT2" s="62">
        <v>2024</v>
      </c>
      <c r="DU2" s="63"/>
      <c r="DV2" s="63"/>
      <c r="DW2" s="63"/>
      <c r="DX2" s="63"/>
      <c r="DY2" s="63"/>
    </row>
    <row r="3" spans="2:129" s="4" customFormat="1" x14ac:dyDescent="0.25">
      <c r="B3" s="69"/>
      <c r="C3" s="67"/>
      <c r="D3" s="44"/>
      <c r="F3" s="1"/>
      <c r="G3" s="1"/>
      <c r="H3" s="1"/>
      <c r="I3" s="31">
        <f>TASAS!C3</f>
        <v>7.3652484041675237E-4</v>
      </c>
      <c r="J3" s="31">
        <f>TASAS!C3</f>
        <v>7.3652484041675237E-4</v>
      </c>
      <c r="K3" s="31">
        <f>TASAS!D3</f>
        <v>7.3093160881787522E-4</v>
      </c>
      <c r="L3" s="31">
        <f>TASAS!E3</f>
        <v>7.3093160881787522E-4</v>
      </c>
      <c r="M3" s="31">
        <f>TASAS!F3</f>
        <v>7.3093160881787522E-4</v>
      </c>
      <c r="N3" s="31">
        <f>TASAS!G3</f>
        <v>7.3233061847133296E-4</v>
      </c>
      <c r="O3" s="31">
        <f>TASAS!H3</f>
        <v>7.3233061847133296E-4</v>
      </c>
      <c r="P3" s="31">
        <f>TASAS!I3</f>
        <v>7.3233061847133296E-4</v>
      </c>
      <c r="Q3" s="31">
        <f>TASAS!J3</f>
        <v>7.379219797709613E-4</v>
      </c>
      <c r="R3" s="31">
        <f>TASAS!K3</f>
        <v>7.379219797709613E-4</v>
      </c>
      <c r="S3" s="31">
        <f>TASAS!L3</f>
        <v>7.379219797709613E-4</v>
      </c>
      <c r="T3" s="31">
        <f>TASAS!M3</f>
        <v>7.3407872238662186E-4</v>
      </c>
      <c r="U3" s="31">
        <f>TASAS!N3</f>
        <v>7.3407872238662186E-4</v>
      </c>
      <c r="V3" s="31">
        <f>TASAS!O3</f>
        <v>7.3407872238662186E-4</v>
      </c>
      <c r="W3" s="31">
        <f>TASAS!P3</f>
        <v>7.3652484041675237E-4</v>
      </c>
      <c r="X3" s="31">
        <f>TASAS!Q3</f>
        <v>7.3652484041675237E-4</v>
      </c>
      <c r="Y3" s="31">
        <f>TASAS!R3</f>
        <v>7.3652484041675237E-4</v>
      </c>
      <c r="Z3" s="31">
        <f>TASAS!S3</f>
        <v>7.487340063686565E-4</v>
      </c>
      <c r="AA3" s="31">
        <f>TASAS!T3</f>
        <v>7.487340063686565E-4</v>
      </c>
      <c r="AB3" s="31">
        <f>TASAS!U3</f>
        <v>7.487340063686565E-4</v>
      </c>
      <c r="AC3" s="31">
        <f>TASAS!V3</f>
        <v>7.7858308592471115E-4</v>
      </c>
      <c r="AD3" s="31">
        <f>TASAS!W3</f>
        <v>7.7858308592471115E-4</v>
      </c>
      <c r="AE3" s="31">
        <f>TASAS!X3</f>
        <v>7.7858308592471115E-4</v>
      </c>
      <c r="AF3" s="31">
        <f>TASAS!Y3</f>
        <v>8.0615962238472783E-4</v>
      </c>
      <c r="AG3" s="31">
        <f>TASAS!Z3</f>
        <v>8.0615962238472783E-4</v>
      </c>
      <c r="AH3" s="31">
        <f>TASAS!AA3</f>
        <v>8.0615962238472783E-4</v>
      </c>
      <c r="AI3" s="31">
        <f>TASAS!AB3</f>
        <v>8.2843238326169022E-4</v>
      </c>
      <c r="AJ3" s="31">
        <f>TASAS!AC3</f>
        <v>8.2843238326169022E-4</v>
      </c>
      <c r="AK3" s="31">
        <f>TASAS!AD3</f>
        <v>8.2843238326169022E-4</v>
      </c>
      <c r="AL3" s="31">
        <f>TASAS!AE3</f>
        <v>8.4037643890688685E-4</v>
      </c>
      <c r="AM3" s="31">
        <f>TASAS!AF3</f>
        <v>8.4037643890688685E-4</v>
      </c>
      <c r="AN3" s="31">
        <f>TASAS!AG3</f>
        <v>8.4037643890688685E-4</v>
      </c>
      <c r="AO3" s="31">
        <f>TASAS!AH3</f>
        <v>8.4003565331214336E-4</v>
      </c>
      <c r="AP3" s="31">
        <f>TASAS!AI3</f>
        <v>8.4003565331214336E-4</v>
      </c>
      <c r="AQ3" s="31">
        <f>TASAS!AJ3</f>
        <v>8.4003565331214336E-4</v>
      </c>
      <c r="AR3" s="31">
        <f>TASAS!AK3</f>
        <v>8.2809062260291721E-4</v>
      </c>
      <c r="AS3" s="31">
        <f>TASAS!AL3</f>
        <v>8.2809062260291721E-4</v>
      </c>
      <c r="AT3" s="31">
        <f>TASAS!AM3</f>
        <v>8.2809062260291721E-4</v>
      </c>
      <c r="AU3" s="31">
        <f>TASAS!AN3</f>
        <v>7.9962664718624676E-4</v>
      </c>
      <c r="AV3" s="31">
        <f>TASAS!AO3</f>
        <v>7.9308344675876885E-4</v>
      </c>
      <c r="AW3" s="31">
        <f>TASAS!AP3</f>
        <v>7.8652998899830795E-4</v>
      </c>
      <c r="AX3" s="31">
        <f>TASAS!AQ3</f>
        <v>7.837675619045692E-4</v>
      </c>
      <c r="AY3" s="31">
        <f>TASAS!AR3</f>
        <v>7.9480633477302387E-4</v>
      </c>
      <c r="AZ3" s="31">
        <f>TASAS!AS3</f>
        <v>7.8342213013404827E-4</v>
      </c>
      <c r="BA3" s="31">
        <f>TASAS!AT3</f>
        <v>7.7650749389046592E-4</v>
      </c>
      <c r="BB3" s="31">
        <f>TASAS!AU3</f>
        <v>7.7512319312744715E-4</v>
      </c>
      <c r="BC3" s="31">
        <f>TASAS!AV3</f>
        <v>7.6958140156380139E-4</v>
      </c>
      <c r="BD3" s="31">
        <f>TASAS!AW3</f>
        <v>7.609076180140617E-4</v>
      </c>
      <c r="BE3" s="31">
        <f>TASAS!AX3</f>
        <v>7.5778064502884934E-4</v>
      </c>
      <c r="BF3" s="31">
        <f>TASAS!AY3</f>
        <v>7.5325977289919521E-4</v>
      </c>
      <c r="BG3" s="31">
        <f>TASAS!AZ3</f>
        <v>7.4699202144334897E-4</v>
      </c>
      <c r="BH3" s="31">
        <f>TASAS!BA3</f>
        <v>7.4211059832729465E-4</v>
      </c>
      <c r="BI3" s="31">
        <f>TASAS!BB3</f>
        <v>7.3896952793717219E-4</v>
      </c>
      <c r="BJ3" s="31">
        <f>TASAS!BC3</f>
        <v>7.3058178323570644E-4</v>
      </c>
      <c r="BK3" s="31">
        <f>TASAS!BD3</f>
        <v>7.4943059713838966E-4</v>
      </c>
      <c r="BL3" s="31">
        <f>TASAS!BE3</f>
        <v>7.379219797709613E-4</v>
      </c>
      <c r="BM3" s="31">
        <f>TASAS!BF3</f>
        <v>7.361754826050726E-4</v>
      </c>
      <c r="BN3" s="31">
        <f>TASAS!BG3</f>
        <v>7.3687416903411851E-4</v>
      </c>
      <c r="BO3" s="31">
        <f>TASAS!BH3</f>
        <v>7.3547667938045347E-4</v>
      </c>
      <c r="BP3" s="31">
        <f>TASAS!BI3</f>
        <v>7.3477775932062617E-4</v>
      </c>
      <c r="BQ3" s="31">
        <f>TASAS!BJ3</f>
        <v>7.361754826050726E-4</v>
      </c>
      <c r="BR3" s="31">
        <f>TASAS!BK3</f>
        <v>7.361754826050726E-4</v>
      </c>
      <c r="BS3" s="31">
        <f>TASAS!BL3</f>
        <v>7.2848221474797192E-4</v>
      </c>
      <c r="BT3" s="31">
        <f>TASAS!BM3</f>
        <v>7.2603138464577555E-4</v>
      </c>
      <c r="BU3" s="31">
        <f>TASAS!BN3</f>
        <v>7.2182661577901985E-4</v>
      </c>
      <c r="BV3" s="31">
        <f>TASAS!BO3</f>
        <v>7.1691570063048271E-4</v>
      </c>
      <c r="BW3" s="31">
        <f>TASAS!BP3</f>
        <v>7.2708191635273423E-4</v>
      </c>
      <c r="BX3" s="31">
        <f>TASAS!BQ3</f>
        <v>7.2322867538643365E-4</v>
      </c>
      <c r="BY3" s="31">
        <f>TASAS!BR3</f>
        <v>7.1410687094564107E-4</v>
      </c>
      <c r="BZ3" s="31">
        <f>TASAS!BS3</f>
        <v>6.9650879577687341E-4</v>
      </c>
      <c r="CA3" s="31">
        <f>TASAS!BT3</f>
        <v>6.9403914263188593E-4</v>
      </c>
      <c r="CB3" s="31">
        <f>TASAS!BU3</f>
        <v>6.9403914263188593E-4</v>
      </c>
      <c r="CC3" s="31">
        <f>TASAS!BV3</f>
        <v>7.0003434259569008E-4</v>
      </c>
      <c r="CD3" s="31"/>
      <c r="CE3" s="31">
        <f>TASAS!BW3</f>
        <v>7.0214824433567635E-4</v>
      </c>
      <c r="CF3" s="31">
        <f>TASAS!BW3</f>
        <v>7.0214824433567635E-4</v>
      </c>
      <c r="CG3" s="31">
        <f>TASAS!BX3</f>
        <v>6.9298027303987819E-4</v>
      </c>
      <c r="CH3" s="31">
        <f>TASAS!BY3</f>
        <v>6.8414591347965015E-4</v>
      </c>
      <c r="CI3" s="31">
        <f>TASAS!BZ3</f>
        <v>6.7068182713514446E-4</v>
      </c>
      <c r="CJ3" s="31">
        <f>TASAS!CA3</f>
        <v>6.6571042193430685E-4</v>
      </c>
      <c r="CK3" s="31">
        <f>TASAS!CB3</f>
        <v>6.7351997779030448E-4</v>
      </c>
      <c r="CL3" s="31">
        <f>TASAS!CC3</f>
        <v>6.6890700392674418E-4</v>
      </c>
      <c r="CM3" s="31">
        <f>TASAS!CD3</f>
        <v>6.6535509521792324E-4</v>
      </c>
      <c r="CN3" s="31">
        <f>TASAS!CE3</f>
        <v>6.621557948532919E-4</v>
      </c>
      <c r="CO3" s="31">
        <f>TASAS!CF3</f>
        <v>6.6180016583838874E-4</v>
      </c>
      <c r="CP3" s="31">
        <f>TASAS!CG3</f>
        <v>6.6073309722425311E-4</v>
      </c>
      <c r="CQ3" s="31">
        <f>TASAS!CH3</f>
        <v>6.6286696212869423E-4</v>
      </c>
      <c r="CR3" s="31">
        <f>TASAS!CI3</f>
        <v>6.6108881702919842E-4</v>
      </c>
      <c r="CS3" s="31">
        <f>TASAS!CJ3</f>
        <v>6.57174233272384E-4</v>
      </c>
      <c r="CT3" s="31">
        <f>TASAS!CK3</f>
        <v>6.6393348623472459E-4</v>
      </c>
      <c r="CU3" s="31">
        <f>TASAS!CL3</f>
        <v>6.7068182713514446E-4</v>
      </c>
      <c r="CV3" s="31">
        <f>TASAS!CM3</f>
        <v>6.7777359393828007E-4</v>
      </c>
      <c r="CW3" s="31">
        <f>TASAS!CN3</f>
        <v>7.0038673379524408E-4</v>
      </c>
      <c r="CX3" s="31">
        <f>TASAS!CO3</f>
        <v>7.0637284357843999E-4</v>
      </c>
      <c r="CY3" s="31">
        <f>TASAS!CP3</f>
        <v>7.2673176845006182E-4</v>
      </c>
      <c r="CZ3" s="31">
        <f>TASAS!CQ3</f>
        <v>7.4977884899940506E-4</v>
      </c>
      <c r="DA3" s="31">
        <f>TASAS!CR3</f>
        <v>7.7373843381756124E-4</v>
      </c>
      <c r="DB3" s="31">
        <f>TASAS!CS3</f>
        <v>8.0409768030897943E-4</v>
      </c>
      <c r="DC3" s="31">
        <f>TASAS!CT3</f>
        <v>8.3594405790765602E-4</v>
      </c>
      <c r="DD3" s="31">
        <f>TASAS!CU3</f>
        <v>8.7972024375060354E-4</v>
      </c>
      <c r="DE3" s="31">
        <f>TASAS!CV3</f>
        <v>9.1702467208432115E-4</v>
      </c>
      <c r="DF3" s="31">
        <f>TASAS!CW3</f>
        <v>9.5598852167411152E-4</v>
      </c>
      <c r="DG3" s="31">
        <f>TASAS!CX3</f>
        <v>1.0171931357073616E-3</v>
      </c>
      <c r="DH3" s="31">
        <f>TASAS!CY3</f>
        <v>1.0562097621973354E-3</v>
      </c>
      <c r="DI3" s="31">
        <f>TASAS!CZ3</f>
        <v>1.0993523374422942E-3</v>
      </c>
      <c r="DJ3" s="31">
        <f>TASAS!DA3</f>
        <v>1.1204391558770066E-3</v>
      </c>
      <c r="DK3" s="31">
        <f>TASAS!DB3</f>
        <v>1.1379306341454676E-3</v>
      </c>
      <c r="DL3" s="31">
        <f>TASAS!DC3</f>
        <v>1.1022340822167687E-3</v>
      </c>
      <c r="DM3" s="31">
        <f>TASAS!DD3</f>
        <v>1.0858778722456774E-3</v>
      </c>
      <c r="DN3" s="31">
        <f>TASAS!DE3</f>
        <v>1.0730045520032094E-3</v>
      </c>
      <c r="DO3" s="31">
        <f>TASAS!DF3</f>
        <v>1.0532961110190087E-3</v>
      </c>
      <c r="DP3" s="31">
        <f>TASAS!DG3</f>
        <v>1.029913518315273E-3</v>
      </c>
      <c r="DQ3" s="31">
        <f>TASAS!DH3</f>
        <v>9.8077570151478E-4</v>
      </c>
      <c r="DR3" s="31">
        <f>TASAS!DI3</f>
        <v>9.4736121534011453E-4</v>
      </c>
      <c r="DS3" s="31">
        <f>TASAS!DJ3</f>
        <v>9.3138695810113248E-4</v>
      </c>
      <c r="DT3" s="31">
        <f>TASAS!DK3</f>
        <v>8.7363938747508918E-4</v>
      </c>
      <c r="DU3" s="31">
        <f>TASAS!DL3</f>
        <v>8.7330130265395045E-4</v>
      </c>
      <c r="DV3" s="31">
        <f>TASAS!DM3</f>
        <v>8.3560291079709526E-4</v>
      </c>
      <c r="DW3" s="31">
        <f>TASAS!DN3</f>
        <v>8.3082392590660969E-4</v>
      </c>
      <c r="DX3" s="31">
        <f>TASAS!DO3</f>
        <v>7.9515082718661922E-4</v>
      </c>
      <c r="DY3" s="31">
        <f>TASAS!DP3</f>
        <v>7.7927472099192929E-4</v>
      </c>
    </row>
    <row r="4" spans="2:129" s="42" customFormat="1" ht="49.5" x14ac:dyDescent="0.25">
      <c r="B4" s="39" t="s">
        <v>83</v>
      </c>
      <c r="C4" s="40" t="s">
        <v>87</v>
      </c>
      <c r="D4" s="40" t="s">
        <v>82</v>
      </c>
      <c r="E4" s="40" t="s">
        <v>80</v>
      </c>
      <c r="F4" s="40" t="s">
        <v>81</v>
      </c>
      <c r="G4" s="40" t="s">
        <v>84</v>
      </c>
      <c r="H4" s="40" t="s">
        <v>85</v>
      </c>
      <c r="I4" s="41" t="s">
        <v>26</v>
      </c>
      <c r="J4" s="41" t="s">
        <v>27</v>
      </c>
      <c r="K4" s="41" t="s">
        <v>28</v>
      </c>
      <c r="L4" s="41" t="s">
        <v>29</v>
      </c>
      <c r="M4" s="41" t="s">
        <v>30</v>
      </c>
      <c r="N4" s="41" t="s">
        <v>19</v>
      </c>
      <c r="O4" s="41" t="s">
        <v>20</v>
      </c>
      <c r="P4" s="41" t="s">
        <v>21</v>
      </c>
      <c r="Q4" s="41" t="s">
        <v>22</v>
      </c>
      <c r="R4" s="41" t="s">
        <v>23</v>
      </c>
      <c r="S4" s="41" t="s">
        <v>24</v>
      </c>
      <c r="T4" s="41" t="s">
        <v>25</v>
      </c>
      <c r="U4" s="41" t="s">
        <v>26</v>
      </c>
      <c r="V4" s="41" t="s">
        <v>27</v>
      </c>
      <c r="W4" s="41" t="s">
        <v>28</v>
      </c>
      <c r="X4" s="41" t="s">
        <v>29</v>
      </c>
      <c r="Y4" s="41" t="s">
        <v>30</v>
      </c>
      <c r="Z4" s="41" t="s">
        <v>19</v>
      </c>
      <c r="AA4" s="41" t="s">
        <v>20</v>
      </c>
      <c r="AB4" s="41" t="s">
        <v>21</v>
      </c>
      <c r="AC4" s="41" t="s">
        <v>22</v>
      </c>
      <c r="AD4" s="41" t="s">
        <v>23</v>
      </c>
      <c r="AE4" s="41" t="s">
        <v>24</v>
      </c>
      <c r="AF4" s="41" t="s">
        <v>25</v>
      </c>
      <c r="AG4" s="41" t="s">
        <v>26</v>
      </c>
      <c r="AH4" s="41" t="s">
        <v>27</v>
      </c>
      <c r="AI4" s="41" t="s">
        <v>28</v>
      </c>
      <c r="AJ4" s="41" t="s">
        <v>29</v>
      </c>
      <c r="AK4" s="41" t="s">
        <v>30</v>
      </c>
      <c r="AL4" s="41" t="s">
        <v>19</v>
      </c>
      <c r="AM4" s="41" t="s">
        <v>20</v>
      </c>
      <c r="AN4" s="41" t="s">
        <v>21</v>
      </c>
      <c r="AO4" s="41" t="s">
        <v>22</v>
      </c>
      <c r="AP4" s="41" t="s">
        <v>23</v>
      </c>
      <c r="AQ4" s="41" t="s">
        <v>24</v>
      </c>
      <c r="AR4" s="41" t="s">
        <v>25</v>
      </c>
      <c r="AS4" s="41" t="s">
        <v>26</v>
      </c>
      <c r="AT4" s="41" t="s">
        <v>27</v>
      </c>
      <c r="AU4" s="41" t="s">
        <v>28</v>
      </c>
      <c r="AV4" s="41" t="s">
        <v>29</v>
      </c>
      <c r="AW4" s="41" t="s">
        <v>30</v>
      </c>
      <c r="AX4" s="41" t="s">
        <v>19</v>
      </c>
      <c r="AY4" s="41" t="s">
        <v>20</v>
      </c>
      <c r="AZ4" s="41" t="s">
        <v>21</v>
      </c>
      <c r="BA4" s="41" t="s">
        <v>22</v>
      </c>
      <c r="BB4" s="41" t="s">
        <v>23</v>
      </c>
      <c r="BC4" s="41" t="s">
        <v>24</v>
      </c>
      <c r="BD4" s="41" t="s">
        <v>25</v>
      </c>
      <c r="BE4" s="41" t="s">
        <v>26</v>
      </c>
      <c r="BF4" s="41" t="s">
        <v>27</v>
      </c>
      <c r="BG4" s="41" t="s">
        <v>28</v>
      </c>
      <c r="BH4" s="41" t="s">
        <v>29</v>
      </c>
      <c r="BI4" s="41" t="s">
        <v>30</v>
      </c>
      <c r="BJ4" s="41" t="s">
        <v>19</v>
      </c>
      <c r="BK4" s="41" t="s">
        <v>20</v>
      </c>
      <c r="BL4" s="41" t="s">
        <v>21</v>
      </c>
      <c r="BM4" s="41" t="s">
        <v>22</v>
      </c>
      <c r="BN4" s="41" t="s">
        <v>23</v>
      </c>
      <c r="BO4" s="41" t="s">
        <v>24</v>
      </c>
      <c r="BP4" s="41" t="s">
        <v>25</v>
      </c>
      <c r="BQ4" s="41" t="s">
        <v>26</v>
      </c>
      <c r="BR4" s="41" t="s">
        <v>27</v>
      </c>
      <c r="BS4" s="41" t="s">
        <v>28</v>
      </c>
      <c r="BT4" s="41" t="s">
        <v>29</v>
      </c>
      <c r="BU4" s="41" t="s">
        <v>30</v>
      </c>
      <c r="BV4" s="41" t="s">
        <v>19</v>
      </c>
      <c r="BW4" s="41" t="s">
        <v>20</v>
      </c>
      <c r="BX4" s="41" t="s">
        <v>21</v>
      </c>
      <c r="BY4" s="41" t="s">
        <v>22</v>
      </c>
      <c r="BZ4" s="41" t="s">
        <v>23</v>
      </c>
      <c r="CA4" s="41" t="s">
        <v>24</v>
      </c>
      <c r="CB4" s="41" t="s">
        <v>25</v>
      </c>
      <c r="CC4" s="41" t="s">
        <v>26</v>
      </c>
      <c r="CD4" s="41"/>
      <c r="CE4" s="41" t="s">
        <v>26</v>
      </c>
      <c r="CF4" s="41" t="s">
        <v>27</v>
      </c>
      <c r="CG4" s="41" t="s">
        <v>28</v>
      </c>
      <c r="CH4" s="41" t="s">
        <v>29</v>
      </c>
      <c r="CI4" s="41" t="s">
        <v>30</v>
      </c>
      <c r="CJ4" s="41" t="s">
        <v>19</v>
      </c>
      <c r="CK4" s="41" t="s">
        <v>20</v>
      </c>
      <c r="CL4" s="41" t="s">
        <v>21</v>
      </c>
      <c r="CM4" s="41" t="s">
        <v>22</v>
      </c>
      <c r="CN4" s="41" t="s">
        <v>23</v>
      </c>
      <c r="CO4" s="41" t="s">
        <v>24</v>
      </c>
      <c r="CP4" s="41" t="s">
        <v>25</v>
      </c>
      <c r="CQ4" s="41" t="s">
        <v>26</v>
      </c>
      <c r="CR4" s="41" t="s">
        <v>27</v>
      </c>
      <c r="CS4" s="41" t="s">
        <v>28</v>
      </c>
      <c r="CT4" s="41" t="s">
        <v>29</v>
      </c>
      <c r="CU4" s="41" t="s">
        <v>30</v>
      </c>
      <c r="CV4" s="41" t="s">
        <v>19</v>
      </c>
      <c r="CW4" s="41" t="s">
        <v>20</v>
      </c>
      <c r="CX4" s="41" t="s">
        <v>21</v>
      </c>
      <c r="CY4" s="41" t="s">
        <v>22</v>
      </c>
      <c r="CZ4" s="41" t="s">
        <v>23</v>
      </c>
      <c r="DA4" s="41" t="s">
        <v>24</v>
      </c>
      <c r="DB4" s="41" t="s">
        <v>25</v>
      </c>
      <c r="DC4" s="41" t="s">
        <v>26</v>
      </c>
      <c r="DD4" s="41" t="s">
        <v>27</v>
      </c>
      <c r="DE4" s="41" t="s">
        <v>28</v>
      </c>
      <c r="DF4" s="41" t="s">
        <v>29</v>
      </c>
      <c r="DG4" s="41" t="s">
        <v>30</v>
      </c>
      <c r="DH4" s="41" t="s">
        <v>19</v>
      </c>
      <c r="DI4" s="41" t="s">
        <v>20</v>
      </c>
      <c r="DJ4" s="41" t="s">
        <v>21</v>
      </c>
      <c r="DK4" s="41" t="s">
        <v>22</v>
      </c>
      <c r="DL4" s="41" t="s">
        <v>23</v>
      </c>
      <c r="DM4" s="41" t="s">
        <v>24</v>
      </c>
      <c r="DN4" s="41" t="s">
        <v>25</v>
      </c>
      <c r="DO4" s="41" t="s">
        <v>26</v>
      </c>
      <c r="DP4" s="41" t="s">
        <v>27</v>
      </c>
      <c r="DQ4" s="41" t="s">
        <v>28</v>
      </c>
      <c r="DR4" s="41" t="s">
        <v>29</v>
      </c>
      <c r="DS4" s="41" t="s">
        <v>30</v>
      </c>
      <c r="DT4" s="41" t="s">
        <v>19</v>
      </c>
      <c r="DU4" s="41" t="s">
        <v>20</v>
      </c>
      <c r="DV4" s="41" t="s">
        <v>21</v>
      </c>
      <c r="DW4" s="41" t="s">
        <v>22</v>
      </c>
      <c r="DX4" s="41" t="s">
        <v>23</v>
      </c>
      <c r="DY4" s="41" t="s">
        <v>24</v>
      </c>
    </row>
    <row r="5" spans="2:129" x14ac:dyDescent="0.25">
      <c r="B5" s="54" t="s">
        <v>86</v>
      </c>
      <c r="C5" s="56">
        <v>850000</v>
      </c>
      <c r="D5" s="56">
        <v>616000</v>
      </c>
      <c r="E5" s="58">
        <f>C5-D5</f>
        <v>234000</v>
      </c>
      <c r="F5" s="60">
        <f>SUM($I6:$CC6)</f>
        <v>395196.24818067829</v>
      </c>
      <c r="G5" s="60">
        <f>SUM($CE6:$DY6)</f>
        <v>269042.19641281926</v>
      </c>
      <c r="H5" s="58">
        <f>SUM(E5:G6)</f>
        <v>898238.44459349755</v>
      </c>
      <c r="I5" s="45">
        <v>30</v>
      </c>
      <c r="J5" s="5">
        <v>30</v>
      </c>
      <c r="K5" s="5">
        <v>31</v>
      </c>
      <c r="L5" s="5">
        <v>30</v>
      </c>
      <c r="M5" s="5">
        <v>31</v>
      </c>
      <c r="N5" s="5">
        <v>31</v>
      </c>
      <c r="O5" s="5">
        <v>28</v>
      </c>
      <c r="P5" s="5">
        <v>31</v>
      </c>
      <c r="Q5" s="5">
        <v>30</v>
      </c>
      <c r="R5" s="5">
        <v>31</v>
      </c>
      <c r="S5" s="5">
        <v>30</v>
      </c>
      <c r="T5" s="5">
        <v>31</v>
      </c>
      <c r="U5" s="5">
        <v>31</v>
      </c>
      <c r="V5" s="5">
        <v>30</v>
      </c>
      <c r="W5" s="5">
        <v>31</v>
      </c>
      <c r="X5" s="5">
        <v>30</v>
      </c>
      <c r="Y5" s="5">
        <v>31</v>
      </c>
      <c r="Z5" s="5">
        <v>31</v>
      </c>
      <c r="AA5" s="5">
        <v>28</v>
      </c>
      <c r="AB5" s="5">
        <v>31</v>
      </c>
      <c r="AC5" s="5">
        <v>30</v>
      </c>
      <c r="AD5" s="5">
        <v>31</v>
      </c>
      <c r="AE5" s="5">
        <v>30</v>
      </c>
      <c r="AF5" s="5">
        <v>31</v>
      </c>
      <c r="AG5" s="5">
        <v>31</v>
      </c>
      <c r="AH5" s="5">
        <v>30</v>
      </c>
      <c r="AI5" s="5">
        <v>31</v>
      </c>
      <c r="AJ5" s="5">
        <v>30</v>
      </c>
      <c r="AK5" s="5">
        <v>31</v>
      </c>
      <c r="AL5" s="5">
        <v>31</v>
      </c>
      <c r="AM5" s="5">
        <v>28</v>
      </c>
      <c r="AN5" s="5">
        <v>31</v>
      </c>
      <c r="AO5" s="5">
        <v>30</v>
      </c>
      <c r="AP5" s="5">
        <v>31</v>
      </c>
      <c r="AQ5" s="5">
        <v>30</v>
      </c>
      <c r="AR5" s="5">
        <v>31</v>
      </c>
      <c r="AS5" s="5">
        <v>31</v>
      </c>
      <c r="AT5" s="5">
        <v>30</v>
      </c>
      <c r="AU5" s="5">
        <v>31</v>
      </c>
      <c r="AV5" s="5">
        <v>30</v>
      </c>
      <c r="AW5" s="5">
        <v>31</v>
      </c>
      <c r="AX5" s="5">
        <v>31</v>
      </c>
      <c r="AY5" s="5">
        <v>28</v>
      </c>
      <c r="AZ5" s="5">
        <v>31</v>
      </c>
      <c r="BA5" s="5">
        <v>30</v>
      </c>
      <c r="BB5" s="5">
        <v>31</v>
      </c>
      <c r="BC5" s="5">
        <v>30</v>
      </c>
      <c r="BD5" s="5">
        <v>31</v>
      </c>
      <c r="BE5" s="5">
        <v>31</v>
      </c>
      <c r="BF5" s="5">
        <v>30</v>
      </c>
      <c r="BG5" s="5">
        <v>31</v>
      </c>
      <c r="BH5" s="5">
        <v>30</v>
      </c>
      <c r="BI5" s="5">
        <v>31</v>
      </c>
      <c r="BJ5" s="5">
        <v>31</v>
      </c>
      <c r="BK5" s="5">
        <v>28</v>
      </c>
      <c r="BL5" s="5">
        <v>31</v>
      </c>
      <c r="BM5" s="5">
        <v>30</v>
      </c>
      <c r="BN5" s="5">
        <v>31</v>
      </c>
      <c r="BO5" s="5">
        <v>30</v>
      </c>
      <c r="BP5" s="5">
        <v>31</v>
      </c>
      <c r="BQ5" s="5">
        <v>31</v>
      </c>
      <c r="BR5" s="5">
        <v>30</v>
      </c>
      <c r="BS5" s="5">
        <v>31</v>
      </c>
      <c r="BT5" s="5">
        <v>30</v>
      </c>
      <c r="BU5" s="5">
        <v>31</v>
      </c>
      <c r="BV5" s="5">
        <v>31</v>
      </c>
      <c r="BW5" s="5">
        <v>28</v>
      </c>
      <c r="BX5" s="5">
        <v>31</v>
      </c>
      <c r="BY5" s="5">
        <v>30</v>
      </c>
      <c r="BZ5" s="5">
        <v>31</v>
      </c>
      <c r="CA5" s="5">
        <v>30</v>
      </c>
      <c r="CB5" s="5">
        <v>31</v>
      </c>
      <c r="CC5" s="5">
        <v>31</v>
      </c>
      <c r="CD5" s="5"/>
      <c r="CE5" s="5">
        <v>4</v>
      </c>
      <c r="CF5" s="5">
        <v>30</v>
      </c>
      <c r="CG5" s="5">
        <v>31</v>
      </c>
      <c r="CH5" s="5">
        <v>30</v>
      </c>
      <c r="CI5" s="5">
        <v>31</v>
      </c>
      <c r="CJ5" s="5">
        <v>31</v>
      </c>
      <c r="CK5" s="5">
        <v>28</v>
      </c>
      <c r="CL5" s="5">
        <v>31</v>
      </c>
      <c r="CM5" s="5">
        <v>30</v>
      </c>
      <c r="CN5" s="5">
        <v>31</v>
      </c>
      <c r="CO5" s="5">
        <v>30</v>
      </c>
      <c r="CP5" s="5">
        <v>31</v>
      </c>
      <c r="CQ5" s="5">
        <v>31</v>
      </c>
      <c r="CR5" s="5">
        <v>30</v>
      </c>
      <c r="CS5" s="5">
        <v>31</v>
      </c>
      <c r="CT5" s="5">
        <v>30</v>
      </c>
      <c r="CU5" s="5">
        <v>31</v>
      </c>
      <c r="CV5" s="5">
        <v>31</v>
      </c>
      <c r="CW5" s="5">
        <v>28</v>
      </c>
      <c r="CX5" s="5">
        <v>31</v>
      </c>
      <c r="CY5" s="5">
        <v>30</v>
      </c>
      <c r="CZ5" s="5">
        <v>31</v>
      </c>
      <c r="DA5" s="5">
        <v>30</v>
      </c>
      <c r="DB5" s="5">
        <v>31</v>
      </c>
      <c r="DC5" s="5">
        <v>31</v>
      </c>
      <c r="DD5" s="5">
        <v>30</v>
      </c>
      <c r="DE5" s="5">
        <v>31</v>
      </c>
      <c r="DF5" s="5">
        <v>30</v>
      </c>
      <c r="DG5" s="5">
        <v>31</v>
      </c>
      <c r="DH5" s="5">
        <v>31</v>
      </c>
      <c r="DI5" s="5">
        <v>28</v>
      </c>
      <c r="DJ5" s="5">
        <v>31</v>
      </c>
      <c r="DK5" s="5">
        <v>30</v>
      </c>
      <c r="DL5" s="5">
        <v>31</v>
      </c>
      <c r="DM5" s="5">
        <v>30</v>
      </c>
      <c r="DN5" s="5">
        <v>31</v>
      </c>
      <c r="DO5" s="5">
        <v>31</v>
      </c>
      <c r="DP5" s="5">
        <v>30</v>
      </c>
      <c r="DQ5" s="5">
        <v>31</v>
      </c>
      <c r="DR5" s="5">
        <v>30</v>
      </c>
      <c r="DS5" s="5">
        <v>31</v>
      </c>
      <c r="DT5" s="5">
        <v>31</v>
      </c>
      <c r="DU5" s="5">
        <v>28</v>
      </c>
      <c r="DV5" s="5">
        <v>31</v>
      </c>
      <c r="DW5" s="5">
        <v>30</v>
      </c>
      <c r="DX5" s="5">
        <v>31</v>
      </c>
      <c r="DY5" s="5">
        <v>17</v>
      </c>
    </row>
    <row r="6" spans="2:129" x14ac:dyDescent="0.25">
      <c r="B6" s="55"/>
      <c r="C6" s="57"/>
      <c r="D6" s="57"/>
      <c r="E6" s="59"/>
      <c r="F6" s="61"/>
      <c r="G6" s="61"/>
      <c r="H6" s="59"/>
      <c r="I6" s="46">
        <f t="shared" ref="I6:AN6" si="0">($E5*I5)*I$3</f>
        <v>5170.4043797256018</v>
      </c>
      <c r="J6" s="6">
        <f t="shared" si="0"/>
        <v>5170.4043797256018</v>
      </c>
      <c r="K6" s="6">
        <f t="shared" si="0"/>
        <v>5302.1778903648665</v>
      </c>
      <c r="L6" s="6">
        <f t="shared" si="0"/>
        <v>5131.1398939014844</v>
      </c>
      <c r="M6" s="6">
        <f t="shared" si="0"/>
        <v>5302.1778903648665</v>
      </c>
      <c r="N6" s="6">
        <f t="shared" si="0"/>
        <v>5312.326306391049</v>
      </c>
      <c r="O6" s="6">
        <f t="shared" si="0"/>
        <v>4798.2302122241736</v>
      </c>
      <c r="P6" s="6">
        <f t="shared" si="0"/>
        <v>5312.326306391049</v>
      </c>
      <c r="Q6" s="6">
        <f t="shared" si="0"/>
        <v>5180.2122979921487</v>
      </c>
      <c r="R6" s="6">
        <f t="shared" si="0"/>
        <v>5352.8860412585536</v>
      </c>
      <c r="S6" s="6">
        <f t="shared" si="0"/>
        <v>5180.2122979921487</v>
      </c>
      <c r="T6" s="6">
        <f t="shared" si="0"/>
        <v>5325.0070521925554</v>
      </c>
      <c r="U6" s="6">
        <f t="shared" si="0"/>
        <v>5325.0070521925554</v>
      </c>
      <c r="V6" s="6">
        <f t="shared" si="0"/>
        <v>5153.2326311540855</v>
      </c>
      <c r="W6" s="6">
        <f t="shared" si="0"/>
        <v>5342.7511923831216</v>
      </c>
      <c r="X6" s="6">
        <f t="shared" si="0"/>
        <v>5170.4043797256018</v>
      </c>
      <c r="Y6" s="6">
        <f t="shared" si="0"/>
        <v>5342.7511923831216</v>
      </c>
      <c r="Z6" s="6">
        <f t="shared" si="0"/>
        <v>5431.3164821982346</v>
      </c>
      <c r="AA6" s="6">
        <f t="shared" si="0"/>
        <v>4905.7052097274372</v>
      </c>
      <c r="AB6" s="6">
        <f t="shared" si="0"/>
        <v>5431.3164821982346</v>
      </c>
      <c r="AC6" s="6">
        <f t="shared" si="0"/>
        <v>5465.6532631914724</v>
      </c>
      <c r="AD6" s="6">
        <f t="shared" si="0"/>
        <v>5647.8417052978548</v>
      </c>
      <c r="AE6" s="6">
        <f t="shared" si="0"/>
        <v>5465.6532631914724</v>
      </c>
      <c r="AF6" s="6">
        <f t="shared" si="0"/>
        <v>5847.8819007788161</v>
      </c>
      <c r="AG6" s="6">
        <f t="shared" si="0"/>
        <v>5847.8819007788161</v>
      </c>
      <c r="AH6" s="6">
        <f t="shared" si="0"/>
        <v>5659.240549140789</v>
      </c>
      <c r="AI6" s="6">
        <f t="shared" si="0"/>
        <v>6009.4485081803005</v>
      </c>
      <c r="AJ6" s="6">
        <f t="shared" si="0"/>
        <v>5815.5953304970653</v>
      </c>
      <c r="AK6" s="6">
        <f t="shared" si="0"/>
        <v>6009.4485081803005</v>
      </c>
      <c r="AL6" s="6">
        <f t="shared" si="0"/>
        <v>6096.0906878305568</v>
      </c>
      <c r="AM6" s="6">
        <f t="shared" si="0"/>
        <v>5506.146427717923</v>
      </c>
      <c r="AN6" s="6">
        <f t="shared" si="0"/>
        <v>6096.0906878305568</v>
      </c>
      <c r="AO6" s="6">
        <f t="shared" ref="AO6:BT6" si="1">($E5*AO5)*AO$3</f>
        <v>5897.0502862512467</v>
      </c>
      <c r="AP6" s="6">
        <f t="shared" si="1"/>
        <v>6093.6186291262875</v>
      </c>
      <c r="AQ6" s="6">
        <f t="shared" si="1"/>
        <v>5897.0502862512467</v>
      </c>
      <c r="AR6" s="6">
        <f t="shared" si="1"/>
        <v>6006.9693763615614</v>
      </c>
      <c r="AS6" s="6">
        <f t="shared" si="1"/>
        <v>6006.9693763615614</v>
      </c>
      <c r="AT6" s="6">
        <f t="shared" si="1"/>
        <v>5813.1961706724787</v>
      </c>
      <c r="AU6" s="6">
        <f t="shared" si="1"/>
        <v>5800.4916986890339</v>
      </c>
      <c r="AV6" s="6">
        <f t="shared" si="1"/>
        <v>5567.4457962465576</v>
      </c>
      <c r="AW6" s="6">
        <f t="shared" si="1"/>
        <v>5705.4885401937263</v>
      </c>
      <c r="AX6" s="6">
        <f t="shared" si="1"/>
        <v>5685.4498940557451</v>
      </c>
      <c r="AY6" s="6">
        <f t="shared" si="1"/>
        <v>5207.5711054328522</v>
      </c>
      <c r="AZ6" s="6">
        <f t="shared" si="1"/>
        <v>5682.9441319923862</v>
      </c>
      <c r="BA6" s="6">
        <f t="shared" si="1"/>
        <v>5451.0826071110705</v>
      </c>
      <c r="BB6" s="6">
        <f t="shared" si="1"/>
        <v>5622.7436429465015</v>
      </c>
      <c r="BC6" s="6">
        <f t="shared" si="1"/>
        <v>5402.4614389778853</v>
      </c>
      <c r="BD6" s="6">
        <f t="shared" si="1"/>
        <v>5519.6238610740038</v>
      </c>
      <c r="BE6" s="6">
        <f t="shared" si="1"/>
        <v>5496.9407990392729</v>
      </c>
      <c r="BF6" s="6">
        <f t="shared" si="1"/>
        <v>5287.8836057523504</v>
      </c>
      <c r="BG6" s="6">
        <f t="shared" si="1"/>
        <v>5418.6801235500534</v>
      </c>
      <c r="BH6" s="6">
        <f t="shared" si="1"/>
        <v>5209.6164002576088</v>
      </c>
      <c r="BI6" s="6">
        <f t="shared" si="1"/>
        <v>5360.4849556562467</v>
      </c>
      <c r="BJ6" s="6">
        <f t="shared" si="1"/>
        <v>5299.6402555918148</v>
      </c>
      <c r="BK6" s="6">
        <f t="shared" si="1"/>
        <v>4910.2692724507287</v>
      </c>
      <c r="BL6" s="6">
        <f t="shared" si="1"/>
        <v>5352.8860412585536</v>
      </c>
      <c r="BM6" s="6">
        <f t="shared" si="1"/>
        <v>5167.9518878876097</v>
      </c>
      <c r="BN6" s="6">
        <f t="shared" si="1"/>
        <v>5345.2852221734956</v>
      </c>
      <c r="BO6" s="6">
        <f t="shared" si="1"/>
        <v>5163.046289250783</v>
      </c>
      <c r="BP6" s="6">
        <f t="shared" si="1"/>
        <v>5330.077866111822</v>
      </c>
      <c r="BQ6" s="6">
        <f t="shared" si="1"/>
        <v>5340.2169508171964</v>
      </c>
      <c r="BR6" s="6">
        <f t="shared" si="1"/>
        <v>5167.9518878876097</v>
      </c>
      <c r="BS6" s="6">
        <f t="shared" si="1"/>
        <v>5284.4099857817882</v>
      </c>
      <c r="BT6" s="6">
        <f t="shared" si="1"/>
        <v>5096.7403202133446</v>
      </c>
      <c r="BU6" s="6">
        <f t="shared" ref="BU6:CC6" si="2">($E5*BU5)*BU$3</f>
        <v>5236.1302708610101</v>
      </c>
      <c r="BV6" s="6">
        <f t="shared" si="2"/>
        <v>5200.5064923735217</v>
      </c>
      <c r="BW6" s="6">
        <f t="shared" si="2"/>
        <v>4763.8407159431144</v>
      </c>
      <c r="BX6" s="6">
        <f t="shared" si="2"/>
        <v>5246.3008112531897</v>
      </c>
      <c r="BY6" s="6">
        <f t="shared" si="2"/>
        <v>5013.0302340384005</v>
      </c>
      <c r="BZ6" s="6">
        <f t="shared" si="2"/>
        <v>5052.4748045654396</v>
      </c>
      <c r="CA6" s="6">
        <f t="shared" si="2"/>
        <v>4872.154781275839</v>
      </c>
      <c r="CB6" s="6">
        <f t="shared" si="2"/>
        <v>5034.5599406517003</v>
      </c>
      <c r="CC6" s="6">
        <f t="shared" si="2"/>
        <v>5078.0491211891358</v>
      </c>
      <c r="CD6" s="6"/>
      <c r="CE6" s="6">
        <f t="shared" ref="CE6:DY6" si="3">($E5*CE5)*CE$3</f>
        <v>657.21075669819311</v>
      </c>
      <c r="CF6" s="6">
        <f t="shared" si="3"/>
        <v>4929.0806752364479</v>
      </c>
      <c r="CG6" s="6">
        <f t="shared" si="3"/>
        <v>5026.8789006312763</v>
      </c>
      <c r="CH6" s="6">
        <f t="shared" si="3"/>
        <v>4802.7043126271437</v>
      </c>
      <c r="CI6" s="6">
        <f t="shared" si="3"/>
        <v>4865.1259740383375</v>
      </c>
      <c r="CJ6" s="6">
        <f t="shared" si="3"/>
        <v>4829.0634007114622</v>
      </c>
      <c r="CK6" s="6">
        <f t="shared" si="3"/>
        <v>4412.9028944820748</v>
      </c>
      <c r="CL6" s="6">
        <f t="shared" si="3"/>
        <v>4852.2514064846027</v>
      </c>
      <c r="CM6" s="6">
        <f t="shared" si="3"/>
        <v>4670.7927684298211</v>
      </c>
      <c r="CN6" s="6">
        <f t="shared" si="3"/>
        <v>4803.2781358657794</v>
      </c>
      <c r="CO6" s="6">
        <f t="shared" si="3"/>
        <v>4645.8371641854892</v>
      </c>
      <c r="CP6" s="6">
        <f t="shared" si="3"/>
        <v>4792.9578872647317</v>
      </c>
      <c r="CQ6" s="6">
        <f t="shared" si="3"/>
        <v>4808.4369432815483</v>
      </c>
      <c r="CR6" s="6">
        <f t="shared" si="3"/>
        <v>4640.8434955449729</v>
      </c>
      <c r="CS6" s="6">
        <f t="shared" si="3"/>
        <v>4767.1418881578738</v>
      </c>
      <c r="CT6" s="6">
        <f t="shared" si="3"/>
        <v>4660.8130733677663</v>
      </c>
      <c r="CU6" s="6">
        <f t="shared" si="3"/>
        <v>4865.1259740383375</v>
      </c>
      <c r="CV6" s="6">
        <f t="shared" si="3"/>
        <v>4916.5696504282832</v>
      </c>
      <c r="CW6" s="6">
        <f t="shared" si="3"/>
        <v>4588.9338798264389</v>
      </c>
      <c r="CX6" s="6">
        <f t="shared" si="3"/>
        <v>5124.0286073180041</v>
      </c>
      <c r="CY6" s="6">
        <f t="shared" si="3"/>
        <v>5101.6570145194337</v>
      </c>
      <c r="CZ6" s="6">
        <f t="shared" si="3"/>
        <v>5438.8957706416841</v>
      </c>
      <c r="DA6" s="6">
        <f t="shared" si="3"/>
        <v>5431.6438053992797</v>
      </c>
      <c r="DB6" s="6">
        <f t="shared" si="3"/>
        <v>5832.9245729613367</v>
      </c>
      <c r="DC6" s="6">
        <f t="shared" si="3"/>
        <v>6063.9381960621367</v>
      </c>
      <c r="DD6" s="6">
        <f t="shared" si="3"/>
        <v>6175.6361111292372</v>
      </c>
      <c r="DE6" s="6">
        <f t="shared" si="3"/>
        <v>6652.0969712996657</v>
      </c>
      <c r="DF6" s="6">
        <f t="shared" si="3"/>
        <v>6711.0394221522629</v>
      </c>
      <c r="DG6" s="6">
        <f t="shared" si="3"/>
        <v>7378.7190064212009</v>
      </c>
      <c r="DH6" s="6">
        <f t="shared" si="3"/>
        <v>7661.7456149794707</v>
      </c>
      <c r="DI6" s="6">
        <f t="shared" si="3"/>
        <v>7202.9565149219115</v>
      </c>
      <c r="DJ6" s="6">
        <f t="shared" si="3"/>
        <v>8127.6656367318055</v>
      </c>
      <c r="DK6" s="6">
        <f t="shared" si="3"/>
        <v>7988.2730517011823</v>
      </c>
      <c r="DL6" s="6">
        <f t="shared" si="3"/>
        <v>7995.6060324004402</v>
      </c>
      <c r="DM6" s="6">
        <f t="shared" si="3"/>
        <v>7622.8626631646557</v>
      </c>
      <c r="DN6" s="6">
        <f t="shared" si="3"/>
        <v>7783.5750202312811</v>
      </c>
      <c r="DO6" s="6">
        <f t="shared" si="3"/>
        <v>7640.6099893318888</v>
      </c>
      <c r="DP6" s="6">
        <f t="shared" si="3"/>
        <v>7229.9928985732167</v>
      </c>
      <c r="DQ6" s="6">
        <f t="shared" si="3"/>
        <v>7114.546938788214</v>
      </c>
      <c r="DR6" s="6">
        <f t="shared" si="3"/>
        <v>6650.4757316876039</v>
      </c>
      <c r="DS6" s="6">
        <f t="shared" si="3"/>
        <v>6756.2809940656152</v>
      </c>
      <c r="DT6" s="6">
        <f t="shared" si="3"/>
        <v>6337.3801167442971</v>
      </c>
      <c r="DU6" s="6">
        <f t="shared" si="3"/>
        <v>5721.8701349886833</v>
      </c>
      <c r="DV6" s="6">
        <f t="shared" si="3"/>
        <v>6061.4635149221294</v>
      </c>
      <c r="DW6" s="6">
        <f t="shared" si="3"/>
        <v>5832.3839598643999</v>
      </c>
      <c r="DX6" s="6">
        <f t="shared" si="3"/>
        <v>5768.0241004117361</v>
      </c>
      <c r="DY6" s="6">
        <f t="shared" si="3"/>
        <v>3099.9548401058946</v>
      </c>
    </row>
    <row r="7" spans="2:129" x14ac:dyDescent="0.25">
      <c r="B7" s="54" t="s">
        <v>31</v>
      </c>
      <c r="C7" s="56">
        <v>850000</v>
      </c>
      <c r="D7" s="56">
        <v>616000</v>
      </c>
      <c r="E7" s="58">
        <f>C7-D7</f>
        <v>234000</v>
      </c>
      <c r="F7" s="60">
        <f>SUM($J8:$CC8)</f>
        <v>390025.84380095272</v>
      </c>
      <c r="G7" s="60">
        <f>SUM($CE8:$DY8)</f>
        <v>269042.19641281926</v>
      </c>
      <c r="H7" s="58">
        <f>SUM(E7:G8)</f>
        <v>893068.04021377186</v>
      </c>
      <c r="I7" s="7"/>
      <c r="J7" s="5">
        <v>30</v>
      </c>
      <c r="K7" s="5">
        <v>31</v>
      </c>
      <c r="L7" s="5">
        <v>30</v>
      </c>
      <c r="M7" s="5">
        <v>31</v>
      </c>
      <c r="N7" s="5">
        <v>31</v>
      </c>
      <c r="O7" s="5">
        <v>28</v>
      </c>
      <c r="P7" s="5">
        <v>31</v>
      </c>
      <c r="Q7" s="5">
        <v>30</v>
      </c>
      <c r="R7" s="5">
        <v>31</v>
      </c>
      <c r="S7" s="5">
        <v>30</v>
      </c>
      <c r="T7" s="5">
        <v>31</v>
      </c>
      <c r="U7" s="5">
        <v>31</v>
      </c>
      <c r="V7" s="5">
        <v>30</v>
      </c>
      <c r="W7" s="5">
        <v>31</v>
      </c>
      <c r="X7" s="5">
        <v>30</v>
      </c>
      <c r="Y7" s="5">
        <v>31</v>
      </c>
      <c r="Z7" s="5">
        <v>31</v>
      </c>
      <c r="AA7" s="5">
        <v>28</v>
      </c>
      <c r="AB7" s="5">
        <v>31</v>
      </c>
      <c r="AC7" s="5">
        <v>30</v>
      </c>
      <c r="AD7" s="5">
        <v>31</v>
      </c>
      <c r="AE7" s="5">
        <v>30</v>
      </c>
      <c r="AF7" s="5">
        <v>31</v>
      </c>
      <c r="AG7" s="5">
        <v>31</v>
      </c>
      <c r="AH7" s="5">
        <v>30</v>
      </c>
      <c r="AI7" s="5">
        <v>31</v>
      </c>
      <c r="AJ7" s="5">
        <v>30</v>
      </c>
      <c r="AK7" s="5">
        <v>31</v>
      </c>
      <c r="AL7" s="5">
        <v>31</v>
      </c>
      <c r="AM7" s="5">
        <v>28</v>
      </c>
      <c r="AN7" s="5">
        <v>31</v>
      </c>
      <c r="AO7" s="5">
        <v>30</v>
      </c>
      <c r="AP7" s="5">
        <v>31</v>
      </c>
      <c r="AQ7" s="5">
        <v>30</v>
      </c>
      <c r="AR7" s="5">
        <v>31</v>
      </c>
      <c r="AS7" s="5">
        <v>31</v>
      </c>
      <c r="AT7" s="5">
        <v>30</v>
      </c>
      <c r="AU7" s="5">
        <v>31</v>
      </c>
      <c r="AV7" s="5">
        <v>30</v>
      </c>
      <c r="AW7" s="5">
        <v>31</v>
      </c>
      <c r="AX7" s="5">
        <v>31</v>
      </c>
      <c r="AY7" s="5">
        <v>28</v>
      </c>
      <c r="AZ7" s="5">
        <v>31</v>
      </c>
      <c r="BA7" s="5">
        <v>30</v>
      </c>
      <c r="BB7" s="5">
        <v>31</v>
      </c>
      <c r="BC7" s="5">
        <v>30</v>
      </c>
      <c r="BD7" s="5">
        <v>31</v>
      </c>
      <c r="BE7" s="5">
        <v>31</v>
      </c>
      <c r="BF7" s="5">
        <v>30</v>
      </c>
      <c r="BG7" s="5">
        <v>31</v>
      </c>
      <c r="BH7" s="5">
        <v>30</v>
      </c>
      <c r="BI7" s="5">
        <v>31</v>
      </c>
      <c r="BJ7" s="5">
        <v>31</v>
      </c>
      <c r="BK7" s="5">
        <v>28</v>
      </c>
      <c r="BL7" s="5">
        <v>31</v>
      </c>
      <c r="BM7" s="5">
        <v>30</v>
      </c>
      <c r="BN7" s="5">
        <v>31</v>
      </c>
      <c r="BO7" s="5">
        <v>30</v>
      </c>
      <c r="BP7" s="5">
        <v>31</v>
      </c>
      <c r="BQ7" s="5">
        <v>31</v>
      </c>
      <c r="BR7" s="5">
        <v>30</v>
      </c>
      <c r="BS7" s="5">
        <v>31</v>
      </c>
      <c r="BT7" s="5">
        <v>30</v>
      </c>
      <c r="BU7" s="5">
        <v>31</v>
      </c>
      <c r="BV7" s="5">
        <v>31</v>
      </c>
      <c r="BW7" s="5">
        <v>28</v>
      </c>
      <c r="BX7" s="5">
        <v>31</v>
      </c>
      <c r="BY7" s="5">
        <v>30</v>
      </c>
      <c r="BZ7" s="5">
        <v>31</v>
      </c>
      <c r="CA7" s="5">
        <v>30</v>
      </c>
      <c r="CB7" s="5">
        <v>31</v>
      </c>
      <c r="CC7" s="5">
        <v>31</v>
      </c>
      <c r="CD7" s="5"/>
      <c r="CE7" s="5">
        <v>4</v>
      </c>
      <c r="CF7" s="5">
        <v>30</v>
      </c>
      <c r="CG7" s="5">
        <v>31</v>
      </c>
      <c r="CH7" s="5">
        <v>30</v>
      </c>
      <c r="CI7" s="5">
        <v>31</v>
      </c>
      <c r="CJ7" s="5">
        <v>31</v>
      </c>
      <c r="CK7" s="5">
        <v>28</v>
      </c>
      <c r="CL7" s="5">
        <v>31</v>
      </c>
      <c r="CM7" s="5">
        <v>30</v>
      </c>
      <c r="CN7" s="5">
        <v>31</v>
      </c>
      <c r="CO7" s="5">
        <v>30</v>
      </c>
      <c r="CP7" s="5">
        <v>31</v>
      </c>
      <c r="CQ7" s="5">
        <v>31</v>
      </c>
      <c r="CR7" s="5">
        <v>30</v>
      </c>
      <c r="CS7" s="5">
        <v>31</v>
      </c>
      <c r="CT7" s="5">
        <v>30</v>
      </c>
      <c r="CU7" s="5">
        <v>31</v>
      </c>
      <c r="CV7" s="5">
        <v>31</v>
      </c>
      <c r="CW7" s="5">
        <v>28</v>
      </c>
      <c r="CX7" s="5">
        <v>31</v>
      </c>
      <c r="CY7" s="5">
        <v>30</v>
      </c>
      <c r="CZ7" s="5">
        <v>31</v>
      </c>
      <c r="DA7" s="5">
        <v>30</v>
      </c>
      <c r="DB7" s="5">
        <v>31</v>
      </c>
      <c r="DC7" s="5">
        <v>31</v>
      </c>
      <c r="DD7" s="5">
        <v>30</v>
      </c>
      <c r="DE7" s="5">
        <v>31</v>
      </c>
      <c r="DF7" s="5">
        <v>30</v>
      </c>
      <c r="DG7" s="5">
        <v>31</v>
      </c>
      <c r="DH7" s="5">
        <v>31</v>
      </c>
      <c r="DI7" s="5">
        <v>28</v>
      </c>
      <c r="DJ7" s="5">
        <v>31</v>
      </c>
      <c r="DK7" s="5">
        <v>30</v>
      </c>
      <c r="DL7" s="5">
        <v>31</v>
      </c>
      <c r="DM7" s="5">
        <v>30</v>
      </c>
      <c r="DN7" s="5">
        <v>31</v>
      </c>
      <c r="DO7" s="5">
        <v>31</v>
      </c>
      <c r="DP7" s="5">
        <v>30</v>
      </c>
      <c r="DQ7" s="5">
        <v>31</v>
      </c>
      <c r="DR7" s="5">
        <v>30</v>
      </c>
      <c r="DS7" s="5">
        <v>31</v>
      </c>
      <c r="DT7" s="5">
        <v>31</v>
      </c>
      <c r="DU7" s="5">
        <v>28</v>
      </c>
      <c r="DV7" s="5">
        <v>31</v>
      </c>
      <c r="DW7" s="5">
        <v>30</v>
      </c>
      <c r="DX7" s="5">
        <v>31</v>
      </c>
      <c r="DY7" s="5">
        <v>17</v>
      </c>
    </row>
    <row r="8" spans="2:129" x14ac:dyDescent="0.25">
      <c r="B8" s="55"/>
      <c r="C8" s="57"/>
      <c r="D8" s="57"/>
      <c r="E8" s="59"/>
      <c r="F8" s="61"/>
      <c r="G8" s="61"/>
      <c r="H8" s="59"/>
      <c r="I8" s="7"/>
      <c r="J8" s="6">
        <f t="shared" ref="J8:AO8" si="4">($E7*J7)*J$3</f>
        <v>5170.4043797256018</v>
      </c>
      <c r="K8" s="6">
        <f t="shared" si="4"/>
        <v>5302.1778903648665</v>
      </c>
      <c r="L8" s="6">
        <f t="shared" si="4"/>
        <v>5131.1398939014844</v>
      </c>
      <c r="M8" s="6">
        <f t="shared" si="4"/>
        <v>5302.1778903648665</v>
      </c>
      <c r="N8" s="6">
        <f t="shared" si="4"/>
        <v>5312.326306391049</v>
      </c>
      <c r="O8" s="6">
        <f t="shared" si="4"/>
        <v>4798.2302122241736</v>
      </c>
      <c r="P8" s="6">
        <f t="shared" si="4"/>
        <v>5312.326306391049</v>
      </c>
      <c r="Q8" s="6">
        <f t="shared" si="4"/>
        <v>5180.2122979921487</v>
      </c>
      <c r="R8" s="6">
        <f t="shared" si="4"/>
        <v>5352.8860412585536</v>
      </c>
      <c r="S8" s="6">
        <f t="shared" si="4"/>
        <v>5180.2122979921487</v>
      </c>
      <c r="T8" s="6">
        <f t="shared" si="4"/>
        <v>5325.0070521925554</v>
      </c>
      <c r="U8" s="6">
        <f t="shared" si="4"/>
        <v>5325.0070521925554</v>
      </c>
      <c r="V8" s="6">
        <f t="shared" si="4"/>
        <v>5153.2326311540855</v>
      </c>
      <c r="W8" s="6">
        <f t="shared" si="4"/>
        <v>5342.7511923831216</v>
      </c>
      <c r="X8" s="6">
        <f t="shared" si="4"/>
        <v>5170.4043797256018</v>
      </c>
      <c r="Y8" s="6">
        <f t="shared" si="4"/>
        <v>5342.7511923831216</v>
      </c>
      <c r="Z8" s="6">
        <f t="shared" si="4"/>
        <v>5431.3164821982346</v>
      </c>
      <c r="AA8" s="6">
        <f t="shared" si="4"/>
        <v>4905.7052097274372</v>
      </c>
      <c r="AB8" s="6">
        <f t="shared" si="4"/>
        <v>5431.3164821982346</v>
      </c>
      <c r="AC8" s="6">
        <f t="shared" si="4"/>
        <v>5465.6532631914724</v>
      </c>
      <c r="AD8" s="6">
        <f t="shared" si="4"/>
        <v>5647.8417052978548</v>
      </c>
      <c r="AE8" s="6">
        <f t="shared" si="4"/>
        <v>5465.6532631914724</v>
      </c>
      <c r="AF8" s="6">
        <f t="shared" si="4"/>
        <v>5847.8819007788161</v>
      </c>
      <c r="AG8" s="6">
        <f t="shared" si="4"/>
        <v>5847.8819007788161</v>
      </c>
      <c r="AH8" s="6">
        <f t="shared" si="4"/>
        <v>5659.240549140789</v>
      </c>
      <c r="AI8" s="6">
        <f t="shared" si="4"/>
        <v>6009.4485081803005</v>
      </c>
      <c r="AJ8" s="6">
        <f t="shared" si="4"/>
        <v>5815.5953304970653</v>
      </c>
      <c r="AK8" s="6">
        <f t="shared" si="4"/>
        <v>6009.4485081803005</v>
      </c>
      <c r="AL8" s="6">
        <f t="shared" si="4"/>
        <v>6096.0906878305568</v>
      </c>
      <c r="AM8" s="6">
        <f t="shared" si="4"/>
        <v>5506.146427717923</v>
      </c>
      <c r="AN8" s="6">
        <f t="shared" si="4"/>
        <v>6096.0906878305568</v>
      </c>
      <c r="AO8" s="6">
        <f t="shared" si="4"/>
        <v>5897.0502862512467</v>
      </c>
      <c r="AP8" s="6">
        <f t="shared" ref="AP8:BU8" si="5">($E7*AP7)*AP$3</f>
        <v>6093.6186291262875</v>
      </c>
      <c r="AQ8" s="6">
        <f t="shared" si="5"/>
        <v>5897.0502862512467</v>
      </c>
      <c r="AR8" s="6">
        <f t="shared" si="5"/>
        <v>6006.9693763615614</v>
      </c>
      <c r="AS8" s="6">
        <f t="shared" si="5"/>
        <v>6006.9693763615614</v>
      </c>
      <c r="AT8" s="6">
        <f t="shared" si="5"/>
        <v>5813.1961706724787</v>
      </c>
      <c r="AU8" s="6">
        <f t="shared" si="5"/>
        <v>5800.4916986890339</v>
      </c>
      <c r="AV8" s="6">
        <f t="shared" si="5"/>
        <v>5567.4457962465576</v>
      </c>
      <c r="AW8" s="6">
        <f t="shared" si="5"/>
        <v>5705.4885401937263</v>
      </c>
      <c r="AX8" s="6">
        <f t="shared" si="5"/>
        <v>5685.4498940557451</v>
      </c>
      <c r="AY8" s="6">
        <f t="shared" si="5"/>
        <v>5207.5711054328522</v>
      </c>
      <c r="AZ8" s="6">
        <f t="shared" si="5"/>
        <v>5682.9441319923862</v>
      </c>
      <c r="BA8" s="6">
        <f t="shared" si="5"/>
        <v>5451.0826071110705</v>
      </c>
      <c r="BB8" s="6">
        <f t="shared" si="5"/>
        <v>5622.7436429465015</v>
      </c>
      <c r="BC8" s="6">
        <f t="shared" si="5"/>
        <v>5402.4614389778853</v>
      </c>
      <c r="BD8" s="6">
        <f t="shared" si="5"/>
        <v>5519.6238610740038</v>
      </c>
      <c r="BE8" s="6">
        <f t="shared" si="5"/>
        <v>5496.9407990392729</v>
      </c>
      <c r="BF8" s="6">
        <f t="shared" si="5"/>
        <v>5287.8836057523504</v>
      </c>
      <c r="BG8" s="6">
        <f t="shared" si="5"/>
        <v>5418.6801235500534</v>
      </c>
      <c r="BH8" s="6">
        <f t="shared" si="5"/>
        <v>5209.6164002576088</v>
      </c>
      <c r="BI8" s="6">
        <f t="shared" si="5"/>
        <v>5360.4849556562467</v>
      </c>
      <c r="BJ8" s="6">
        <f t="shared" si="5"/>
        <v>5299.6402555918148</v>
      </c>
      <c r="BK8" s="6">
        <f t="shared" si="5"/>
        <v>4910.2692724507287</v>
      </c>
      <c r="BL8" s="6">
        <f t="shared" si="5"/>
        <v>5352.8860412585536</v>
      </c>
      <c r="BM8" s="6">
        <f t="shared" si="5"/>
        <v>5167.9518878876097</v>
      </c>
      <c r="BN8" s="6">
        <f t="shared" si="5"/>
        <v>5345.2852221734956</v>
      </c>
      <c r="BO8" s="6">
        <f t="shared" si="5"/>
        <v>5163.046289250783</v>
      </c>
      <c r="BP8" s="6">
        <f t="shared" si="5"/>
        <v>5330.077866111822</v>
      </c>
      <c r="BQ8" s="6">
        <f t="shared" si="5"/>
        <v>5340.2169508171964</v>
      </c>
      <c r="BR8" s="6">
        <f t="shared" si="5"/>
        <v>5167.9518878876097</v>
      </c>
      <c r="BS8" s="6">
        <f t="shared" si="5"/>
        <v>5284.4099857817882</v>
      </c>
      <c r="BT8" s="6">
        <f t="shared" si="5"/>
        <v>5096.7403202133446</v>
      </c>
      <c r="BU8" s="6">
        <f t="shared" si="5"/>
        <v>5236.1302708610101</v>
      </c>
      <c r="BV8" s="6">
        <f t="shared" ref="BV8:CC8" si="6">($E7*BV7)*BV$3</f>
        <v>5200.5064923735217</v>
      </c>
      <c r="BW8" s="6">
        <f t="shared" si="6"/>
        <v>4763.8407159431144</v>
      </c>
      <c r="BX8" s="6">
        <f t="shared" si="6"/>
        <v>5246.3008112531897</v>
      </c>
      <c r="BY8" s="6">
        <f t="shared" si="6"/>
        <v>5013.0302340384005</v>
      </c>
      <c r="BZ8" s="6">
        <f t="shared" si="6"/>
        <v>5052.4748045654396</v>
      </c>
      <c r="CA8" s="6">
        <f t="shared" si="6"/>
        <v>4872.154781275839</v>
      </c>
      <c r="CB8" s="6">
        <f t="shared" si="6"/>
        <v>5034.5599406517003</v>
      </c>
      <c r="CC8" s="6">
        <f t="shared" si="6"/>
        <v>5078.0491211891358</v>
      </c>
      <c r="CD8" s="6"/>
      <c r="CE8" s="6">
        <f t="shared" ref="CE8:DY8" si="7">($E7*CE7)*CE$3</f>
        <v>657.21075669819311</v>
      </c>
      <c r="CF8" s="6">
        <f t="shared" si="7"/>
        <v>4929.0806752364479</v>
      </c>
      <c r="CG8" s="6">
        <f t="shared" si="7"/>
        <v>5026.8789006312763</v>
      </c>
      <c r="CH8" s="6">
        <f t="shared" si="7"/>
        <v>4802.7043126271437</v>
      </c>
      <c r="CI8" s="6">
        <f t="shared" si="7"/>
        <v>4865.1259740383375</v>
      </c>
      <c r="CJ8" s="6">
        <f t="shared" si="7"/>
        <v>4829.0634007114622</v>
      </c>
      <c r="CK8" s="6">
        <f t="shared" si="7"/>
        <v>4412.9028944820748</v>
      </c>
      <c r="CL8" s="6">
        <f t="shared" si="7"/>
        <v>4852.2514064846027</v>
      </c>
      <c r="CM8" s="6">
        <f t="shared" si="7"/>
        <v>4670.7927684298211</v>
      </c>
      <c r="CN8" s="6">
        <f t="shared" si="7"/>
        <v>4803.2781358657794</v>
      </c>
      <c r="CO8" s="6">
        <f t="shared" si="7"/>
        <v>4645.8371641854892</v>
      </c>
      <c r="CP8" s="6">
        <f t="shared" si="7"/>
        <v>4792.9578872647317</v>
      </c>
      <c r="CQ8" s="6">
        <f t="shared" si="7"/>
        <v>4808.4369432815483</v>
      </c>
      <c r="CR8" s="6">
        <f t="shared" si="7"/>
        <v>4640.8434955449729</v>
      </c>
      <c r="CS8" s="6">
        <f t="shared" si="7"/>
        <v>4767.1418881578738</v>
      </c>
      <c r="CT8" s="6">
        <f t="shared" si="7"/>
        <v>4660.8130733677663</v>
      </c>
      <c r="CU8" s="6">
        <f t="shared" si="7"/>
        <v>4865.1259740383375</v>
      </c>
      <c r="CV8" s="6">
        <f t="shared" si="7"/>
        <v>4916.5696504282832</v>
      </c>
      <c r="CW8" s="6">
        <f t="shared" si="7"/>
        <v>4588.9338798264389</v>
      </c>
      <c r="CX8" s="6">
        <f t="shared" si="7"/>
        <v>5124.0286073180041</v>
      </c>
      <c r="CY8" s="6">
        <f t="shared" si="7"/>
        <v>5101.6570145194337</v>
      </c>
      <c r="CZ8" s="6">
        <f t="shared" si="7"/>
        <v>5438.8957706416841</v>
      </c>
      <c r="DA8" s="6">
        <f t="shared" si="7"/>
        <v>5431.6438053992797</v>
      </c>
      <c r="DB8" s="6">
        <f t="shared" si="7"/>
        <v>5832.9245729613367</v>
      </c>
      <c r="DC8" s="6">
        <f t="shared" si="7"/>
        <v>6063.9381960621367</v>
      </c>
      <c r="DD8" s="6">
        <f t="shared" si="7"/>
        <v>6175.6361111292372</v>
      </c>
      <c r="DE8" s="6">
        <f t="shared" si="7"/>
        <v>6652.0969712996657</v>
      </c>
      <c r="DF8" s="6">
        <f t="shared" si="7"/>
        <v>6711.0394221522629</v>
      </c>
      <c r="DG8" s="6">
        <f t="shared" si="7"/>
        <v>7378.7190064212009</v>
      </c>
      <c r="DH8" s="6">
        <f t="shared" si="7"/>
        <v>7661.7456149794707</v>
      </c>
      <c r="DI8" s="6">
        <f t="shared" si="7"/>
        <v>7202.9565149219115</v>
      </c>
      <c r="DJ8" s="6">
        <f t="shared" si="7"/>
        <v>8127.6656367318055</v>
      </c>
      <c r="DK8" s="6">
        <f t="shared" si="7"/>
        <v>7988.2730517011823</v>
      </c>
      <c r="DL8" s="6">
        <f t="shared" si="7"/>
        <v>7995.6060324004402</v>
      </c>
      <c r="DM8" s="6">
        <f t="shared" si="7"/>
        <v>7622.8626631646557</v>
      </c>
      <c r="DN8" s="6">
        <f t="shared" si="7"/>
        <v>7783.5750202312811</v>
      </c>
      <c r="DO8" s="6">
        <f t="shared" si="7"/>
        <v>7640.6099893318888</v>
      </c>
      <c r="DP8" s="6">
        <f t="shared" si="7"/>
        <v>7229.9928985732167</v>
      </c>
      <c r="DQ8" s="6">
        <f t="shared" si="7"/>
        <v>7114.546938788214</v>
      </c>
      <c r="DR8" s="6">
        <f t="shared" si="7"/>
        <v>6650.4757316876039</v>
      </c>
      <c r="DS8" s="6">
        <f t="shared" si="7"/>
        <v>6756.2809940656152</v>
      </c>
      <c r="DT8" s="6">
        <f t="shared" si="7"/>
        <v>6337.3801167442971</v>
      </c>
      <c r="DU8" s="6">
        <f t="shared" si="7"/>
        <v>5721.8701349886833</v>
      </c>
      <c r="DV8" s="6">
        <f t="shared" si="7"/>
        <v>6061.4635149221294</v>
      </c>
      <c r="DW8" s="6">
        <f t="shared" si="7"/>
        <v>5832.3839598643999</v>
      </c>
      <c r="DX8" s="6">
        <f t="shared" si="7"/>
        <v>5768.0241004117361</v>
      </c>
      <c r="DY8" s="6">
        <f t="shared" si="7"/>
        <v>3099.9548401058946</v>
      </c>
    </row>
    <row r="9" spans="2:129" x14ac:dyDescent="0.25">
      <c r="B9" s="54" t="s">
        <v>32</v>
      </c>
      <c r="C9" s="56">
        <v>850000</v>
      </c>
      <c r="D9" s="56">
        <v>616000</v>
      </c>
      <c r="E9" s="58">
        <f t="shared" ref="E9" si="8">C9-D9</f>
        <v>234000</v>
      </c>
      <c r="F9" s="60">
        <f>SUM($J10:$CC10)</f>
        <v>384855.43942122709</v>
      </c>
      <c r="G9" s="60">
        <f>SUM($CE10:$DY10)</f>
        <v>269042.19641281926</v>
      </c>
      <c r="H9" s="58">
        <f t="shared" ref="H9" si="9">SUM(E9:G10)</f>
        <v>887897.63583404641</v>
      </c>
      <c r="I9" s="7"/>
      <c r="K9" s="5">
        <v>31</v>
      </c>
      <c r="L9" s="5">
        <v>30</v>
      </c>
      <c r="M9" s="5">
        <v>31</v>
      </c>
      <c r="N9" s="5">
        <v>31</v>
      </c>
      <c r="O9" s="5">
        <v>28</v>
      </c>
      <c r="P9" s="5">
        <v>31</v>
      </c>
      <c r="Q9" s="5">
        <v>30</v>
      </c>
      <c r="R9" s="5">
        <v>31</v>
      </c>
      <c r="S9" s="5">
        <v>30</v>
      </c>
      <c r="T9" s="5">
        <v>31</v>
      </c>
      <c r="U9" s="5">
        <v>31</v>
      </c>
      <c r="V9" s="5">
        <v>30</v>
      </c>
      <c r="W9" s="5">
        <v>31</v>
      </c>
      <c r="X9" s="5">
        <v>30</v>
      </c>
      <c r="Y9" s="5">
        <v>31</v>
      </c>
      <c r="Z9" s="5">
        <v>31</v>
      </c>
      <c r="AA9" s="5">
        <v>28</v>
      </c>
      <c r="AB9" s="5">
        <v>31</v>
      </c>
      <c r="AC9" s="5">
        <v>30</v>
      </c>
      <c r="AD9" s="5">
        <v>31</v>
      </c>
      <c r="AE9" s="5">
        <v>30</v>
      </c>
      <c r="AF9" s="5">
        <v>31</v>
      </c>
      <c r="AG9" s="5">
        <v>31</v>
      </c>
      <c r="AH9" s="5">
        <v>30</v>
      </c>
      <c r="AI9" s="5">
        <v>31</v>
      </c>
      <c r="AJ9" s="5">
        <v>30</v>
      </c>
      <c r="AK9" s="5">
        <v>31</v>
      </c>
      <c r="AL9" s="5">
        <v>31</v>
      </c>
      <c r="AM9" s="5">
        <v>28</v>
      </c>
      <c r="AN9" s="5">
        <v>31</v>
      </c>
      <c r="AO9" s="5">
        <v>30</v>
      </c>
      <c r="AP9" s="5">
        <v>31</v>
      </c>
      <c r="AQ9" s="5">
        <v>30</v>
      </c>
      <c r="AR9" s="5">
        <v>31</v>
      </c>
      <c r="AS9" s="5">
        <v>31</v>
      </c>
      <c r="AT9" s="5">
        <v>30</v>
      </c>
      <c r="AU9" s="5">
        <v>31</v>
      </c>
      <c r="AV9" s="5">
        <v>30</v>
      </c>
      <c r="AW9" s="5">
        <v>31</v>
      </c>
      <c r="AX9" s="5">
        <v>31</v>
      </c>
      <c r="AY9" s="5">
        <v>28</v>
      </c>
      <c r="AZ9" s="5">
        <v>31</v>
      </c>
      <c r="BA9" s="5">
        <v>30</v>
      </c>
      <c r="BB9" s="5">
        <v>31</v>
      </c>
      <c r="BC9" s="5">
        <v>30</v>
      </c>
      <c r="BD9" s="5">
        <v>31</v>
      </c>
      <c r="BE9" s="5">
        <v>31</v>
      </c>
      <c r="BF9" s="5">
        <v>30</v>
      </c>
      <c r="BG9" s="5">
        <v>31</v>
      </c>
      <c r="BH9" s="5">
        <v>30</v>
      </c>
      <c r="BI9" s="5">
        <v>31</v>
      </c>
      <c r="BJ9" s="5">
        <v>31</v>
      </c>
      <c r="BK9" s="5">
        <v>28</v>
      </c>
      <c r="BL9" s="5">
        <v>31</v>
      </c>
      <c r="BM9" s="5">
        <v>30</v>
      </c>
      <c r="BN9" s="5">
        <v>31</v>
      </c>
      <c r="BO9" s="5">
        <v>30</v>
      </c>
      <c r="BP9" s="5">
        <v>31</v>
      </c>
      <c r="BQ9" s="5">
        <v>31</v>
      </c>
      <c r="BR9" s="5">
        <v>30</v>
      </c>
      <c r="BS9" s="5">
        <v>31</v>
      </c>
      <c r="BT9" s="5">
        <v>30</v>
      </c>
      <c r="BU9" s="5">
        <v>31</v>
      </c>
      <c r="BV9" s="5">
        <v>31</v>
      </c>
      <c r="BW9" s="5">
        <v>28</v>
      </c>
      <c r="BX9" s="5">
        <v>31</v>
      </c>
      <c r="BY9" s="5">
        <v>30</v>
      </c>
      <c r="BZ9" s="5">
        <v>31</v>
      </c>
      <c r="CA9" s="5">
        <v>30</v>
      </c>
      <c r="CB9" s="5">
        <v>31</v>
      </c>
      <c r="CC9" s="5">
        <v>31</v>
      </c>
      <c r="CD9" s="5"/>
      <c r="CE9" s="5">
        <v>4</v>
      </c>
      <c r="CF9" s="5">
        <v>30</v>
      </c>
      <c r="CG9" s="5">
        <v>31</v>
      </c>
      <c r="CH9" s="5">
        <v>30</v>
      </c>
      <c r="CI9" s="5">
        <v>31</v>
      </c>
      <c r="CJ9" s="5">
        <v>31</v>
      </c>
      <c r="CK9" s="5">
        <v>28</v>
      </c>
      <c r="CL9" s="5">
        <v>31</v>
      </c>
      <c r="CM9" s="5">
        <v>30</v>
      </c>
      <c r="CN9" s="5">
        <v>31</v>
      </c>
      <c r="CO9" s="5">
        <v>30</v>
      </c>
      <c r="CP9" s="5">
        <v>31</v>
      </c>
      <c r="CQ9" s="5">
        <v>31</v>
      </c>
      <c r="CR9" s="5">
        <v>30</v>
      </c>
      <c r="CS9" s="5">
        <v>31</v>
      </c>
      <c r="CT9" s="5">
        <v>30</v>
      </c>
      <c r="CU9" s="5">
        <v>31</v>
      </c>
      <c r="CV9" s="5">
        <v>31</v>
      </c>
      <c r="CW9" s="5">
        <v>28</v>
      </c>
      <c r="CX9" s="5">
        <v>31</v>
      </c>
      <c r="CY9" s="5">
        <v>30</v>
      </c>
      <c r="CZ9" s="5">
        <v>31</v>
      </c>
      <c r="DA9" s="5">
        <v>30</v>
      </c>
      <c r="DB9" s="5">
        <v>31</v>
      </c>
      <c r="DC9" s="5">
        <v>31</v>
      </c>
      <c r="DD9" s="5">
        <v>30</v>
      </c>
      <c r="DE9" s="5">
        <v>31</v>
      </c>
      <c r="DF9" s="5">
        <v>30</v>
      </c>
      <c r="DG9" s="5">
        <v>31</v>
      </c>
      <c r="DH9" s="5">
        <v>31</v>
      </c>
      <c r="DI9" s="5">
        <v>28</v>
      </c>
      <c r="DJ9" s="5">
        <v>31</v>
      </c>
      <c r="DK9" s="5">
        <v>30</v>
      </c>
      <c r="DL9" s="5">
        <v>31</v>
      </c>
      <c r="DM9" s="5">
        <v>30</v>
      </c>
      <c r="DN9" s="5">
        <v>31</v>
      </c>
      <c r="DO9" s="5">
        <v>31</v>
      </c>
      <c r="DP9" s="5">
        <v>30</v>
      </c>
      <c r="DQ9" s="5">
        <v>31</v>
      </c>
      <c r="DR9" s="5">
        <v>30</v>
      </c>
      <c r="DS9" s="5">
        <v>31</v>
      </c>
      <c r="DT9" s="5">
        <v>31</v>
      </c>
      <c r="DU9" s="5">
        <v>28</v>
      </c>
      <c r="DV9" s="5">
        <v>31</v>
      </c>
      <c r="DW9" s="5">
        <v>30</v>
      </c>
      <c r="DX9" s="5">
        <v>31</v>
      </c>
      <c r="DY9" s="5">
        <v>17</v>
      </c>
    </row>
    <row r="10" spans="2:129" x14ac:dyDescent="0.25">
      <c r="B10" s="55"/>
      <c r="C10" s="57"/>
      <c r="D10" s="57"/>
      <c r="E10" s="59"/>
      <c r="F10" s="61"/>
      <c r="G10" s="61"/>
      <c r="H10" s="59"/>
      <c r="I10" s="7"/>
      <c r="J10" s="7"/>
      <c r="K10" s="6">
        <f t="shared" ref="K10:AP10" si="10">($E9*K9)*K$3</f>
        <v>5302.1778903648665</v>
      </c>
      <c r="L10" s="6">
        <f t="shared" si="10"/>
        <v>5131.1398939014844</v>
      </c>
      <c r="M10" s="6">
        <f t="shared" si="10"/>
        <v>5302.1778903648665</v>
      </c>
      <c r="N10" s="6">
        <f t="shared" si="10"/>
        <v>5312.326306391049</v>
      </c>
      <c r="O10" s="6">
        <f t="shared" si="10"/>
        <v>4798.2302122241736</v>
      </c>
      <c r="P10" s="6">
        <f t="shared" si="10"/>
        <v>5312.326306391049</v>
      </c>
      <c r="Q10" s="6">
        <f t="shared" si="10"/>
        <v>5180.2122979921487</v>
      </c>
      <c r="R10" s="6">
        <f t="shared" si="10"/>
        <v>5352.8860412585536</v>
      </c>
      <c r="S10" s="6">
        <f t="shared" si="10"/>
        <v>5180.2122979921487</v>
      </c>
      <c r="T10" s="6">
        <f t="shared" si="10"/>
        <v>5325.0070521925554</v>
      </c>
      <c r="U10" s="6">
        <f t="shared" si="10"/>
        <v>5325.0070521925554</v>
      </c>
      <c r="V10" s="6">
        <f t="shared" si="10"/>
        <v>5153.2326311540855</v>
      </c>
      <c r="W10" s="6">
        <f t="shared" si="10"/>
        <v>5342.7511923831216</v>
      </c>
      <c r="X10" s="6">
        <f t="shared" si="10"/>
        <v>5170.4043797256018</v>
      </c>
      <c r="Y10" s="6">
        <f t="shared" si="10"/>
        <v>5342.7511923831216</v>
      </c>
      <c r="Z10" s="6">
        <f t="shared" si="10"/>
        <v>5431.3164821982346</v>
      </c>
      <c r="AA10" s="6">
        <f t="shared" si="10"/>
        <v>4905.7052097274372</v>
      </c>
      <c r="AB10" s="6">
        <f t="shared" si="10"/>
        <v>5431.3164821982346</v>
      </c>
      <c r="AC10" s="6">
        <f t="shared" si="10"/>
        <v>5465.6532631914724</v>
      </c>
      <c r="AD10" s="6">
        <f t="shared" si="10"/>
        <v>5647.8417052978548</v>
      </c>
      <c r="AE10" s="6">
        <f t="shared" si="10"/>
        <v>5465.6532631914724</v>
      </c>
      <c r="AF10" s="6">
        <f t="shared" si="10"/>
        <v>5847.8819007788161</v>
      </c>
      <c r="AG10" s="6">
        <f t="shared" si="10"/>
        <v>5847.8819007788161</v>
      </c>
      <c r="AH10" s="6">
        <f t="shared" si="10"/>
        <v>5659.240549140789</v>
      </c>
      <c r="AI10" s="6">
        <f t="shared" si="10"/>
        <v>6009.4485081803005</v>
      </c>
      <c r="AJ10" s="6">
        <f t="shared" si="10"/>
        <v>5815.5953304970653</v>
      </c>
      <c r="AK10" s="6">
        <f t="shared" si="10"/>
        <v>6009.4485081803005</v>
      </c>
      <c r="AL10" s="6">
        <f t="shared" si="10"/>
        <v>6096.0906878305568</v>
      </c>
      <c r="AM10" s="6">
        <f t="shared" si="10"/>
        <v>5506.146427717923</v>
      </c>
      <c r="AN10" s="6">
        <f t="shared" si="10"/>
        <v>6096.0906878305568</v>
      </c>
      <c r="AO10" s="6">
        <f t="shared" si="10"/>
        <v>5897.0502862512467</v>
      </c>
      <c r="AP10" s="6">
        <f t="shared" si="10"/>
        <v>6093.6186291262875</v>
      </c>
      <c r="AQ10" s="6">
        <f t="shared" ref="AQ10:BV10" si="11">($E9*AQ9)*AQ$3</f>
        <v>5897.0502862512467</v>
      </c>
      <c r="AR10" s="6">
        <f t="shared" si="11"/>
        <v>6006.9693763615614</v>
      </c>
      <c r="AS10" s="6">
        <f t="shared" si="11"/>
        <v>6006.9693763615614</v>
      </c>
      <c r="AT10" s="6">
        <f t="shared" si="11"/>
        <v>5813.1961706724787</v>
      </c>
      <c r="AU10" s="6">
        <f t="shared" si="11"/>
        <v>5800.4916986890339</v>
      </c>
      <c r="AV10" s="6">
        <f t="shared" si="11"/>
        <v>5567.4457962465576</v>
      </c>
      <c r="AW10" s="6">
        <f t="shared" si="11"/>
        <v>5705.4885401937263</v>
      </c>
      <c r="AX10" s="6">
        <f t="shared" si="11"/>
        <v>5685.4498940557451</v>
      </c>
      <c r="AY10" s="6">
        <f t="shared" si="11"/>
        <v>5207.5711054328522</v>
      </c>
      <c r="AZ10" s="6">
        <f t="shared" si="11"/>
        <v>5682.9441319923862</v>
      </c>
      <c r="BA10" s="6">
        <f t="shared" si="11"/>
        <v>5451.0826071110705</v>
      </c>
      <c r="BB10" s="6">
        <f t="shared" si="11"/>
        <v>5622.7436429465015</v>
      </c>
      <c r="BC10" s="6">
        <f t="shared" si="11"/>
        <v>5402.4614389778853</v>
      </c>
      <c r="BD10" s="6">
        <f t="shared" si="11"/>
        <v>5519.6238610740038</v>
      </c>
      <c r="BE10" s="6">
        <f t="shared" si="11"/>
        <v>5496.9407990392729</v>
      </c>
      <c r="BF10" s="6">
        <f t="shared" si="11"/>
        <v>5287.8836057523504</v>
      </c>
      <c r="BG10" s="6">
        <f t="shared" si="11"/>
        <v>5418.6801235500534</v>
      </c>
      <c r="BH10" s="6">
        <f t="shared" si="11"/>
        <v>5209.6164002576088</v>
      </c>
      <c r="BI10" s="6">
        <f t="shared" si="11"/>
        <v>5360.4849556562467</v>
      </c>
      <c r="BJ10" s="6">
        <f t="shared" si="11"/>
        <v>5299.6402555918148</v>
      </c>
      <c r="BK10" s="6">
        <f t="shared" si="11"/>
        <v>4910.2692724507287</v>
      </c>
      <c r="BL10" s="6">
        <f t="shared" si="11"/>
        <v>5352.8860412585536</v>
      </c>
      <c r="BM10" s="6">
        <f t="shared" si="11"/>
        <v>5167.9518878876097</v>
      </c>
      <c r="BN10" s="6">
        <f t="shared" si="11"/>
        <v>5345.2852221734956</v>
      </c>
      <c r="BO10" s="6">
        <f t="shared" si="11"/>
        <v>5163.046289250783</v>
      </c>
      <c r="BP10" s="6">
        <f t="shared" si="11"/>
        <v>5330.077866111822</v>
      </c>
      <c r="BQ10" s="6">
        <f t="shared" si="11"/>
        <v>5340.2169508171964</v>
      </c>
      <c r="BR10" s="6">
        <f t="shared" si="11"/>
        <v>5167.9518878876097</v>
      </c>
      <c r="BS10" s="6">
        <f t="shared" si="11"/>
        <v>5284.4099857817882</v>
      </c>
      <c r="BT10" s="6">
        <f t="shared" si="11"/>
        <v>5096.7403202133446</v>
      </c>
      <c r="BU10" s="6">
        <f t="shared" si="11"/>
        <v>5236.1302708610101</v>
      </c>
      <c r="BV10" s="6">
        <f t="shared" si="11"/>
        <v>5200.5064923735217</v>
      </c>
      <c r="BW10" s="6">
        <f t="shared" ref="BW10:CC10" si="12">($E9*BW9)*BW$3</f>
        <v>4763.8407159431144</v>
      </c>
      <c r="BX10" s="6">
        <f t="shared" si="12"/>
        <v>5246.3008112531897</v>
      </c>
      <c r="BY10" s="6">
        <f t="shared" si="12"/>
        <v>5013.0302340384005</v>
      </c>
      <c r="BZ10" s="6">
        <f t="shared" si="12"/>
        <v>5052.4748045654396</v>
      </c>
      <c r="CA10" s="6">
        <f t="shared" si="12"/>
        <v>4872.154781275839</v>
      </c>
      <c r="CB10" s="6">
        <f t="shared" si="12"/>
        <v>5034.5599406517003</v>
      </c>
      <c r="CC10" s="6">
        <f t="shared" si="12"/>
        <v>5078.0491211891358</v>
      </c>
      <c r="CD10" s="6"/>
      <c r="CE10" s="6">
        <f t="shared" ref="CE10:DY10" si="13">($E9*CE9)*CE$3</f>
        <v>657.21075669819311</v>
      </c>
      <c r="CF10" s="6">
        <f t="shared" si="13"/>
        <v>4929.0806752364479</v>
      </c>
      <c r="CG10" s="6">
        <f t="shared" si="13"/>
        <v>5026.8789006312763</v>
      </c>
      <c r="CH10" s="6">
        <f t="shared" si="13"/>
        <v>4802.7043126271437</v>
      </c>
      <c r="CI10" s="6">
        <f t="shared" si="13"/>
        <v>4865.1259740383375</v>
      </c>
      <c r="CJ10" s="6">
        <f t="shared" si="13"/>
        <v>4829.0634007114622</v>
      </c>
      <c r="CK10" s="6">
        <f t="shared" si="13"/>
        <v>4412.9028944820748</v>
      </c>
      <c r="CL10" s="6">
        <f t="shared" si="13"/>
        <v>4852.2514064846027</v>
      </c>
      <c r="CM10" s="6">
        <f t="shared" si="13"/>
        <v>4670.7927684298211</v>
      </c>
      <c r="CN10" s="6">
        <f t="shared" si="13"/>
        <v>4803.2781358657794</v>
      </c>
      <c r="CO10" s="6">
        <f t="shared" si="13"/>
        <v>4645.8371641854892</v>
      </c>
      <c r="CP10" s="6">
        <f t="shared" si="13"/>
        <v>4792.9578872647317</v>
      </c>
      <c r="CQ10" s="6">
        <f t="shared" si="13"/>
        <v>4808.4369432815483</v>
      </c>
      <c r="CR10" s="6">
        <f t="shared" si="13"/>
        <v>4640.8434955449729</v>
      </c>
      <c r="CS10" s="6">
        <f t="shared" si="13"/>
        <v>4767.1418881578738</v>
      </c>
      <c r="CT10" s="6">
        <f t="shared" si="13"/>
        <v>4660.8130733677663</v>
      </c>
      <c r="CU10" s="6">
        <f t="shared" si="13"/>
        <v>4865.1259740383375</v>
      </c>
      <c r="CV10" s="6">
        <f t="shared" si="13"/>
        <v>4916.5696504282832</v>
      </c>
      <c r="CW10" s="6">
        <f t="shared" si="13"/>
        <v>4588.9338798264389</v>
      </c>
      <c r="CX10" s="6">
        <f t="shared" si="13"/>
        <v>5124.0286073180041</v>
      </c>
      <c r="CY10" s="6">
        <f t="shared" si="13"/>
        <v>5101.6570145194337</v>
      </c>
      <c r="CZ10" s="6">
        <f t="shared" si="13"/>
        <v>5438.8957706416841</v>
      </c>
      <c r="DA10" s="6">
        <f t="shared" si="13"/>
        <v>5431.6438053992797</v>
      </c>
      <c r="DB10" s="6">
        <f t="shared" si="13"/>
        <v>5832.9245729613367</v>
      </c>
      <c r="DC10" s="6">
        <f t="shared" si="13"/>
        <v>6063.9381960621367</v>
      </c>
      <c r="DD10" s="6">
        <f t="shared" si="13"/>
        <v>6175.6361111292372</v>
      </c>
      <c r="DE10" s="6">
        <f t="shared" si="13"/>
        <v>6652.0969712996657</v>
      </c>
      <c r="DF10" s="6">
        <f t="shared" si="13"/>
        <v>6711.0394221522629</v>
      </c>
      <c r="DG10" s="6">
        <f t="shared" si="13"/>
        <v>7378.7190064212009</v>
      </c>
      <c r="DH10" s="6">
        <f t="shared" si="13"/>
        <v>7661.7456149794707</v>
      </c>
      <c r="DI10" s="6">
        <f t="shared" si="13"/>
        <v>7202.9565149219115</v>
      </c>
      <c r="DJ10" s="6">
        <f t="shared" si="13"/>
        <v>8127.6656367318055</v>
      </c>
      <c r="DK10" s="6">
        <f t="shared" si="13"/>
        <v>7988.2730517011823</v>
      </c>
      <c r="DL10" s="6">
        <f t="shared" si="13"/>
        <v>7995.6060324004402</v>
      </c>
      <c r="DM10" s="6">
        <f t="shared" si="13"/>
        <v>7622.8626631646557</v>
      </c>
      <c r="DN10" s="6">
        <f t="shared" si="13"/>
        <v>7783.5750202312811</v>
      </c>
      <c r="DO10" s="6">
        <f t="shared" si="13"/>
        <v>7640.6099893318888</v>
      </c>
      <c r="DP10" s="6">
        <f t="shared" si="13"/>
        <v>7229.9928985732167</v>
      </c>
      <c r="DQ10" s="6">
        <f t="shared" si="13"/>
        <v>7114.546938788214</v>
      </c>
      <c r="DR10" s="6">
        <f t="shared" si="13"/>
        <v>6650.4757316876039</v>
      </c>
      <c r="DS10" s="6">
        <f t="shared" si="13"/>
        <v>6756.2809940656152</v>
      </c>
      <c r="DT10" s="6">
        <f t="shared" si="13"/>
        <v>6337.3801167442971</v>
      </c>
      <c r="DU10" s="6">
        <f t="shared" si="13"/>
        <v>5721.8701349886833</v>
      </c>
      <c r="DV10" s="6">
        <f t="shared" si="13"/>
        <v>6061.4635149221294</v>
      </c>
      <c r="DW10" s="6">
        <f t="shared" si="13"/>
        <v>5832.3839598643999</v>
      </c>
      <c r="DX10" s="6">
        <f t="shared" si="13"/>
        <v>5768.0241004117361</v>
      </c>
      <c r="DY10" s="6">
        <f t="shared" si="13"/>
        <v>3099.9548401058946</v>
      </c>
    </row>
    <row r="11" spans="2:129" x14ac:dyDescent="0.25">
      <c r="B11" s="54" t="s">
        <v>33</v>
      </c>
      <c r="C11" s="56">
        <v>850000</v>
      </c>
      <c r="D11" s="56">
        <v>616000</v>
      </c>
      <c r="E11" s="58">
        <f t="shared" ref="E11" si="14">C11-D11</f>
        <v>234000</v>
      </c>
      <c r="F11" s="60">
        <f>SUM($J12:$CC12)</f>
        <v>379553.26153086219</v>
      </c>
      <c r="G11" s="60">
        <f>SUM($CE12:$DY12)</f>
        <v>269042.19641281926</v>
      </c>
      <c r="H11" s="58">
        <f t="shared" ref="H11" si="15">SUM(E11:G12)</f>
        <v>882595.45794368139</v>
      </c>
      <c r="I11" s="7"/>
      <c r="L11" s="5">
        <v>30</v>
      </c>
      <c r="M11" s="5">
        <v>31</v>
      </c>
      <c r="N11" s="5">
        <v>31</v>
      </c>
      <c r="O11" s="5">
        <v>28</v>
      </c>
      <c r="P11" s="5">
        <v>31</v>
      </c>
      <c r="Q11" s="5">
        <v>30</v>
      </c>
      <c r="R11" s="5">
        <v>31</v>
      </c>
      <c r="S11" s="5">
        <v>30</v>
      </c>
      <c r="T11" s="5">
        <v>31</v>
      </c>
      <c r="U11" s="5">
        <v>31</v>
      </c>
      <c r="V11" s="5">
        <v>30</v>
      </c>
      <c r="W11" s="5">
        <v>31</v>
      </c>
      <c r="X11" s="5">
        <v>30</v>
      </c>
      <c r="Y11" s="5">
        <v>31</v>
      </c>
      <c r="Z11" s="5">
        <v>31</v>
      </c>
      <c r="AA11" s="5">
        <v>28</v>
      </c>
      <c r="AB11" s="5">
        <v>31</v>
      </c>
      <c r="AC11" s="5">
        <v>30</v>
      </c>
      <c r="AD11" s="5">
        <v>31</v>
      </c>
      <c r="AE11" s="5">
        <v>30</v>
      </c>
      <c r="AF11" s="5">
        <v>31</v>
      </c>
      <c r="AG11" s="5">
        <v>31</v>
      </c>
      <c r="AH11" s="5">
        <v>30</v>
      </c>
      <c r="AI11" s="5">
        <v>31</v>
      </c>
      <c r="AJ11" s="5">
        <v>30</v>
      </c>
      <c r="AK11" s="5">
        <v>31</v>
      </c>
      <c r="AL11" s="5">
        <v>31</v>
      </c>
      <c r="AM11" s="5">
        <v>28</v>
      </c>
      <c r="AN11" s="5">
        <v>31</v>
      </c>
      <c r="AO11" s="5">
        <v>30</v>
      </c>
      <c r="AP11" s="5">
        <v>31</v>
      </c>
      <c r="AQ11" s="5">
        <v>30</v>
      </c>
      <c r="AR11" s="5">
        <v>31</v>
      </c>
      <c r="AS11" s="5">
        <v>31</v>
      </c>
      <c r="AT11" s="5">
        <v>30</v>
      </c>
      <c r="AU11" s="5">
        <v>31</v>
      </c>
      <c r="AV11" s="5">
        <v>30</v>
      </c>
      <c r="AW11" s="5">
        <v>31</v>
      </c>
      <c r="AX11" s="5">
        <v>31</v>
      </c>
      <c r="AY11" s="5">
        <v>28</v>
      </c>
      <c r="AZ11" s="5">
        <v>31</v>
      </c>
      <c r="BA11" s="5">
        <v>30</v>
      </c>
      <c r="BB11" s="5">
        <v>31</v>
      </c>
      <c r="BC11" s="5">
        <v>30</v>
      </c>
      <c r="BD11" s="5">
        <v>31</v>
      </c>
      <c r="BE11" s="5">
        <v>31</v>
      </c>
      <c r="BF11" s="5">
        <v>30</v>
      </c>
      <c r="BG11" s="5">
        <v>31</v>
      </c>
      <c r="BH11" s="5">
        <v>30</v>
      </c>
      <c r="BI11" s="5">
        <v>31</v>
      </c>
      <c r="BJ11" s="5">
        <v>31</v>
      </c>
      <c r="BK11" s="5">
        <v>28</v>
      </c>
      <c r="BL11" s="5">
        <v>31</v>
      </c>
      <c r="BM11" s="5">
        <v>30</v>
      </c>
      <c r="BN11" s="5">
        <v>31</v>
      </c>
      <c r="BO11" s="5">
        <v>30</v>
      </c>
      <c r="BP11" s="5">
        <v>31</v>
      </c>
      <c r="BQ11" s="5">
        <v>31</v>
      </c>
      <c r="BR11" s="5">
        <v>30</v>
      </c>
      <c r="BS11" s="5">
        <v>31</v>
      </c>
      <c r="BT11" s="5">
        <v>30</v>
      </c>
      <c r="BU11" s="5">
        <v>31</v>
      </c>
      <c r="BV11" s="5">
        <v>31</v>
      </c>
      <c r="BW11" s="5">
        <v>28</v>
      </c>
      <c r="BX11" s="5">
        <v>31</v>
      </c>
      <c r="BY11" s="5">
        <v>30</v>
      </c>
      <c r="BZ11" s="5">
        <v>31</v>
      </c>
      <c r="CA11" s="5">
        <v>30</v>
      </c>
      <c r="CB11" s="5">
        <v>31</v>
      </c>
      <c r="CC11" s="5">
        <v>31</v>
      </c>
      <c r="CD11" s="5"/>
      <c r="CE11" s="5">
        <v>4</v>
      </c>
      <c r="CF11" s="5">
        <v>30</v>
      </c>
      <c r="CG11" s="5">
        <v>31</v>
      </c>
      <c r="CH11" s="5">
        <v>30</v>
      </c>
      <c r="CI11" s="5">
        <v>31</v>
      </c>
      <c r="CJ11" s="5">
        <v>31</v>
      </c>
      <c r="CK11" s="5">
        <v>28</v>
      </c>
      <c r="CL11" s="5">
        <v>31</v>
      </c>
      <c r="CM11" s="5">
        <v>30</v>
      </c>
      <c r="CN11" s="5">
        <v>31</v>
      </c>
      <c r="CO11" s="5">
        <v>30</v>
      </c>
      <c r="CP11" s="5">
        <v>31</v>
      </c>
      <c r="CQ11" s="5">
        <v>31</v>
      </c>
      <c r="CR11" s="5">
        <v>30</v>
      </c>
      <c r="CS11" s="5">
        <v>31</v>
      </c>
      <c r="CT11" s="5">
        <v>30</v>
      </c>
      <c r="CU11" s="5">
        <v>31</v>
      </c>
      <c r="CV11" s="5">
        <v>31</v>
      </c>
      <c r="CW11" s="5">
        <v>28</v>
      </c>
      <c r="CX11" s="5">
        <v>31</v>
      </c>
      <c r="CY11" s="5">
        <v>30</v>
      </c>
      <c r="CZ11" s="5">
        <v>31</v>
      </c>
      <c r="DA11" s="5">
        <v>30</v>
      </c>
      <c r="DB11" s="5">
        <v>31</v>
      </c>
      <c r="DC11" s="5">
        <v>31</v>
      </c>
      <c r="DD11" s="5">
        <v>30</v>
      </c>
      <c r="DE11" s="5">
        <v>31</v>
      </c>
      <c r="DF11" s="5">
        <v>30</v>
      </c>
      <c r="DG11" s="5">
        <v>31</v>
      </c>
      <c r="DH11" s="5">
        <v>31</v>
      </c>
      <c r="DI11" s="5">
        <v>28</v>
      </c>
      <c r="DJ11" s="5">
        <v>31</v>
      </c>
      <c r="DK11" s="5">
        <v>30</v>
      </c>
      <c r="DL11" s="5">
        <v>31</v>
      </c>
      <c r="DM11" s="5">
        <v>30</v>
      </c>
      <c r="DN11" s="5">
        <v>31</v>
      </c>
      <c r="DO11" s="5">
        <v>31</v>
      </c>
      <c r="DP11" s="5">
        <v>30</v>
      </c>
      <c r="DQ11" s="5">
        <v>31</v>
      </c>
      <c r="DR11" s="5">
        <v>30</v>
      </c>
      <c r="DS11" s="5">
        <v>31</v>
      </c>
      <c r="DT11" s="5">
        <v>31</v>
      </c>
      <c r="DU11" s="5">
        <v>28</v>
      </c>
      <c r="DV11" s="5">
        <v>31</v>
      </c>
      <c r="DW11" s="5">
        <v>30</v>
      </c>
      <c r="DX11" s="5">
        <v>31</v>
      </c>
      <c r="DY11" s="5">
        <v>17</v>
      </c>
    </row>
    <row r="12" spans="2:129" x14ac:dyDescent="0.25">
      <c r="B12" s="55"/>
      <c r="C12" s="57"/>
      <c r="D12" s="57"/>
      <c r="E12" s="59"/>
      <c r="F12" s="61"/>
      <c r="G12" s="61"/>
      <c r="H12" s="59"/>
      <c r="I12" s="7"/>
      <c r="J12" s="7"/>
      <c r="K12" s="7"/>
      <c r="L12" s="6">
        <f t="shared" ref="L12:AQ12" si="16">($E11*L11)*L$3</f>
        <v>5131.1398939014844</v>
      </c>
      <c r="M12" s="6">
        <f t="shared" si="16"/>
        <v>5302.1778903648665</v>
      </c>
      <c r="N12" s="6">
        <f t="shared" si="16"/>
        <v>5312.326306391049</v>
      </c>
      <c r="O12" s="6">
        <f t="shared" si="16"/>
        <v>4798.2302122241736</v>
      </c>
      <c r="P12" s="6">
        <f t="shared" si="16"/>
        <v>5312.326306391049</v>
      </c>
      <c r="Q12" s="6">
        <f t="shared" si="16"/>
        <v>5180.2122979921487</v>
      </c>
      <c r="R12" s="6">
        <f t="shared" si="16"/>
        <v>5352.8860412585536</v>
      </c>
      <c r="S12" s="6">
        <f t="shared" si="16"/>
        <v>5180.2122979921487</v>
      </c>
      <c r="T12" s="6">
        <f t="shared" si="16"/>
        <v>5325.0070521925554</v>
      </c>
      <c r="U12" s="6">
        <f t="shared" si="16"/>
        <v>5325.0070521925554</v>
      </c>
      <c r="V12" s="6">
        <f t="shared" si="16"/>
        <v>5153.2326311540855</v>
      </c>
      <c r="W12" s="6">
        <f t="shared" si="16"/>
        <v>5342.7511923831216</v>
      </c>
      <c r="X12" s="6">
        <f t="shared" si="16"/>
        <v>5170.4043797256018</v>
      </c>
      <c r="Y12" s="6">
        <f t="shared" si="16"/>
        <v>5342.7511923831216</v>
      </c>
      <c r="Z12" s="6">
        <f t="shared" si="16"/>
        <v>5431.3164821982346</v>
      </c>
      <c r="AA12" s="6">
        <f t="shared" si="16"/>
        <v>4905.7052097274372</v>
      </c>
      <c r="AB12" s="6">
        <f t="shared" si="16"/>
        <v>5431.3164821982346</v>
      </c>
      <c r="AC12" s="6">
        <f t="shared" si="16"/>
        <v>5465.6532631914724</v>
      </c>
      <c r="AD12" s="6">
        <f t="shared" si="16"/>
        <v>5647.8417052978548</v>
      </c>
      <c r="AE12" s="6">
        <f t="shared" si="16"/>
        <v>5465.6532631914724</v>
      </c>
      <c r="AF12" s="6">
        <f t="shared" si="16"/>
        <v>5847.8819007788161</v>
      </c>
      <c r="AG12" s="6">
        <f t="shared" si="16"/>
        <v>5847.8819007788161</v>
      </c>
      <c r="AH12" s="6">
        <f t="shared" si="16"/>
        <v>5659.240549140789</v>
      </c>
      <c r="AI12" s="6">
        <f t="shared" si="16"/>
        <v>6009.4485081803005</v>
      </c>
      <c r="AJ12" s="6">
        <f t="shared" si="16"/>
        <v>5815.5953304970653</v>
      </c>
      <c r="AK12" s="6">
        <f t="shared" si="16"/>
        <v>6009.4485081803005</v>
      </c>
      <c r="AL12" s="6">
        <f t="shared" si="16"/>
        <v>6096.0906878305568</v>
      </c>
      <c r="AM12" s="6">
        <f t="shared" si="16"/>
        <v>5506.146427717923</v>
      </c>
      <c r="AN12" s="6">
        <f t="shared" si="16"/>
        <v>6096.0906878305568</v>
      </c>
      <c r="AO12" s="6">
        <f t="shared" si="16"/>
        <v>5897.0502862512467</v>
      </c>
      <c r="AP12" s="6">
        <f t="shared" si="16"/>
        <v>6093.6186291262875</v>
      </c>
      <c r="AQ12" s="6">
        <f t="shared" si="16"/>
        <v>5897.0502862512467</v>
      </c>
      <c r="AR12" s="6">
        <f t="shared" ref="AR12:BW12" si="17">($E11*AR11)*AR$3</f>
        <v>6006.9693763615614</v>
      </c>
      <c r="AS12" s="6">
        <f t="shared" si="17"/>
        <v>6006.9693763615614</v>
      </c>
      <c r="AT12" s="6">
        <f t="shared" si="17"/>
        <v>5813.1961706724787</v>
      </c>
      <c r="AU12" s="6">
        <f t="shared" si="17"/>
        <v>5800.4916986890339</v>
      </c>
      <c r="AV12" s="6">
        <f t="shared" si="17"/>
        <v>5567.4457962465576</v>
      </c>
      <c r="AW12" s="6">
        <f t="shared" si="17"/>
        <v>5705.4885401937263</v>
      </c>
      <c r="AX12" s="6">
        <f t="shared" si="17"/>
        <v>5685.4498940557451</v>
      </c>
      <c r="AY12" s="6">
        <f t="shared" si="17"/>
        <v>5207.5711054328522</v>
      </c>
      <c r="AZ12" s="6">
        <f t="shared" si="17"/>
        <v>5682.9441319923862</v>
      </c>
      <c r="BA12" s="6">
        <f t="shared" si="17"/>
        <v>5451.0826071110705</v>
      </c>
      <c r="BB12" s="6">
        <f t="shared" si="17"/>
        <v>5622.7436429465015</v>
      </c>
      <c r="BC12" s="6">
        <f t="shared" si="17"/>
        <v>5402.4614389778853</v>
      </c>
      <c r="BD12" s="6">
        <f t="shared" si="17"/>
        <v>5519.6238610740038</v>
      </c>
      <c r="BE12" s="6">
        <f t="shared" si="17"/>
        <v>5496.9407990392729</v>
      </c>
      <c r="BF12" s="6">
        <f t="shared" si="17"/>
        <v>5287.8836057523504</v>
      </c>
      <c r="BG12" s="6">
        <f t="shared" si="17"/>
        <v>5418.6801235500534</v>
      </c>
      <c r="BH12" s="6">
        <f t="shared" si="17"/>
        <v>5209.6164002576088</v>
      </c>
      <c r="BI12" s="6">
        <f t="shared" si="17"/>
        <v>5360.4849556562467</v>
      </c>
      <c r="BJ12" s="6">
        <f t="shared" si="17"/>
        <v>5299.6402555918148</v>
      </c>
      <c r="BK12" s="6">
        <f t="shared" si="17"/>
        <v>4910.2692724507287</v>
      </c>
      <c r="BL12" s="6">
        <f t="shared" si="17"/>
        <v>5352.8860412585536</v>
      </c>
      <c r="BM12" s="6">
        <f t="shared" si="17"/>
        <v>5167.9518878876097</v>
      </c>
      <c r="BN12" s="6">
        <f t="shared" si="17"/>
        <v>5345.2852221734956</v>
      </c>
      <c r="BO12" s="6">
        <f t="shared" si="17"/>
        <v>5163.046289250783</v>
      </c>
      <c r="BP12" s="6">
        <f t="shared" si="17"/>
        <v>5330.077866111822</v>
      </c>
      <c r="BQ12" s="6">
        <f t="shared" si="17"/>
        <v>5340.2169508171964</v>
      </c>
      <c r="BR12" s="6">
        <f t="shared" si="17"/>
        <v>5167.9518878876097</v>
      </c>
      <c r="BS12" s="6">
        <f t="shared" si="17"/>
        <v>5284.4099857817882</v>
      </c>
      <c r="BT12" s="6">
        <f t="shared" si="17"/>
        <v>5096.7403202133446</v>
      </c>
      <c r="BU12" s="6">
        <f t="shared" si="17"/>
        <v>5236.1302708610101</v>
      </c>
      <c r="BV12" s="6">
        <f t="shared" si="17"/>
        <v>5200.5064923735217</v>
      </c>
      <c r="BW12" s="6">
        <f t="shared" si="17"/>
        <v>4763.8407159431144</v>
      </c>
      <c r="BX12" s="6">
        <f t="shared" ref="BX12:CC12" si="18">($E11*BX11)*BX$3</f>
        <v>5246.3008112531897</v>
      </c>
      <c r="BY12" s="6">
        <f t="shared" si="18"/>
        <v>5013.0302340384005</v>
      </c>
      <c r="BZ12" s="6">
        <f t="shared" si="18"/>
        <v>5052.4748045654396</v>
      </c>
      <c r="CA12" s="6">
        <f t="shared" si="18"/>
        <v>4872.154781275839</v>
      </c>
      <c r="CB12" s="6">
        <f t="shared" si="18"/>
        <v>5034.5599406517003</v>
      </c>
      <c r="CC12" s="6">
        <f t="shared" si="18"/>
        <v>5078.0491211891358</v>
      </c>
      <c r="CD12" s="6"/>
      <c r="CE12" s="6">
        <f t="shared" ref="CE12:DY12" si="19">($E11*CE11)*CE$3</f>
        <v>657.21075669819311</v>
      </c>
      <c r="CF12" s="6">
        <f t="shared" si="19"/>
        <v>4929.0806752364479</v>
      </c>
      <c r="CG12" s="6">
        <f t="shared" si="19"/>
        <v>5026.8789006312763</v>
      </c>
      <c r="CH12" s="6">
        <f t="shared" si="19"/>
        <v>4802.7043126271437</v>
      </c>
      <c r="CI12" s="6">
        <f t="shared" si="19"/>
        <v>4865.1259740383375</v>
      </c>
      <c r="CJ12" s="6">
        <f t="shared" si="19"/>
        <v>4829.0634007114622</v>
      </c>
      <c r="CK12" s="6">
        <f t="shared" si="19"/>
        <v>4412.9028944820748</v>
      </c>
      <c r="CL12" s="6">
        <f t="shared" si="19"/>
        <v>4852.2514064846027</v>
      </c>
      <c r="CM12" s="6">
        <f t="shared" si="19"/>
        <v>4670.7927684298211</v>
      </c>
      <c r="CN12" s="6">
        <f t="shared" si="19"/>
        <v>4803.2781358657794</v>
      </c>
      <c r="CO12" s="6">
        <f t="shared" si="19"/>
        <v>4645.8371641854892</v>
      </c>
      <c r="CP12" s="6">
        <f t="shared" si="19"/>
        <v>4792.9578872647317</v>
      </c>
      <c r="CQ12" s="6">
        <f t="shared" si="19"/>
        <v>4808.4369432815483</v>
      </c>
      <c r="CR12" s="6">
        <f t="shared" si="19"/>
        <v>4640.8434955449729</v>
      </c>
      <c r="CS12" s="6">
        <f t="shared" si="19"/>
        <v>4767.1418881578738</v>
      </c>
      <c r="CT12" s="6">
        <f t="shared" si="19"/>
        <v>4660.8130733677663</v>
      </c>
      <c r="CU12" s="6">
        <f t="shared" si="19"/>
        <v>4865.1259740383375</v>
      </c>
      <c r="CV12" s="6">
        <f t="shared" si="19"/>
        <v>4916.5696504282832</v>
      </c>
      <c r="CW12" s="6">
        <f t="shared" si="19"/>
        <v>4588.9338798264389</v>
      </c>
      <c r="CX12" s="6">
        <f t="shared" si="19"/>
        <v>5124.0286073180041</v>
      </c>
      <c r="CY12" s="6">
        <f t="shared" si="19"/>
        <v>5101.6570145194337</v>
      </c>
      <c r="CZ12" s="6">
        <f t="shared" si="19"/>
        <v>5438.8957706416841</v>
      </c>
      <c r="DA12" s="6">
        <f t="shared" si="19"/>
        <v>5431.6438053992797</v>
      </c>
      <c r="DB12" s="6">
        <f t="shared" si="19"/>
        <v>5832.9245729613367</v>
      </c>
      <c r="DC12" s="6">
        <f t="shared" si="19"/>
        <v>6063.9381960621367</v>
      </c>
      <c r="DD12" s="6">
        <f t="shared" si="19"/>
        <v>6175.6361111292372</v>
      </c>
      <c r="DE12" s="6">
        <f t="shared" si="19"/>
        <v>6652.0969712996657</v>
      </c>
      <c r="DF12" s="6">
        <f t="shared" si="19"/>
        <v>6711.0394221522629</v>
      </c>
      <c r="DG12" s="6">
        <f t="shared" si="19"/>
        <v>7378.7190064212009</v>
      </c>
      <c r="DH12" s="6">
        <f t="shared" si="19"/>
        <v>7661.7456149794707</v>
      </c>
      <c r="DI12" s="6">
        <f t="shared" si="19"/>
        <v>7202.9565149219115</v>
      </c>
      <c r="DJ12" s="6">
        <f t="shared" si="19"/>
        <v>8127.6656367318055</v>
      </c>
      <c r="DK12" s="6">
        <f t="shared" si="19"/>
        <v>7988.2730517011823</v>
      </c>
      <c r="DL12" s="6">
        <f t="shared" si="19"/>
        <v>7995.6060324004402</v>
      </c>
      <c r="DM12" s="6">
        <f t="shared" si="19"/>
        <v>7622.8626631646557</v>
      </c>
      <c r="DN12" s="6">
        <f t="shared" si="19"/>
        <v>7783.5750202312811</v>
      </c>
      <c r="DO12" s="6">
        <f t="shared" si="19"/>
        <v>7640.6099893318888</v>
      </c>
      <c r="DP12" s="6">
        <f t="shared" si="19"/>
        <v>7229.9928985732167</v>
      </c>
      <c r="DQ12" s="6">
        <f t="shared" si="19"/>
        <v>7114.546938788214</v>
      </c>
      <c r="DR12" s="6">
        <f t="shared" si="19"/>
        <v>6650.4757316876039</v>
      </c>
      <c r="DS12" s="6">
        <f t="shared" si="19"/>
        <v>6756.2809940656152</v>
      </c>
      <c r="DT12" s="6">
        <f t="shared" si="19"/>
        <v>6337.3801167442971</v>
      </c>
      <c r="DU12" s="6">
        <f t="shared" si="19"/>
        <v>5721.8701349886833</v>
      </c>
      <c r="DV12" s="6">
        <f t="shared" si="19"/>
        <v>6061.4635149221294</v>
      </c>
      <c r="DW12" s="6">
        <f t="shared" si="19"/>
        <v>5832.3839598643999</v>
      </c>
      <c r="DX12" s="6">
        <f t="shared" si="19"/>
        <v>5768.0241004117361</v>
      </c>
      <c r="DY12" s="6">
        <f t="shared" si="19"/>
        <v>3099.9548401058946</v>
      </c>
    </row>
    <row r="13" spans="2:129" x14ac:dyDescent="0.25">
      <c r="B13" s="54" t="s">
        <v>34</v>
      </c>
      <c r="C13" s="56">
        <v>850000</v>
      </c>
      <c r="D13" s="56">
        <v>616000</v>
      </c>
      <c r="E13" s="58">
        <f t="shared" ref="E13" si="20">C13-D13</f>
        <v>234000</v>
      </c>
      <c r="F13" s="60">
        <f>SUM($J14:$CC14)</f>
        <v>374422.12163696071</v>
      </c>
      <c r="G13" s="60">
        <f>SUM($CE14:$DY14)</f>
        <v>269042.19641281926</v>
      </c>
      <c r="H13" s="58">
        <f t="shared" ref="H13" si="21">SUM(E13:G14)</f>
        <v>877464.31804977986</v>
      </c>
      <c r="I13" s="7"/>
      <c r="L13" s="47"/>
      <c r="M13" s="5">
        <v>31</v>
      </c>
      <c r="N13" s="5">
        <v>31</v>
      </c>
      <c r="O13" s="5">
        <v>28</v>
      </c>
      <c r="P13" s="5">
        <v>31</v>
      </c>
      <c r="Q13" s="5">
        <v>30</v>
      </c>
      <c r="R13" s="5">
        <v>31</v>
      </c>
      <c r="S13" s="5">
        <v>30</v>
      </c>
      <c r="T13" s="5">
        <v>31</v>
      </c>
      <c r="U13" s="5">
        <v>31</v>
      </c>
      <c r="V13" s="5">
        <v>30</v>
      </c>
      <c r="W13" s="5">
        <v>31</v>
      </c>
      <c r="X13" s="5">
        <v>30</v>
      </c>
      <c r="Y13" s="5">
        <v>31</v>
      </c>
      <c r="Z13" s="5">
        <v>31</v>
      </c>
      <c r="AA13" s="5">
        <v>28</v>
      </c>
      <c r="AB13" s="5">
        <v>31</v>
      </c>
      <c r="AC13" s="5">
        <v>30</v>
      </c>
      <c r="AD13" s="5">
        <v>31</v>
      </c>
      <c r="AE13" s="5">
        <v>30</v>
      </c>
      <c r="AF13" s="5">
        <v>31</v>
      </c>
      <c r="AG13" s="5">
        <v>31</v>
      </c>
      <c r="AH13" s="5">
        <v>30</v>
      </c>
      <c r="AI13" s="5">
        <v>31</v>
      </c>
      <c r="AJ13" s="5">
        <v>30</v>
      </c>
      <c r="AK13" s="5">
        <v>31</v>
      </c>
      <c r="AL13" s="5">
        <v>31</v>
      </c>
      <c r="AM13" s="5">
        <v>28</v>
      </c>
      <c r="AN13" s="5">
        <v>31</v>
      </c>
      <c r="AO13" s="5">
        <v>30</v>
      </c>
      <c r="AP13" s="5">
        <v>31</v>
      </c>
      <c r="AQ13" s="5">
        <v>30</v>
      </c>
      <c r="AR13" s="5">
        <v>31</v>
      </c>
      <c r="AS13" s="5">
        <v>31</v>
      </c>
      <c r="AT13" s="5">
        <v>30</v>
      </c>
      <c r="AU13" s="5">
        <v>31</v>
      </c>
      <c r="AV13" s="5">
        <v>30</v>
      </c>
      <c r="AW13" s="5">
        <v>31</v>
      </c>
      <c r="AX13" s="5">
        <v>31</v>
      </c>
      <c r="AY13" s="5">
        <v>28</v>
      </c>
      <c r="AZ13" s="5">
        <v>31</v>
      </c>
      <c r="BA13" s="5">
        <v>30</v>
      </c>
      <c r="BB13" s="5">
        <v>31</v>
      </c>
      <c r="BC13" s="5">
        <v>30</v>
      </c>
      <c r="BD13" s="5">
        <v>31</v>
      </c>
      <c r="BE13" s="5">
        <v>31</v>
      </c>
      <c r="BF13" s="5">
        <v>30</v>
      </c>
      <c r="BG13" s="5">
        <v>31</v>
      </c>
      <c r="BH13" s="5">
        <v>30</v>
      </c>
      <c r="BI13" s="5">
        <v>31</v>
      </c>
      <c r="BJ13" s="5">
        <v>31</v>
      </c>
      <c r="BK13" s="5">
        <v>28</v>
      </c>
      <c r="BL13" s="5">
        <v>31</v>
      </c>
      <c r="BM13" s="5">
        <v>30</v>
      </c>
      <c r="BN13" s="5">
        <v>31</v>
      </c>
      <c r="BO13" s="5">
        <v>30</v>
      </c>
      <c r="BP13" s="5">
        <v>31</v>
      </c>
      <c r="BQ13" s="5">
        <v>31</v>
      </c>
      <c r="BR13" s="5">
        <v>30</v>
      </c>
      <c r="BS13" s="5">
        <v>31</v>
      </c>
      <c r="BT13" s="5">
        <v>30</v>
      </c>
      <c r="BU13" s="5">
        <v>31</v>
      </c>
      <c r="BV13" s="5">
        <v>31</v>
      </c>
      <c r="BW13" s="5">
        <v>28</v>
      </c>
      <c r="BX13" s="5">
        <v>31</v>
      </c>
      <c r="BY13" s="5">
        <v>30</v>
      </c>
      <c r="BZ13" s="5">
        <v>31</v>
      </c>
      <c r="CA13" s="5">
        <v>30</v>
      </c>
      <c r="CB13" s="5">
        <v>31</v>
      </c>
      <c r="CC13" s="5">
        <v>31</v>
      </c>
      <c r="CD13" s="5"/>
      <c r="CE13" s="5">
        <v>4</v>
      </c>
      <c r="CF13" s="5">
        <v>30</v>
      </c>
      <c r="CG13" s="5">
        <v>31</v>
      </c>
      <c r="CH13" s="5">
        <v>30</v>
      </c>
      <c r="CI13" s="5">
        <v>31</v>
      </c>
      <c r="CJ13" s="5">
        <v>31</v>
      </c>
      <c r="CK13" s="5">
        <v>28</v>
      </c>
      <c r="CL13" s="5">
        <v>31</v>
      </c>
      <c r="CM13" s="5">
        <v>30</v>
      </c>
      <c r="CN13" s="5">
        <v>31</v>
      </c>
      <c r="CO13" s="5">
        <v>30</v>
      </c>
      <c r="CP13" s="5">
        <v>31</v>
      </c>
      <c r="CQ13" s="5">
        <v>31</v>
      </c>
      <c r="CR13" s="5">
        <v>30</v>
      </c>
      <c r="CS13" s="5">
        <v>31</v>
      </c>
      <c r="CT13" s="5">
        <v>30</v>
      </c>
      <c r="CU13" s="5">
        <v>31</v>
      </c>
      <c r="CV13" s="5">
        <v>31</v>
      </c>
      <c r="CW13" s="5">
        <v>28</v>
      </c>
      <c r="CX13" s="5">
        <v>31</v>
      </c>
      <c r="CY13" s="5">
        <v>30</v>
      </c>
      <c r="CZ13" s="5">
        <v>31</v>
      </c>
      <c r="DA13" s="5">
        <v>30</v>
      </c>
      <c r="DB13" s="5">
        <v>31</v>
      </c>
      <c r="DC13" s="5">
        <v>31</v>
      </c>
      <c r="DD13" s="5">
        <v>30</v>
      </c>
      <c r="DE13" s="5">
        <v>31</v>
      </c>
      <c r="DF13" s="5">
        <v>30</v>
      </c>
      <c r="DG13" s="5">
        <v>31</v>
      </c>
      <c r="DH13" s="5">
        <v>31</v>
      </c>
      <c r="DI13" s="5">
        <v>28</v>
      </c>
      <c r="DJ13" s="5">
        <v>31</v>
      </c>
      <c r="DK13" s="5">
        <v>30</v>
      </c>
      <c r="DL13" s="5">
        <v>31</v>
      </c>
      <c r="DM13" s="5">
        <v>30</v>
      </c>
      <c r="DN13" s="5">
        <v>31</v>
      </c>
      <c r="DO13" s="5">
        <v>31</v>
      </c>
      <c r="DP13" s="5">
        <v>30</v>
      </c>
      <c r="DQ13" s="5">
        <v>31</v>
      </c>
      <c r="DR13" s="5">
        <v>30</v>
      </c>
      <c r="DS13" s="5">
        <v>31</v>
      </c>
      <c r="DT13" s="5">
        <v>31</v>
      </c>
      <c r="DU13" s="5">
        <v>28</v>
      </c>
      <c r="DV13" s="5">
        <v>31</v>
      </c>
      <c r="DW13" s="5">
        <v>30</v>
      </c>
      <c r="DX13" s="5">
        <v>31</v>
      </c>
      <c r="DY13" s="5">
        <v>17</v>
      </c>
    </row>
    <row r="14" spans="2:129" x14ac:dyDescent="0.25">
      <c r="B14" s="55"/>
      <c r="C14" s="57"/>
      <c r="D14" s="57"/>
      <c r="E14" s="59"/>
      <c r="F14" s="61"/>
      <c r="G14" s="61"/>
      <c r="H14" s="59"/>
      <c r="I14" s="7"/>
      <c r="J14" s="7"/>
      <c r="K14" s="7"/>
      <c r="L14" s="7"/>
      <c r="M14" s="6">
        <f t="shared" ref="M14:AR14" si="22">($E13*M13)*M$3</f>
        <v>5302.1778903648665</v>
      </c>
      <c r="N14" s="6">
        <f t="shared" si="22"/>
        <v>5312.326306391049</v>
      </c>
      <c r="O14" s="6">
        <f t="shared" si="22"/>
        <v>4798.2302122241736</v>
      </c>
      <c r="P14" s="6">
        <f t="shared" si="22"/>
        <v>5312.326306391049</v>
      </c>
      <c r="Q14" s="6">
        <f t="shared" si="22"/>
        <v>5180.2122979921487</v>
      </c>
      <c r="R14" s="6">
        <f t="shared" si="22"/>
        <v>5352.8860412585536</v>
      </c>
      <c r="S14" s="6">
        <f t="shared" si="22"/>
        <v>5180.2122979921487</v>
      </c>
      <c r="T14" s="6">
        <f t="shared" si="22"/>
        <v>5325.0070521925554</v>
      </c>
      <c r="U14" s="6">
        <f t="shared" si="22"/>
        <v>5325.0070521925554</v>
      </c>
      <c r="V14" s="6">
        <f t="shared" si="22"/>
        <v>5153.2326311540855</v>
      </c>
      <c r="W14" s="6">
        <f t="shared" si="22"/>
        <v>5342.7511923831216</v>
      </c>
      <c r="X14" s="6">
        <f t="shared" si="22"/>
        <v>5170.4043797256018</v>
      </c>
      <c r="Y14" s="6">
        <f t="shared" si="22"/>
        <v>5342.7511923831216</v>
      </c>
      <c r="Z14" s="6">
        <f t="shared" si="22"/>
        <v>5431.3164821982346</v>
      </c>
      <c r="AA14" s="6">
        <f t="shared" si="22"/>
        <v>4905.7052097274372</v>
      </c>
      <c r="AB14" s="6">
        <f t="shared" si="22"/>
        <v>5431.3164821982346</v>
      </c>
      <c r="AC14" s="6">
        <f t="shared" si="22"/>
        <v>5465.6532631914724</v>
      </c>
      <c r="AD14" s="6">
        <f t="shared" si="22"/>
        <v>5647.8417052978548</v>
      </c>
      <c r="AE14" s="6">
        <f t="shared" si="22"/>
        <v>5465.6532631914724</v>
      </c>
      <c r="AF14" s="6">
        <f t="shared" si="22"/>
        <v>5847.8819007788161</v>
      </c>
      <c r="AG14" s="6">
        <f t="shared" si="22"/>
        <v>5847.8819007788161</v>
      </c>
      <c r="AH14" s="6">
        <f t="shared" si="22"/>
        <v>5659.240549140789</v>
      </c>
      <c r="AI14" s="6">
        <f t="shared" si="22"/>
        <v>6009.4485081803005</v>
      </c>
      <c r="AJ14" s="6">
        <f t="shared" si="22"/>
        <v>5815.5953304970653</v>
      </c>
      <c r="AK14" s="6">
        <f t="shared" si="22"/>
        <v>6009.4485081803005</v>
      </c>
      <c r="AL14" s="6">
        <f t="shared" si="22"/>
        <v>6096.0906878305568</v>
      </c>
      <c r="AM14" s="6">
        <f t="shared" si="22"/>
        <v>5506.146427717923</v>
      </c>
      <c r="AN14" s="6">
        <f t="shared" si="22"/>
        <v>6096.0906878305568</v>
      </c>
      <c r="AO14" s="6">
        <f t="shared" si="22"/>
        <v>5897.0502862512467</v>
      </c>
      <c r="AP14" s="6">
        <f t="shared" si="22"/>
        <v>6093.6186291262875</v>
      </c>
      <c r="AQ14" s="6">
        <f t="shared" si="22"/>
        <v>5897.0502862512467</v>
      </c>
      <c r="AR14" s="6">
        <f t="shared" si="22"/>
        <v>6006.9693763615614</v>
      </c>
      <c r="AS14" s="6">
        <f t="shared" ref="AS14:BX14" si="23">($E13*AS13)*AS$3</f>
        <v>6006.9693763615614</v>
      </c>
      <c r="AT14" s="6">
        <f t="shared" si="23"/>
        <v>5813.1961706724787</v>
      </c>
      <c r="AU14" s="6">
        <f t="shared" si="23"/>
        <v>5800.4916986890339</v>
      </c>
      <c r="AV14" s="6">
        <f t="shared" si="23"/>
        <v>5567.4457962465576</v>
      </c>
      <c r="AW14" s="6">
        <f t="shared" si="23"/>
        <v>5705.4885401937263</v>
      </c>
      <c r="AX14" s="6">
        <f t="shared" si="23"/>
        <v>5685.4498940557451</v>
      </c>
      <c r="AY14" s="6">
        <f t="shared" si="23"/>
        <v>5207.5711054328522</v>
      </c>
      <c r="AZ14" s="6">
        <f t="shared" si="23"/>
        <v>5682.9441319923862</v>
      </c>
      <c r="BA14" s="6">
        <f t="shared" si="23"/>
        <v>5451.0826071110705</v>
      </c>
      <c r="BB14" s="6">
        <f t="shared" si="23"/>
        <v>5622.7436429465015</v>
      </c>
      <c r="BC14" s="6">
        <f t="shared" si="23"/>
        <v>5402.4614389778853</v>
      </c>
      <c r="BD14" s="6">
        <f t="shared" si="23"/>
        <v>5519.6238610740038</v>
      </c>
      <c r="BE14" s="6">
        <f t="shared" si="23"/>
        <v>5496.9407990392729</v>
      </c>
      <c r="BF14" s="6">
        <f t="shared" si="23"/>
        <v>5287.8836057523504</v>
      </c>
      <c r="BG14" s="6">
        <f t="shared" si="23"/>
        <v>5418.6801235500534</v>
      </c>
      <c r="BH14" s="6">
        <f t="shared" si="23"/>
        <v>5209.6164002576088</v>
      </c>
      <c r="BI14" s="6">
        <f t="shared" si="23"/>
        <v>5360.4849556562467</v>
      </c>
      <c r="BJ14" s="6">
        <f t="shared" si="23"/>
        <v>5299.6402555918148</v>
      </c>
      <c r="BK14" s="6">
        <f t="shared" si="23"/>
        <v>4910.2692724507287</v>
      </c>
      <c r="BL14" s="6">
        <f t="shared" si="23"/>
        <v>5352.8860412585536</v>
      </c>
      <c r="BM14" s="6">
        <f t="shared" si="23"/>
        <v>5167.9518878876097</v>
      </c>
      <c r="BN14" s="6">
        <f t="shared" si="23"/>
        <v>5345.2852221734956</v>
      </c>
      <c r="BO14" s="6">
        <f t="shared" si="23"/>
        <v>5163.046289250783</v>
      </c>
      <c r="BP14" s="6">
        <f t="shared" si="23"/>
        <v>5330.077866111822</v>
      </c>
      <c r="BQ14" s="6">
        <f t="shared" si="23"/>
        <v>5340.2169508171964</v>
      </c>
      <c r="BR14" s="6">
        <f t="shared" si="23"/>
        <v>5167.9518878876097</v>
      </c>
      <c r="BS14" s="6">
        <f t="shared" si="23"/>
        <v>5284.4099857817882</v>
      </c>
      <c r="BT14" s="6">
        <f t="shared" si="23"/>
        <v>5096.7403202133446</v>
      </c>
      <c r="BU14" s="6">
        <f t="shared" si="23"/>
        <v>5236.1302708610101</v>
      </c>
      <c r="BV14" s="6">
        <f t="shared" si="23"/>
        <v>5200.5064923735217</v>
      </c>
      <c r="BW14" s="6">
        <f t="shared" si="23"/>
        <v>4763.8407159431144</v>
      </c>
      <c r="BX14" s="6">
        <f t="shared" si="23"/>
        <v>5246.3008112531897</v>
      </c>
      <c r="BY14" s="6">
        <f t="shared" ref="BY14:CC14" si="24">($E13*BY13)*BY$3</f>
        <v>5013.0302340384005</v>
      </c>
      <c r="BZ14" s="6">
        <f t="shared" si="24"/>
        <v>5052.4748045654396</v>
      </c>
      <c r="CA14" s="6">
        <f t="shared" si="24"/>
        <v>4872.154781275839</v>
      </c>
      <c r="CB14" s="6">
        <f t="shared" si="24"/>
        <v>5034.5599406517003</v>
      </c>
      <c r="CC14" s="6">
        <f t="shared" si="24"/>
        <v>5078.0491211891358</v>
      </c>
      <c r="CD14" s="6"/>
      <c r="CE14" s="6">
        <f t="shared" ref="CE14:DY14" si="25">($E13*CE13)*CE$3</f>
        <v>657.21075669819311</v>
      </c>
      <c r="CF14" s="6">
        <f t="shared" si="25"/>
        <v>4929.0806752364479</v>
      </c>
      <c r="CG14" s="6">
        <f t="shared" si="25"/>
        <v>5026.8789006312763</v>
      </c>
      <c r="CH14" s="6">
        <f t="shared" si="25"/>
        <v>4802.7043126271437</v>
      </c>
      <c r="CI14" s="6">
        <f t="shared" si="25"/>
        <v>4865.1259740383375</v>
      </c>
      <c r="CJ14" s="6">
        <f t="shared" si="25"/>
        <v>4829.0634007114622</v>
      </c>
      <c r="CK14" s="6">
        <f t="shared" si="25"/>
        <v>4412.9028944820748</v>
      </c>
      <c r="CL14" s="6">
        <f t="shared" si="25"/>
        <v>4852.2514064846027</v>
      </c>
      <c r="CM14" s="6">
        <f t="shared" si="25"/>
        <v>4670.7927684298211</v>
      </c>
      <c r="CN14" s="6">
        <f t="shared" si="25"/>
        <v>4803.2781358657794</v>
      </c>
      <c r="CO14" s="6">
        <f t="shared" si="25"/>
        <v>4645.8371641854892</v>
      </c>
      <c r="CP14" s="6">
        <f t="shared" si="25"/>
        <v>4792.9578872647317</v>
      </c>
      <c r="CQ14" s="6">
        <f t="shared" si="25"/>
        <v>4808.4369432815483</v>
      </c>
      <c r="CR14" s="6">
        <f t="shared" si="25"/>
        <v>4640.8434955449729</v>
      </c>
      <c r="CS14" s="6">
        <f t="shared" si="25"/>
        <v>4767.1418881578738</v>
      </c>
      <c r="CT14" s="6">
        <f t="shared" si="25"/>
        <v>4660.8130733677663</v>
      </c>
      <c r="CU14" s="6">
        <f t="shared" si="25"/>
        <v>4865.1259740383375</v>
      </c>
      <c r="CV14" s="6">
        <f t="shared" si="25"/>
        <v>4916.5696504282832</v>
      </c>
      <c r="CW14" s="6">
        <f t="shared" si="25"/>
        <v>4588.9338798264389</v>
      </c>
      <c r="CX14" s="6">
        <f t="shared" si="25"/>
        <v>5124.0286073180041</v>
      </c>
      <c r="CY14" s="6">
        <f t="shared" si="25"/>
        <v>5101.6570145194337</v>
      </c>
      <c r="CZ14" s="6">
        <f t="shared" si="25"/>
        <v>5438.8957706416841</v>
      </c>
      <c r="DA14" s="6">
        <f t="shared" si="25"/>
        <v>5431.6438053992797</v>
      </c>
      <c r="DB14" s="6">
        <f t="shared" si="25"/>
        <v>5832.9245729613367</v>
      </c>
      <c r="DC14" s="6">
        <f t="shared" si="25"/>
        <v>6063.9381960621367</v>
      </c>
      <c r="DD14" s="6">
        <f t="shared" si="25"/>
        <v>6175.6361111292372</v>
      </c>
      <c r="DE14" s="6">
        <f t="shared" si="25"/>
        <v>6652.0969712996657</v>
      </c>
      <c r="DF14" s="6">
        <f t="shared" si="25"/>
        <v>6711.0394221522629</v>
      </c>
      <c r="DG14" s="6">
        <f t="shared" si="25"/>
        <v>7378.7190064212009</v>
      </c>
      <c r="DH14" s="6">
        <f t="shared" si="25"/>
        <v>7661.7456149794707</v>
      </c>
      <c r="DI14" s="6">
        <f t="shared" si="25"/>
        <v>7202.9565149219115</v>
      </c>
      <c r="DJ14" s="6">
        <f t="shared" si="25"/>
        <v>8127.6656367318055</v>
      </c>
      <c r="DK14" s="6">
        <f t="shared" si="25"/>
        <v>7988.2730517011823</v>
      </c>
      <c r="DL14" s="6">
        <f t="shared" si="25"/>
        <v>7995.6060324004402</v>
      </c>
      <c r="DM14" s="6">
        <f t="shared" si="25"/>
        <v>7622.8626631646557</v>
      </c>
      <c r="DN14" s="6">
        <f t="shared" si="25"/>
        <v>7783.5750202312811</v>
      </c>
      <c r="DO14" s="6">
        <f t="shared" si="25"/>
        <v>7640.6099893318888</v>
      </c>
      <c r="DP14" s="6">
        <f t="shared" si="25"/>
        <v>7229.9928985732167</v>
      </c>
      <c r="DQ14" s="6">
        <f t="shared" si="25"/>
        <v>7114.546938788214</v>
      </c>
      <c r="DR14" s="6">
        <f t="shared" si="25"/>
        <v>6650.4757316876039</v>
      </c>
      <c r="DS14" s="6">
        <f t="shared" si="25"/>
        <v>6756.2809940656152</v>
      </c>
      <c r="DT14" s="6">
        <f t="shared" si="25"/>
        <v>6337.3801167442971</v>
      </c>
      <c r="DU14" s="6">
        <f t="shared" si="25"/>
        <v>5721.8701349886833</v>
      </c>
      <c r="DV14" s="6">
        <f t="shared" si="25"/>
        <v>6061.4635149221294</v>
      </c>
      <c r="DW14" s="6">
        <f t="shared" si="25"/>
        <v>5832.3839598643999</v>
      </c>
      <c r="DX14" s="6">
        <f t="shared" si="25"/>
        <v>5768.0241004117361</v>
      </c>
      <c r="DY14" s="6">
        <f t="shared" si="25"/>
        <v>3099.9548401058946</v>
      </c>
    </row>
    <row r="15" spans="2:129" x14ac:dyDescent="0.25">
      <c r="B15" s="54" t="s">
        <v>35</v>
      </c>
      <c r="C15" s="56">
        <v>850000</v>
      </c>
      <c r="D15" s="56">
        <v>644350</v>
      </c>
      <c r="E15" s="58">
        <f t="shared" ref="E15" si="26">C15-D15</f>
        <v>205650</v>
      </c>
      <c r="F15" s="60">
        <f>SUM($J16:$CC16)</f>
        <v>324399.64286960446</v>
      </c>
      <c r="G15" s="60">
        <f>SUM($CE16:$DY16)</f>
        <v>236446.69953972771</v>
      </c>
      <c r="H15" s="58">
        <f t="shared" ref="H15" si="27">SUM(E15:G16)</f>
        <v>766496.34240933228</v>
      </c>
      <c r="I15" s="7"/>
      <c r="N15" s="5">
        <v>31</v>
      </c>
      <c r="O15" s="5">
        <v>28</v>
      </c>
      <c r="P15" s="5">
        <v>31</v>
      </c>
      <c r="Q15" s="5">
        <v>30</v>
      </c>
      <c r="R15" s="5">
        <v>31</v>
      </c>
      <c r="S15" s="5">
        <v>30</v>
      </c>
      <c r="T15" s="5">
        <v>31</v>
      </c>
      <c r="U15" s="5">
        <v>31</v>
      </c>
      <c r="V15" s="5">
        <v>30</v>
      </c>
      <c r="W15" s="5">
        <v>31</v>
      </c>
      <c r="X15" s="5">
        <v>30</v>
      </c>
      <c r="Y15" s="5">
        <v>31</v>
      </c>
      <c r="Z15" s="5">
        <v>31</v>
      </c>
      <c r="AA15" s="5">
        <v>28</v>
      </c>
      <c r="AB15" s="5">
        <v>31</v>
      </c>
      <c r="AC15" s="5">
        <v>30</v>
      </c>
      <c r="AD15" s="5">
        <v>31</v>
      </c>
      <c r="AE15" s="5">
        <v>30</v>
      </c>
      <c r="AF15" s="5">
        <v>31</v>
      </c>
      <c r="AG15" s="5">
        <v>31</v>
      </c>
      <c r="AH15" s="5">
        <v>30</v>
      </c>
      <c r="AI15" s="5">
        <v>31</v>
      </c>
      <c r="AJ15" s="5">
        <v>30</v>
      </c>
      <c r="AK15" s="5">
        <v>31</v>
      </c>
      <c r="AL15" s="5">
        <v>31</v>
      </c>
      <c r="AM15" s="5">
        <v>28</v>
      </c>
      <c r="AN15" s="5">
        <v>31</v>
      </c>
      <c r="AO15" s="5">
        <v>30</v>
      </c>
      <c r="AP15" s="5">
        <v>31</v>
      </c>
      <c r="AQ15" s="5">
        <v>30</v>
      </c>
      <c r="AR15" s="5">
        <v>31</v>
      </c>
      <c r="AS15" s="5">
        <v>31</v>
      </c>
      <c r="AT15" s="5">
        <v>30</v>
      </c>
      <c r="AU15" s="5">
        <v>31</v>
      </c>
      <c r="AV15" s="5">
        <v>30</v>
      </c>
      <c r="AW15" s="5">
        <v>31</v>
      </c>
      <c r="AX15" s="5">
        <v>31</v>
      </c>
      <c r="AY15" s="5">
        <v>28</v>
      </c>
      <c r="AZ15" s="5">
        <v>31</v>
      </c>
      <c r="BA15" s="5">
        <v>30</v>
      </c>
      <c r="BB15" s="5">
        <v>31</v>
      </c>
      <c r="BC15" s="5">
        <v>30</v>
      </c>
      <c r="BD15" s="5">
        <v>31</v>
      </c>
      <c r="BE15" s="5">
        <v>31</v>
      </c>
      <c r="BF15" s="5">
        <v>30</v>
      </c>
      <c r="BG15" s="5">
        <v>31</v>
      </c>
      <c r="BH15" s="5">
        <v>30</v>
      </c>
      <c r="BI15" s="5">
        <v>31</v>
      </c>
      <c r="BJ15" s="5">
        <v>31</v>
      </c>
      <c r="BK15" s="5">
        <v>28</v>
      </c>
      <c r="BL15" s="5">
        <v>31</v>
      </c>
      <c r="BM15" s="5">
        <v>30</v>
      </c>
      <c r="BN15" s="5">
        <v>31</v>
      </c>
      <c r="BO15" s="5">
        <v>30</v>
      </c>
      <c r="BP15" s="5">
        <v>31</v>
      </c>
      <c r="BQ15" s="5">
        <v>31</v>
      </c>
      <c r="BR15" s="5">
        <v>30</v>
      </c>
      <c r="BS15" s="5">
        <v>31</v>
      </c>
      <c r="BT15" s="5">
        <v>30</v>
      </c>
      <c r="BU15" s="5">
        <v>31</v>
      </c>
      <c r="BV15" s="5">
        <v>31</v>
      </c>
      <c r="BW15" s="5">
        <v>28</v>
      </c>
      <c r="BX15" s="5">
        <v>31</v>
      </c>
      <c r="BY15" s="5">
        <v>30</v>
      </c>
      <c r="BZ15" s="5">
        <v>31</v>
      </c>
      <c r="CA15" s="5">
        <v>30</v>
      </c>
      <c r="CB15" s="5">
        <v>31</v>
      </c>
      <c r="CC15" s="5">
        <v>31</v>
      </c>
      <c r="CD15" s="5"/>
      <c r="CE15" s="5">
        <v>4</v>
      </c>
      <c r="CF15" s="5">
        <v>30</v>
      </c>
      <c r="CG15" s="5">
        <v>31</v>
      </c>
      <c r="CH15" s="5">
        <v>30</v>
      </c>
      <c r="CI15" s="5">
        <v>31</v>
      </c>
      <c r="CJ15" s="5">
        <v>31</v>
      </c>
      <c r="CK15" s="5">
        <v>28</v>
      </c>
      <c r="CL15" s="5">
        <v>31</v>
      </c>
      <c r="CM15" s="5">
        <v>30</v>
      </c>
      <c r="CN15" s="5">
        <v>31</v>
      </c>
      <c r="CO15" s="5">
        <v>30</v>
      </c>
      <c r="CP15" s="5">
        <v>31</v>
      </c>
      <c r="CQ15" s="5">
        <v>31</v>
      </c>
      <c r="CR15" s="5">
        <v>30</v>
      </c>
      <c r="CS15" s="5">
        <v>31</v>
      </c>
      <c r="CT15" s="5">
        <v>30</v>
      </c>
      <c r="CU15" s="5">
        <v>31</v>
      </c>
      <c r="CV15" s="5">
        <v>31</v>
      </c>
      <c r="CW15" s="5">
        <v>28</v>
      </c>
      <c r="CX15" s="5">
        <v>31</v>
      </c>
      <c r="CY15" s="5">
        <v>30</v>
      </c>
      <c r="CZ15" s="5">
        <v>31</v>
      </c>
      <c r="DA15" s="5">
        <v>30</v>
      </c>
      <c r="DB15" s="5">
        <v>31</v>
      </c>
      <c r="DC15" s="5">
        <v>31</v>
      </c>
      <c r="DD15" s="5">
        <v>30</v>
      </c>
      <c r="DE15" s="5">
        <v>31</v>
      </c>
      <c r="DF15" s="5">
        <v>30</v>
      </c>
      <c r="DG15" s="5">
        <v>31</v>
      </c>
      <c r="DH15" s="5">
        <v>31</v>
      </c>
      <c r="DI15" s="5">
        <v>28</v>
      </c>
      <c r="DJ15" s="5">
        <v>31</v>
      </c>
      <c r="DK15" s="5">
        <v>30</v>
      </c>
      <c r="DL15" s="5">
        <v>31</v>
      </c>
      <c r="DM15" s="5">
        <v>30</v>
      </c>
      <c r="DN15" s="5">
        <v>31</v>
      </c>
      <c r="DO15" s="5">
        <v>31</v>
      </c>
      <c r="DP15" s="5">
        <v>30</v>
      </c>
      <c r="DQ15" s="5">
        <v>31</v>
      </c>
      <c r="DR15" s="5">
        <v>30</v>
      </c>
      <c r="DS15" s="5">
        <v>31</v>
      </c>
      <c r="DT15" s="5">
        <v>31</v>
      </c>
      <c r="DU15" s="5">
        <v>28</v>
      </c>
      <c r="DV15" s="5">
        <v>31</v>
      </c>
      <c r="DW15" s="5">
        <v>30</v>
      </c>
      <c r="DX15" s="5">
        <v>31</v>
      </c>
      <c r="DY15" s="5">
        <v>17</v>
      </c>
    </row>
    <row r="16" spans="2:129" x14ac:dyDescent="0.25">
      <c r="B16" s="55"/>
      <c r="C16" s="57"/>
      <c r="D16" s="57"/>
      <c r="E16" s="59"/>
      <c r="F16" s="61"/>
      <c r="G16" s="61"/>
      <c r="H16" s="59"/>
      <c r="I16" s="7"/>
      <c r="J16" s="7"/>
      <c r="K16" s="7"/>
      <c r="L16" s="7"/>
      <c r="M16" s="7"/>
      <c r="N16" s="6">
        <f t="shared" ref="N16:AS16" si="28">($E15*N15)*N$3</f>
        <v>4668.7175423475182</v>
      </c>
      <c r="O16" s="6">
        <f t="shared" si="28"/>
        <v>4216.9061672816297</v>
      </c>
      <c r="P16" s="6">
        <f t="shared" si="28"/>
        <v>4668.7175423475182</v>
      </c>
      <c r="Q16" s="6">
        <f t="shared" si="28"/>
        <v>4552.6096541969455</v>
      </c>
      <c r="R16" s="6">
        <f t="shared" si="28"/>
        <v>4704.3633093368435</v>
      </c>
      <c r="S16" s="6">
        <f t="shared" si="28"/>
        <v>4552.6096541969455</v>
      </c>
      <c r="T16" s="6">
        <f t="shared" si="28"/>
        <v>4679.8619670230728</v>
      </c>
      <c r="U16" s="6">
        <f t="shared" si="28"/>
        <v>4679.8619670230728</v>
      </c>
      <c r="V16" s="6">
        <f t="shared" si="28"/>
        <v>4528.898677764264</v>
      </c>
      <c r="W16" s="6">
        <f t="shared" si="28"/>
        <v>4695.4563363828593</v>
      </c>
      <c r="X16" s="6">
        <f t="shared" si="28"/>
        <v>4543.9900029511537</v>
      </c>
      <c r="Y16" s="6">
        <f t="shared" si="28"/>
        <v>4695.4563363828593</v>
      </c>
      <c r="Z16" s="6">
        <f t="shared" si="28"/>
        <v>4773.2916007011409</v>
      </c>
      <c r="AA16" s="6">
        <f t="shared" si="28"/>
        <v>4311.360155471998</v>
      </c>
      <c r="AB16" s="6">
        <f t="shared" si="28"/>
        <v>4773.2916007011409</v>
      </c>
      <c r="AC16" s="6">
        <f t="shared" si="28"/>
        <v>4803.468348612505</v>
      </c>
      <c r="AD16" s="6">
        <f t="shared" si="28"/>
        <v>4963.5839602329224</v>
      </c>
      <c r="AE16" s="6">
        <f t="shared" si="28"/>
        <v>4803.468348612505</v>
      </c>
      <c r="AF16" s="6">
        <f t="shared" si="28"/>
        <v>5139.3885166459977</v>
      </c>
      <c r="AG16" s="6">
        <f t="shared" si="28"/>
        <v>5139.3885166459977</v>
      </c>
      <c r="AH16" s="6">
        <f t="shared" si="28"/>
        <v>4973.6017903025786</v>
      </c>
      <c r="AI16" s="6">
        <f t="shared" si="28"/>
        <v>5281.3807081507648</v>
      </c>
      <c r="AJ16" s="6">
        <f t="shared" si="28"/>
        <v>5111.0135885329983</v>
      </c>
      <c r="AK16" s="6">
        <f t="shared" si="28"/>
        <v>5281.3807081507648</v>
      </c>
      <c r="AL16" s="6">
        <f t="shared" si="28"/>
        <v>5357.5258544972394</v>
      </c>
      <c r="AM16" s="6">
        <f t="shared" si="28"/>
        <v>4839.0556105136357</v>
      </c>
      <c r="AN16" s="6">
        <f t="shared" si="28"/>
        <v>5357.5258544972394</v>
      </c>
      <c r="AO16" s="6">
        <f t="shared" si="28"/>
        <v>5182.5999631092682</v>
      </c>
      <c r="AP16" s="6">
        <f t="shared" si="28"/>
        <v>5355.3532952129108</v>
      </c>
      <c r="AQ16" s="6">
        <f t="shared" si="28"/>
        <v>5182.5999631092682</v>
      </c>
      <c r="AR16" s="6">
        <f t="shared" si="28"/>
        <v>5279.2019326869877</v>
      </c>
      <c r="AS16" s="6">
        <f t="shared" si="28"/>
        <v>5279.2019326869877</v>
      </c>
      <c r="AT16" s="6">
        <f t="shared" ref="AT16:BY16" si="29">($E15*AT15)*AT$3</f>
        <v>5108.9050961486973</v>
      </c>
      <c r="AU16" s="6">
        <f t="shared" si="29"/>
        <v>5097.7398198094006</v>
      </c>
      <c r="AV16" s="6">
        <f t="shared" si="29"/>
        <v>4892.9283247782241</v>
      </c>
      <c r="AW16" s="6">
        <f t="shared" si="29"/>
        <v>5014.2466593625632</v>
      </c>
      <c r="AX16" s="6">
        <f t="shared" si="29"/>
        <v>4996.635772275914</v>
      </c>
      <c r="AY16" s="6">
        <f t="shared" si="29"/>
        <v>4576.6538368900265</v>
      </c>
      <c r="AZ16" s="6">
        <f t="shared" si="29"/>
        <v>4994.4335929240779</v>
      </c>
      <c r="BA16" s="6">
        <f t="shared" si="29"/>
        <v>4790.6629835572294</v>
      </c>
      <c r="BB16" s="6">
        <f t="shared" si="29"/>
        <v>4941.5266246664451</v>
      </c>
      <c r="BC16" s="6">
        <f t="shared" si="29"/>
        <v>4747.9324569478731</v>
      </c>
      <c r="BD16" s="6">
        <f t="shared" si="29"/>
        <v>4850.9002009823453</v>
      </c>
      <c r="BE16" s="6">
        <f t="shared" si="29"/>
        <v>4830.9652791556691</v>
      </c>
      <c r="BF16" s="6">
        <f t="shared" si="29"/>
        <v>4647.2361689015852</v>
      </c>
      <c r="BG16" s="6">
        <f t="shared" si="29"/>
        <v>4762.1861855045663</v>
      </c>
      <c r="BH16" s="6">
        <f t="shared" si="29"/>
        <v>4578.4513363802444</v>
      </c>
      <c r="BI16" s="6">
        <f t="shared" si="29"/>
        <v>4711.041586028663</v>
      </c>
      <c r="BJ16" s="6">
        <f t="shared" si="29"/>
        <v>4657.5684553951141</v>
      </c>
      <c r="BK16" s="6">
        <f t="shared" si="29"/>
        <v>4315.3712644422758</v>
      </c>
      <c r="BL16" s="6">
        <f t="shared" si="29"/>
        <v>4704.3633093368435</v>
      </c>
      <c r="BM16" s="6">
        <f t="shared" si="29"/>
        <v>4541.8346399319953</v>
      </c>
      <c r="BN16" s="6">
        <f t="shared" si="29"/>
        <v>4697.6833587178608</v>
      </c>
      <c r="BO16" s="6">
        <f t="shared" si="29"/>
        <v>4537.523373437708</v>
      </c>
      <c r="BP16" s="6">
        <f t="shared" si="29"/>
        <v>4684.3184323328896</v>
      </c>
      <c r="BQ16" s="6">
        <f t="shared" si="29"/>
        <v>4693.2291279297287</v>
      </c>
      <c r="BR16" s="6">
        <f t="shared" si="29"/>
        <v>4541.8346399319953</v>
      </c>
      <c r="BS16" s="6">
        <f t="shared" si="29"/>
        <v>4644.1833913505334</v>
      </c>
      <c r="BT16" s="6">
        <f t="shared" si="29"/>
        <v>4479.2506275721125</v>
      </c>
      <c r="BU16" s="6">
        <f t="shared" si="29"/>
        <v>4601.7529495836188</v>
      </c>
      <c r="BV16" s="6">
        <f t="shared" si="29"/>
        <v>4570.4451288744222</v>
      </c>
      <c r="BW16" s="6">
        <f t="shared" si="29"/>
        <v>4186.6830907423146</v>
      </c>
      <c r="BX16" s="6">
        <f t="shared" si="29"/>
        <v>4610.6912898898227</v>
      </c>
      <c r="BY16" s="6">
        <f t="shared" si="29"/>
        <v>4405.6823402991322</v>
      </c>
      <c r="BZ16" s="6">
        <f t="shared" ref="BZ16:CC16" si="30">($E15*BZ15)*BZ$3</f>
        <v>4440.3480493969346</v>
      </c>
      <c r="CA16" s="6">
        <f t="shared" si="30"/>
        <v>4281.8744904674204</v>
      </c>
      <c r="CB16" s="6">
        <f t="shared" si="30"/>
        <v>4424.6036401496676</v>
      </c>
      <c r="CC16" s="6">
        <f t="shared" si="30"/>
        <v>4462.8239391989136</v>
      </c>
      <c r="CD16" s="6"/>
      <c r="CE16" s="6">
        <f t="shared" ref="CE16:DY16" si="31">($E15*CE15)*CE$3</f>
        <v>577.58714579052742</v>
      </c>
      <c r="CF16" s="6">
        <f t="shared" si="31"/>
        <v>4331.903593428955</v>
      </c>
      <c r="CG16" s="6">
        <f t="shared" si="31"/>
        <v>4417.8531876701791</v>
      </c>
      <c r="CH16" s="6">
        <f t="shared" si="31"/>
        <v>4220.8382132127017</v>
      </c>
      <c r="CI16" s="6">
        <f t="shared" si="31"/>
        <v>4275.6972502606159</v>
      </c>
      <c r="CJ16" s="6">
        <f t="shared" si="31"/>
        <v>4244.003796394496</v>
      </c>
      <c r="CK16" s="6">
        <f t="shared" si="31"/>
        <v>3878.2627361121313</v>
      </c>
      <c r="CL16" s="6">
        <f t="shared" si="31"/>
        <v>4264.382486083583</v>
      </c>
      <c r="CM16" s="6">
        <f t="shared" si="31"/>
        <v>4104.9082599469775</v>
      </c>
      <c r="CN16" s="6">
        <f t="shared" si="31"/>
        <v>4221.3425155589639</v>
      </c>
      <c r="CO16" s="6">
        <f t="shared" si="31"/>
        <v>4082.9761231399393</v>
      </c>
      <c r="CP16" s="6">
        <f t="shared" si="31"/>
        <v>4212.2726047691976</v>
      </c>
      <c r="CQ16" s="6">
        <f t="shared" si="31"/>
        <v>4225.8763136147454</v>
      </c>
      <c r="CR16" s="6">
        <f t="shared" si="31"/>
        <v>4078.5874566616394</v>
      </c>
      <c r="CS16" s="6">
        <f t="shared" si="31"/>
        <v>4189.5843132464388</v>
      </c>
      <c r="CT16" s="6">
        <f t="shared" si="31"/>
        <v>4096.1376433251335</v>
      </c>
      <c r="CU16" s="6">
        <f t="shared" si="31"/>
        <v>4275.6972502606159</v>
      </c>
      <c r="CV16" s="6">
        <f t="shared" si="31"/>
        <v>4320.9083273956267</v>
      </c>
      <c r="CW16" s="6">
        <f t="shared" si="31"/>
        <v>4032.9668905397743</v>
      </c>
      <c r="CX16" s="6">
        <f t="shared" si="31"/>
        <v>4503.2328337390918</v>
      </c>
      <c r="CY16" s="6">
        <f t="shared" si="31"/>
        <v>4483.5716454526564</v>
      </c>
      <c r="CZ16" s="6">
        <f t="shared" si="31"/>
        <v>4779.9526291985576</v>
      </c>
      <c r="DA16" s="6">
        <f t="shared" si="31"/>
        <v>4773.5792674374443</v>
      </c>
      <c r="DB16" s="6">
        <f t="shared" si="31"/>
        <v>5126.2433266217904</v>
      </c>
      <c r="DC16" s="6">
        <f t="shared" si="31"/>
        <v>5329.2687607699936</v>
      </c>
      <c r="DD16" s="6">
        <f t="shared" si="31"/>
        <v>5427.4340438193485</v>
      </c>
      <c r="DE16" s="6">
        <f t="shared" si="31"/>
        <v>5846.1698382383602</v>
      </c>
      <c r="DF16" s="6">
        <f t="shared" si="31"/>
        <v>5897.9711844684307</v>
      </c>
      <c r="DG16" s="6">
        <f t="shared" si="31"/>
        <v>6484.7588191047862</v>
      </c>
      <c r="DH16" s="6">
        <f t="shared" si="31"/>
        <v>6733.4956654723428</v>
      </c>
      <c r="DI16" s="6">
        <f t="shared" si="31"/>
        <v>6330.290629460219</v>
      </c>
      <c r="DJ16" s="6">
        <f t="shared" si="31"/>
        <v>7142.9676845892982</v>
      </c>
      <c r="DK16" s="6">
        <f t="shared" si="31"/>
        <v>7020.463047360462</v>
      </c>
      <c r="DL16" s="6">
        <f t="shared" si="31"/>
        <v>7026.9076092442328</v>
      </c>
      <c r="DM16" s="6">
        <f t="shared" si="31"/>
        <v>6699.323532819707</v>
      </c>
      <c r="DN16" s="6">
        <f t="shared" si="31"/>
        <v>6840.5649697032604</v>
      </c>
      <c r="DO16" s="6">
        <f t="shared" si="31"/>
        <v>6714.9207021628326</v>
      </c>
      <c r="DP16" s="6">
        <f t="shared" si="31"/>
        <v>6354.0514512460768</v>
      </c>
      <c r="DQ16" s="6">
        <f t="shared" si="31"/>
        <v>6252.5922135119499</v>
      </c>
      <c r="DR16" s="6">
        <f t="shared" si="31"/>
        <v>5844.7450180408368</v>
      </c>
      <c r="DS16" s="6">
        <f t="shared" si="31"/>
        <v>5937.7315659384349</v>
      </c>
      <c r="DT16" s="6">
        <f t="shared" si="31"/>
        <v>5569.5821410618146</v>
      </c>
      <c r="DU16" s="6">
        <f t="shared" si="31"/>
        <v>5028.6435609419777</v>
      </c>
      <c r="DV16" s="6">
        <f t="shared" si="31"/>
        <v>5327.0938967681022</v>
      </c>
      <c r="DW16" s="6">
        <f t="shared" si="31"/>
        <v>5125.7682108808285</v>
      </c>
      <c r="DX16" s="6">
        <f t="shared" si="31"/>
        <v>5069.2057959387757</v>
      </c>
      <c r="DY16" s="6">
        <f t="shared" si="31"/>
        <v>2724.3833883238344</v>
      </c>
    </row>
    <row r="17" spans="2:129" x14ac:dyDescent="0.25">
      <c r="B17" s="54" t="s">
        <v>36</v>
      </c>
      <c r="C17" s="56">
        <v>850000</v>
      </c>
      <c r="D17" s="56">
        <v>644350</v>
      </c>
      <c r="E17" s="58">
        <f t="shared" ref="E17" si="32">C17-D17</f>
        <v>205650</v>
      </c>
      <c r="F17" s="60">
        <f>SUM($J18:$CC18)</f>
        <v>319730.92532725696</v>
      </c>
      <c r="G17" s="60">
        <f>SUM($CE18:$DY18)</f>
        <v>236446.69953972771</v>
      </c>
      <c r="H17" s="58">
        <f t="shared" ref="H17" si="33">SUM(E17:G18)</f>
        <v>761827.62486698478</v>
      </c>
      <c r="I17" s="7"/>
      <c r="O17" s="5">
        <v>28</v>
      </c>
      <c r="P17" s="5">
        <v>31</v>
      </c>
      <c r="Q17" s="5">
        <v>30</v>
      </c>
      <c r="R17" s="5">
        <v>31</v>
      </c>
      <c r="S17" s="5">
        <v>30</v>
      </c>
      <c r="T17" s="5">
        <v>31</v>
      </c>
      <c r="U17" s="5">
        <v>31</v>
      </c>
      <c r="V17" s="5">
        <v>30</v>
      </c>
      <c r="W17" s="5">
        <v>31</v>
      </c>
      <c r="X17" s="5">
        <v>30</v>
      </c>
      <c r="Y17" s="5">
        <v>31</v>
      </c>
      <c r="Z17" s="5">
        <v>31</v>
      </c>
      <c r="AA17" s="5">
        <v>28</v>
      </c>
      <c r="AB17" s="5">
        <v>31</v>
      </c>
      <c r="AC17" s="5">
        <v>30</v>
      </c>
      <c r="AD17" s="5">
        <v>31</v>
      </c>
      <c r="AE17" s="5">
        <v>30</v>
      </c>
      <c r="AF17" s="5">
        <v>31</v>
      </c>
      <c r="AG17" s="5">
        <v>31</v>
      </c>
      <c r="AH17" s="5">
        <v>30</v>
      </c>
      <c r="AI17" s="5">
        <v>31</v>
      </c>
      <c r="AJ17" s="5">
        <v>30</v>
      </c>
      <c r="AK17" s="5">
        <v>31</v>
      </c>
      <c r="AL17" s="5">
        <v>31</v>
      </c>
      <c r="AM17" s="5">
        <v>28</v>
      </c>
      <c r="AN17" s="5">
        <v>31</v>
      </c>
      <c r="AO17" s="5">
        <v>30</v>
      </c>
      <c r="AP17" s="5">
        <v>31</v>
      </c>
      <c r="AQ17" s="5">
        <v>30</v>
      </c>
      <c r="AR17" s="5">
        <v>31</v>
      </c>
      <c r="AS17" s="5">
        <v>31</v>
      </c>
      <c r="AT17" s="5">
        <v>30</v>
      </c>
      <c r="AU17" s="5">
        <v>31</v>
      </c>
      <c r="AV17" s="5">
        <v>30</v>
      </c>
      <c r="AW17" s="5">
        <v>31</v>
      </c>
      <c r="AX17" s="5">
        <v>31</v>
      </c>
      <c r="AY17" s="5">
        <v>28</v>
      </c>
      <c r="AZ17" s="5">
        <v>31</v>
      </c>
      <c r="BA17" s="5">
        <v>30</v>
      </c>
      <c r="BB17" s="5">
        <v>31</v>
      </c>
      <c r="BC17" s="5">
        <v>30</v>
      </c>
      <c r="BD17" s="5">
        <v>31</v>
      </c>
      <c r="BE17" s="5">
        <v>31</v>
      </c>
      <c r="BF17" s="5">
        <v>30</v>
      </c>
      <c r="BG17" s="5">
        <v>31</v>
      </c>
      <c r="BH17" s="5">
        <v>30</v>
      </c>
      <c r="BI17" s="5">
        <v>31</v>
      </c>
      <c r="BJ17" s="5">
        <v>31</v>
      </c>
      <c r="BK17" s="5">
        <v>28</v>
      </c>
      <c r="BL17" s="5">
        <v>31</v>
      </c>
      <c r="BM17" s="5">
        <v>30</v>
      </c>
      <c r="BN17" s="5">
        <v>31</v>
      </c>
      <c r="BO17" s="5">
        <v>30</v>
      </c>
      <c r="BP17" s="5">
        <v>31</v>
      </c>
      <c r="BQ17" s="5">
        <v>31</v>
      </c>
      <c r="BR17" s="5">
        <v>30</v>
      </c>
      <c r="BS17" s="5">
        <v>31</v>
      </c>
      <c r="BT17" s="5">
        <v>30</v>
      </c>
      <c r="BU17" s="5">
        <v>31</v>
      </c>
      <c r="BV17" s="5">
        <v>31</v>
      </c>
      <c r="BW17" s="5">
        <v>28</v>
      </c>
      <c r="BX17" s="5">
        <v>31</v>
      </c>
      <c r="BY17" s="5">
        <v>30</v>
      </c>
      <c r="BZ17" s="5">
        <v>31</v>
      </c>
      <c r="CA17" s="5">
        <v>30</v>
      </c>
      <c r="CB17" s="5">
        <v>31</v>
      </c>
      <c r="CC17" s="5">
        <v>31</v>
      </c>
      <c r="CD17" s="5"/>
      <c r="CE17" s="5">
        <v>4</v>
      </c>
      <c r="CF17" s="5">
        <v>30</v>
      </c>
      <c r="CG17" s="5">
        <v>31</v>
      </c>
      <c r="CH17" s="5">
        <v>30</v>
      </c>
      <c r="CI17" s="5">
        <v>31</v>
      </c>
      <c r="CJ17" s="5">
        <v>31</v>
      </c>
      <c r="CK17" s="5">
        <v>28</v>
      </c>
      <c r="CL17" s="5">
        <v>31</v>
      </c>
      <c r="CM17" s="5">
        <v>30</v>
      </c>
      <c r="CN17" s="5">
        <v>31</v>
      </c>
      <c r="CO17" s="5">
        <v>30</v>
      </c>
      <c r="CP17" s="5">
        <v>31</v>
      </c>
      <c r="CQ17" s="5">
        <v>31</v>
      </c>
      <c r="CR17" s="5">
        <v>30</v>
      </c>
      <c r="CS17" s="5">
        <v>31</v>
      </c>
      <c r="CT17" s="5">
        <v>30</v>
      </c>
      <c r="CU17" s="5">
        <v>31</v>
      </c>
      <c r="CV17" s="5">
        <v>31</v>
      </c>
      <c r="CW17" s="5">
        <v>28</v>
      </c>
      <c r="CX17" s="5">
        <v>31</v>
      </c>
      <c r="CY17" s="5">
        <v>30</v>
      </c>
      <c r="CZ17" s="5">
        <v>31</v>
      </c>
      <c r="DA17" s="5">
        <v>30</v>
      </c>
      <c r="DB17" s="5">
        <v>31</v>
      </c>
      <c r="DC17" s="5">
        <v>31</v>
      </c>
      <c r="DD17" s="5">
        <v>30</v>
      </c>
      <c r="DE17" s="5">
        <v>31</v>
      </c>
      <c r="DF17" s="5">
        <v>30</v>
      </c>
      <c r="DG17" s="5">
        <v>31</v>
      </c>
      <c r="DH17" s="5">
        <v>31</v>
      </c>
      <c r="DI17" s="5">
        <v>28</v>
      </c>
      <c r="DJ17" s="5">
        <v>31</v>
      </c>
      <c r="DK17" s="5">
        <v>30</v>
      </c>
      <c r="DL17" s="5">
        <v>31</v>
      </c>
      <c r="DM17" s="5">
        <v>30</v>
      </c>
      <c r="DN17" s="5">
        <v>31</v>
      </c>
      <c r="DO17" s="5">
        <v>31</v>
      </c>
      <c r="DP17" s="5">
        <v>30</v>
      </c>
      <c r="DQ17" s="5">
        <v>31</v>
      </c>
      <c r="DR17" s="5">
        <v>30</v>
      </c>
      <c r="DS17" s="5">
        <v>31</v>
      </c>
      <c r="DT17" s="5">
        <v>31</v>
      </c>
      <c r="DU17" s="5">
        <v>28</v>
      </c>
      <c r="DV17" s="5">
        <v>31</v>
      </c>
      <c r="DW17" s="5">
        <v>30</v>
      </c>
      <c r="DX17" s="5">
        <v>31</v>
      </c>
      <c r="DY17" s="5">
        <v>17</v>
      </c>
    </row>
    <row r="18" spans="2:129" x14ac:dyDescent="0.25">
      <c r="B18" s="55"/>
      <c r="C18" s="57"/>
      <c r="D18" s="57"/>
      <c r="E18" s="59"/>
      <c r="F18" s="61"/>
      <c r="G18" s="61"/>
      <c r="H18" s="59"/>
      <c r="I18" s="7"/>
      <c r="J18" s="7"/>
      <c r="K18" s="7"/>
      <c r="L18" s="7"/>
      <c r="M18" s="7"/>
      <c r="N18" s="49"/>
      <c r="O18" s="6">
        <f t="shared" ref="O18:AT18" si="34">($E17*O17)*O$3</f>
        <v>4216.9061672816297</v>
      </c>
      <c r="P18" s="6">
        <f t="shared" si="34"/>
        <v>4668.7175423475182</v>
      </c>
      <c r="Q18" s="6">
        <f t="shared" si="34"/>
        <v>4552.6096541969455</v>
      </c>
      <c r="R18" s="6">
        <f t="shared" si="34"/>
        <v>4704.3633093368435</v>
      </c>
      <c r="S18" s="6">
        <f t="shared" si="34"/>
        <v>4552.6096541969455</v>
      </c>
      <c r="T18" s="6">
        <f t="shared" si="34"/>
        <v>4679.8619670230728</v>
      </c>
      <c r="U18" s="6">
        <f t="shared" si="34"/>
        <v>4679.8619670230728</v>
      </c>
      <c r="V18" s="6">
        <f t="shared" si="34"/>
        <v>4528.898677764264</v>
      </c>
      <c r="W18" s="6">
        <f t="shared" si="34"/>
        <v>4695.4563363828593</v>
      </c>
      <c r="X18" s="6">
        <f t="shared" si="34"/>
        <v>4543.9900029511537</v>
      </c>
      <c r="Y18" s="6">
        <f t="shared" si="34"/>
        <v>4695.4563363828593</v>
      </c>
      <c r="Z18" s="6">
        <f t="shared" si="34"/>
        <v>4773.2916007011409</v>
      </c>
      <c r="AA18" s="6">
        <f t="shared" si="34"/>
        <v>4311.360155471998</v>
      </c>
      <c r="AB18" s="6">
        <f t="shared" si="34"/>
        <v>4773.2916007011409</v>
      </c>
      <c r="AC18" s="6">
        <f t="shared" si="34"/>
        <v>4803.468348612505</v>
      </c>
      <c r="AD18" s="6">
        <f t="shared" si="34"/>
        <v>4963.5839602329224</v>
      </c>
      <c r="AE18" s="6">
        <f t="shared" si="34"/>
        <v>4803.468348612505</v>
      </c>
      <c r="AF18" s="6">
        <f t="shared" si="34"/>
        <v>5139.3885166459977</v>
      </c>
      <c r="AG18" s="6">
        <f t="shared" si="34"/>
        <v>5139.3885166459977</v>
      </c>
      <c r="AH18" s="6">
        <f t="shared" si="34"/>
        <v>4973.6017903025786</v>
      </c>
      <c r="AI18" s="6">
        <f t="shared" si="34"/>
        <v>5281.3807081507648</v>
      </c>
      <c r="AJ18" s="6">
        <f t="shared" si="34"/>
        <v>5111.0135885329983</v>
      </c>
      <c r="AK18" s="6">
        <f t="shared" si="34"/>
        <v>5281.3807081507648</v>
      </c>
      <c r="AL18" s="6">
        <f t="shared" si="34"/>
        <v>5357.5258544972394</v>
      </c>
      <c r="AM18" s="6">
        <f t="shared" si="34"/>
        <v>4839.0556105136357</v>
      </c>
      <c r="AN18" s="6">
        <f t="shared" si="34"/>
        <v>5357.5258544972394</v>
      </c>
      <c r="AO18" s="6">
        <f t="shared" si="34"/>
        <v>5182.5999631092682</v>
      </c>
      <c r="AP18" s="6">
        <f t="shared" si="34"/>
        <v>5355.3532952129108</v>
      </c>
      <c r="AQ18" s="6">
        <f t="shared" si="34"/>
        <v>5182.5999631092682</v>
      </c>
      <c r="AR18" s="6">
        <f t="shared" si="34"/>
        <v>5279.2019326869877</v>
      </c>
      <c r="AS18" s="6">
        <f t="shared" si="34"/>
        <v>5279.2019326869877</v>
      </c>
      <c r="AT18" s="6">
        <f t="shared" si="34"/>
        <v>5108.9050961486973</v>
      </c>
      <c r="AU18" s="6">
        <f t="shared" ref="AU18:BZ18" si="35">($E17*AU17)*AU$3</f>
        <v>5097.7398198094006</v>
      </c>
      <c r="AV18" s="6">
        <f t="shared" si="35"/>
        <v>4892.9283247782241</v>
      </c>
      <c r="AW18" s="6">
        <f t="shared" si="35"/>
        <v>5014.2466593625632</v>
      </c>
      <c r="AX18" s="6">
        <f t="shared" si="35"/>
        <v>4996.635772275914</v>
      </c>
      <c r="AY18" s="6">
        <f t="shared" si="35"/>
        <v>4576.6538368900265</v>
      </c>
      <c r="AZ18" s="6">
        <f t="shared" si="35"/>
        <v>4994.4335929240779</v>
      </c>
      <c r="BA18" s="6">
        <f t="shared" si="35"/>
        <v>4790.6629835572294</v>
      </c>
      <c r="BB18" s="6">
        <f t="shared" si="35"/>
        <v>4941.5266246664451</v>
      </c>
      <c r="BC18" s="6">
        <f t="shared" si="35"/>
        <v>4747.9324569478731</v>
      </c>
      <c r="BD18" s="6">
        <f t="shared" si="35"/>
        <v>4850.9002009823453</v>
      </c>
      <c r="BE18" s="6">
        <f t="shared" si="35"/>
        <v>4830.9652791556691</v>
      </c>
      <c r="BF18" s="6">
        <f t="shared" si="35"/>
        <v>4647.2361689015852</v>
      </c>
      <c r="BG18" s="6">
        <f t="shared" si="35"/>
        <v>4762.1861855045663</v>
      </c>
      <c r="BH18" s="6">
        <f t="shared" si="35"/>
        <v>4578.4513363802444</v>
      </c>
      <c r="BI18" s="6">
        <f t="shared" si="35"/>
        <v>4711.041586028663</v>
      </c>
      <c r="BJ18" s="6">
        <f t="shared" si="35"/>
        <v>4657.5684553951141</v>
      </c>
      <c r="BK18" s="6">
        <f t="shared" si="35"/>
        <v>4315.3712644422758</v>
      </c>
      <c r="BL18" s="6">
        <f t="shared" si="35"/>
        <v>4704.3633093368435</v>
      </c>
      <c r="BM18" s="6">
        <f t="shared" si="35"/>
        <v>4541.8346399319953</v>
      </c>
      <c r="BN18" s="6">
        <f t="shared" si="35"/>
        <v>4697.6833587178608</v>
      </c>
      <c r="BO18" s="6">
        <f t="shared" si="35"/>
        <v>4537.523373437708</v>
      </c>
      <c r="BP18" s="6">
        <f t="shared" si="35"/>
        <v>4684.3184323328896</v>
      </c>
      <c r="BQ18" s="6">
        <f t="shared" si="35"/>
        <v>4693.2291279297287</v>
      </c>
      <c r="BR18" s="6">
        <f t="shared" si="35"/>
        <v>4541.8346399319953</v>
      </c>
      <c r="BS18" s="6">
        <f t="shared" si="35"/>
        <v>4644.1833913505334</v>
      </c>
      <c r="BT18" s="6">
        <f t="shared" si="35"/>
        <v>4479.2506275721125</v>
      </c>
      <c r="BU18" s="6">
        <f t="shared" si="35"/>
        <v>4601.7529495836188</v>
      </c>
      <c r="BV18" s="6">
        <f t="shared" si="35"/>
        <v>4570.4451288744222</v>
      </c>
      <c r="BW18" s="6">
        <f t="shared" si="35"/>
        <v>4186.6830907423146</v>
      </c>
      <c r="BX18" s="6">
        <f t="shared" si="35"/>
        <v>4610.6912898898227</v>
      </c>
      <c r="BY18" s="6">
        <f t="shared" si="35"/>
        <v>4405.6823402991322</v>
      </c>
      <c r="BZ18" s="6">
        <f t="shared" si="35"/>
        <v>4440.3480493969346</v>
      </c>
      <c r="CA18" s="6">
        <f t="shared" ref="CA18:CC18" si="36">($E17*CA17)*CA$3</f>
        <v>4281.8744904674204</v>
      </c>
      <c r="CB18" s="6">
        <f t="shared" si="36"/>
        <v>4424.6036401496676</v>
      </c>
      <c r="CC18" s="6">
        <f t="shared" si="36"/>
        <v>4462.8239391989136</v>
      </c>
      <c r="CD18" s="6"/>
      <c r="CE18" s="6">
        <f t="shared" ref="CE18:DY18" si="37">($E17*CE17)*CE$3</f>
        <v>577.58714579052742</v>
      </c>
      <c r="CF18" s="6">
        <f t="shared" si="37"/>
        <v>4331.903593428955</v>
      </c>
      <c r="CG18" s="6">
        <f t="shared" si="37"/>
        <v>4417.8531876701791</v>
      </c>
      <c r="CH18" s="6">
        <f t="shared" si="37"/>
        <v>4220.8382132127017</v>
      </c>
      <c r="CI18" s="6">
        <f t="shared" si="37"/>
        <v>4275.6972502606159</v>
      </c>
      <c r="CJ18" s="6">
        <f t="shared" si="37"/>
        <v>4244.003796394496</v>
      </c>
      <c r="CK18" s="6">
        <f t="shared" si="37"/>
        <v>3878.2627361121313</v>
      </c>
      <c r="CL18" s="6">
        <f t="shared" si="37"/>
        <v>4264.382486083583</v>
      </c>
      <c r="CM18" s="6">
        <f t="shared" si="37"/>
        <v>4104.9082599469775</v>
      </c>
      <c r="CN18" s="6">
        <f t="shared" si="37"/>
        <v>4221.3425155589639</v>
      </c>
      <c r="CO18" s="6">
        <f t="shared" si="37"/>
        <v>4082.9761231399393</v>
      </c>
      <c r="CP18" s="6">
        <f t="shared" si="37"/>
        <v>4212.2726047691976</v>
      </c>
      <c r="CQ18" s="6">
        <f t="shared" si="37"/>
        <v>4225.8763136147454</v>
      </c>
      <c r="CR18" s="6">
        <f t="shared" si="37"/>
        <v>4078.5874566616394</v>
      </c>
      <c r="CS18" s="6">
        <f t="shared" si="37"/>
        <v>4189.5843132464388</v>
      </c>
      <c r="CT18" s="6">
        <f t="shared" si="37"/>
        <v>4096.1376433251335</v>
      </c>
      <c r="CU18" s="6">
        <f t="shared" si="37"/>
        <v>4275.6972502606159</v>
      </c>
      <c r="CV18" s="6">
        <f t="shared" si="37"/>
        <v>4320.9083273956267</v>
      </c>
      <c r="CW18" s="6">
        <f t="shared" si="37"/>
        <v>4032.9668905397743</v>
      </c>
      <c r="CX18" s="6">
        <f t="shared" si="37"/>
        <v>4503.2328337390918</v>
      </c>
      <c r="CY18" s="6">
        <f t="shared" si="37"/>
        <v>4483.5716454526564</v>
      </c>
      <c r="CZ18" s="6">
        <f t="shared" si="37"/>
        <v>4779.9526291985576</v>
      </c>
      <c r="DA18" s="6">
        <f t="shared" si="37"/>
        <v>4773.5792674374443</v>
      </c>
      <c r="DB18" s="6">
        <f t="shared" si="37"/>
        <v>5126.2433266217904</v>
      </c>
      <c r="DC18" s="6">
        <f t="shared" si="37"/>
        <v>5329.2687607699936</v>
      </c>
      <c r="DD18" s="6">
        <f t="shared" si="37"/>
        <v>5427.4340438193485</v>
      </c>
      <c r="DE18" s="6">
        <f t="shared" si="37"/>
        <v>5846.1698382383602</v>
      </c>
      <c r="DF18" s="6">
        <f t="shared" si="37"/>
        <v>5897.9711844684307</v>
      </c>
      <c r="DG18" s="6">
        <f t="shared" si="37"/>
        <v>6484.7588191047862</v>
      </c>
      <c r="DH18" s="6">
        <f t="shared" si="37"/>
        <v>6733.4956654723428</v>
      </c>
      <c r="DI18" s="6">
        <f t="shared" si="37"/>
        <v>6330.290629460219</v>
      </c>
      <c r="DJ18" s="6">
        <f t="shared" si="37"/>
        <v>7142.9676845892982</v>
      </c>
      <c r="DK18" s="6">
        <f t="shared" si="37"/>
        <v>7020.463047360462</v>
      </c>
      <c r="DL18" s="6">
        <f t="shared" si="37"/>
        <v>7026.9076092442328</v>
      </c>
      <c r="DM18" s="6">
        <f t="shared" si="37"/>
        <v>6699.323532819707</v>
      </c>
      <c r="DN18" s="6">
        <f t="shared" si="37"/>
        <v>6840.5649697032604</v>
      </c>
      <c r="DO18" s="6">
        <f t="shared" si="37"/>
        <v>6714.9207021628326</v>
      </c>
      <c r="DP18" s="6">
        <f t="shared" si="37"/>
        <v>6354.0514512460768</v>
      </c>
      <c r="DQ18" s="6">
        <f t="shared" si="37"/>
        <v>6252.5922135119499</v>
      </c>
      <c r="DR18" s="6">
        <f t="shared" si="37"/>
        <v>5844.7450180408368</v>
      </c>
      <c r="DS18" s="6">
        <f t="shared" si="37"/>
        <v>5937.7315659384349</v>
      </c>
      <c r="DT18" s="6">
        <f t="shared" si="37"/>
        <v>5569.5821410618146</v>
      </c>
      <c r="DU18" s="6">
        <f t="shared" si="37"/>
        <v>5028.6435609419777</v>
      </c>
      <c r="DV18" s="6">
        <f t="shared" si="37"/>
        <v>5327.0938967681022</v>
      </c>
      <c r="DW18" s="6">
        <f t="shared" si="37"/>
        <v>5125.7682108808285</v>
      </c>
      <c r="DX18" s="6">
        <f t="shared" si="37"/>
        <v>5069.2057959387757</v>
      </c>
      <c r="DY18" s="6">
        <f t="shared" si="37"/>
        <v>2724.3833883238344</v>
      </c>
    </row>
    <row r="19" spans="2:129" x14ac:dyDescent="0.25">
      <c r="B19" s="54" t="s">
        <v>37</v>
      </c>
      <c r="C19" s="56">
        <v>850000</v>
      </c>
      <c r="D19" s="56">
        <v>644350</v>
      </c>
      <c r="E19" s="58">
        <f t="shared" ref="E19" si="38">C19-D19</f>
        <v>205650</v>
      </c>
      <c r="F19" s="60">
        <f>SUM($J20:$CC20)</f>
        <v>315514.01915997529</v>
      </c>
      <c r="G19" s="60">
        <f>SUM($CE20:$DY20)</f>
        <v>236446.69953972771</v>
      </c>
      <c r="H19" s="58">
        <f t="shared" ref="H19" si="39">SUM(E19:G20)</f>
        <v>757610.71869970299</v>
      </c>
      <c r="I19" s="7"/>
      <c r="P19" s="5">
        <v>31</v>
      </c>
      <c r="Q19" s="5">
        <v>30</v>
      </c>
      <c r="R19" s="5">
        <v>31</v>
      </c>
      <c r="S19" s="5">
        <v>30</v>
      </c>
      <c r="T19" s="5">
        <v>31</v>
      </c>
      <c r="U19" s="5">
        <v>31</v>
      </c>
      <c r="V19" s="5">
        <v>30</v>
      </c>
      <c r="W19" s="5">
        <v>31</v>
      </c>
      <c r="X19" s="5">
        <v>30</v>
      </c>
      <c r="Y19" s="5">
        <v>31</v>
      </c>
      <c r="Z19" s="5">
        <v>31</v>
      </c>
      <c r="AA19" s="5">
        <v>28</v>
      </c>
      <c r="AB19" s="5">
        <v>31</v>
      </c>
      <c r="AC19" s="5">
        <v>30</v>
      </c>
      <c r="AD19" s="5">
        <v>31</v>
      </c>
      <c r="AE19" s="5">
        <v>30</v>
      </c>
      <c r="AF19" s="5">
        <v>31</v>
      </c>
      <c r="AG19" s="5">
        <v>31</v>
      </c>
      <c r="AH19" s="5">
        <v>30</v>
      </c>
      <c r="AI19" s="5">
        <v>31</v>
      </c>
      <c r="AJ19" s="5">
        <v>30</v>
      </c>
      <c r="AK19" s="5">
        <v>31</v>
      </c>
      <c r="AL19" s="5">
        <v>31</v>
      </c>
      <c r="AM19" s="5">
        <v>28</v>
      </c>
      <c r="AN19" s="5">
        <v>31</v>
      </c>
      <c r="AO19" s="5">
        <v>30</v>
      </c>
      <c r="AP19" s="5">
        <v>31</v>
      </c>
      <c r="AQ19" s="5">
        <v>30</v>
      </c>
      <c r="AR19" s="5">
        <v>31</v>
      </c>
      <c r="AS19" s="5">
        <v>31</v>
      </c>
      <c r="AT19" s="5">
        <v>30</v>
      </c>
      <c r="AU19" s="5">
        <v>31</v>
      </c>
      <c r="AV19" s="5">
        <v>30</v>
      </c>
      <c r="AW19" s="5">
        <v>31</v>
      </c>
      <c r="AX19" s="5">
        <v>31</v>
      </c>
      <c r="AY19" s="5">
        <v>28</v>
      </c>
      <c r="AZ19" s="5">
        <v>31</v>
      </c>
      <c r="BA19" s="5">
        <v>30</v>
      </c>
      <c r="BB19" s="5">
        <v>31</v>
      </c>
      <c r="BC19" s="5">
        <v>30</v>
      </c>
      <c r="BD19" s="5">
        <v>31</v>
      </c>
      <c r="BE19" s="5">
        <v>31</v>
      </c>
      <c r="BF19" s="5">
        <v>30</v>
      </c>
      <c r="BG19" s="5">
        <v>31</v>
      </c>
      <c r="BH19" s="5">
        <v>30</v>
      </c>
      <c r="BI19" s="5">
        <v>31</v>
      </c>
      <c r="BJ19" s="5">
        <v>31</v>
      </c>
      <c r="BK19" s="5">
        <v>28</v>
      </c>
      <c r="BL19" s="5">
        <v>31</v>
      </c>
      <c r="BM19" s="5">
        <v>30</v>
      </c>
      <c r="BN19" s="5">
        <v>31</v>
      </c>
      <c r="BO19" s="5">
        <v>30</v>
      </c>
      <c r="BP19" s="5">
        <v>31</v>
      </c>
      <c r="BQ19" s="5">
        <v>31</v>
      </c>
      <c r="BR19" s="5">
        <v>30</v>
      </c>
      <c r="BS19" s="5">
        <v>31</v>
      </c>
      <c r="BT19" s="5">
        <v>30</v>
      </c>
      <c r="BU19" s="5">
        <v>31</v>
      </c>
      <c r="BV19" s="5">
        <v>31</v>
      </c>
      <c r="BW19" s="5">
        <v>28</v>
      </c>
      <c r="BX19" s="5">
        <v>31</v>
      </c>
      <c r="BY19" s="5">
        <v>30</v>
      </c>
      <c r="BZ19" s="5">
        <v>31</v>
      </c>
      <c r="CA19" s="5">
        <v>30</v>
      </c>
      <c r="CB19" s="5">
        <v>31</v>
      </c>
      <c r="CC19" s="5">
        <v>31</v>
      </c>
      <c r="CD19" s="5"/>
      <c r="CE19" s="5">
        <v>4</v>
      </c>
      <c r="CF19" s="5">
        <v>30</v>
      </c>
      <c r="CG19" s="5">
        <v>31</v>
      </c>
      <c r="CH19" s="5">
        <v>30</v>
      </c>
      <c r="CI19" s="5">
        <v>31</v>
      </c>
      <c r="CJ19" s="5">
        <v>31</v>
      </c>
      <c r="CK19" s="5">
        <v>28</v>
      </c>
      <c r="CL19" s="5">
        <v>31</v>
      </c>
      <c r="CM19" s="5">
        <v>30</v>
      </c>
      <c r="CN19" s="5">
        <v>31</v>
      </c>
      <c r="CO19" s="5">
        <v>30</v>
      </c>
      <c r="CP19" s="5">
        <v>31</v>
      </c>
      <c r="CQ19" s="5">
        <v>31</v>
      </c>
      <c r="CR19" s="5">
        <v>30</v>
      </c>
      <c r="CS19" s="5">
        <v>31</v>
      </c>
      <c r="CT19" s="5">
        <v>30</v>
      </c>
      <c r="CU19" s="5">
        <v>31</v>
      </c>
      <c r="CV19" s="5">
        <v>31</v>
      </c>
      <c r="CW19" s="5">
        <v>28</v>
      </c>
      <c r="CX19" s="5">
        <v>31</v>
      </c>
      <c r="CY19" s="5">
        <v>30</v>
      </c>
      <c r="CZ19" s="5">
        <v>31</v>
      </c>
      <c r="DA19" s="5">
        <v>30</v>
      </c>
      <c r="DB19" s="5">
        <v>31</v>
      </c>
      <c r="DC19" s="5">
        <v>31</v>
      </c>
      <c r="DD19" s="5">
        <v>30</v>
      </c>
      <c r="DE19" s="5">
        <v>31</v>
      </c>
      <c r="DF19" s="5">
        <v>30</v>
      </c>
      <c r="DG19" s="5">
        <v>31</v>
      </c>
      <c r="DH19" s="5">
        <v>31</v>
      </c>
      <c r="DI19" s="5">
        <v>28</v>
      </c>
      <c r="DJ19" s="5">
        <v>31</v>
      </c>
      <c r="DK19" s="5">
        <v>30</v>
      </c>
      <c r="DL19" s="5">
        <v>31</v>
      </c>
      <c r="DM19" s="5">
        <v>30</v>
      </c>
      <c r="DN19" s="5">
        <v>31</v>
      </c>
      <c r="DO19" s="5">
        <v>31</v>
      </c>
      <c r="DP19" s="5">
        <v>30</v>
      </c>
      <c r="DQ19" s="5">
        <v>31</v>
      </c>
      <c r="DR19" s="5">
        <v>30</v>
      </c>
      <c r="DS19" s="5">
        <v>31</v>
      </c>
      <c r="DT19" s="5">
        <v>31</v>
      </c>
      <c r="DU19" s="5">
        <v>28</v>
      </c>
      <c r="DV19" s="5">
        <v>31</v>
      </c>
      <c r="DW19" s="5">
        <v>30</v>
      </c>
      <c r="DX19" s="5">
        <v>31</v>
      </c>
      <c r="DY19" s="5">
        <v>17</v>
      </c>
    </row>
    <row r="20" spans="2:129" x14ac:dyDescent="0.25">
      <c r="B20" s="55"/>
      <c r="C20" s="57"/>
      <c r="D20" s="57"/>
      <c r="E20" s="59"/>
      <c r="F20" s="61"/>
      <c r="G20" s="61"/>
      <c r="H20" s="59"/>
      <c r="I20" s="7"/>
      <c r="J20" s="7"/>
      <c r="K20" s="7"/>
      <c r="L20" s="7"/>
      <c r="M20" s="7"/>
      <c r="N20" s="7"/>
      <c r="O20" s="7"/>
      <c r="P20" s="6">
        <f t="shared" ref="P20:AU20" si="40">($E19*P19)*P$3</f>
        <v>4668.7175423475182</v>
      </c>
      <c r="Q20" s="6">
        <f t="shared" si="40"/>
        <v>4552.6096541969455</v>
      </c>
      <c r="R20" s="6">
        <f t="shared" si="40"/>
        <v>4704.3633093368435</v>
      </c>
      <c r="S20" s="6">
        <f t="shared" si="40"/>
        <v>4552.6096541969455</v>
      </c>
      <c r="T20" s="6">
        <f t="shared" si="40"/>
        <v>4679.8619670230728</v>
      </c>
      <c r="U20" s="6">
        <f t="shared" si="40"/>
        <v>4679.8619670230728</v>
      </c>
      <c r="V20" s="6">
        <f t="shared" si="40"/>
        <v>4528.898677764264</v>
      </c>
      <c r="W20" s="6">
        <f t="shared" si="40"/>
        <v>4695.4563363828593</v>
      </c>
      <c r="X20" s="6">
        <f t="shared" si="40"/>
        <v>4543.9900029511537</v>
      </c>
      <c r="Y20" s="6">
        <f t="shared" si="40"/>
        <v>4695.4563363828593</v>
      </c>
      <c r="Z20" s="6">
        <f t="shared" si="40"/>
        <v>4773.2916007011409</v>
      </c>
      <c r="AA20" s="6">
        <f t="shared" si="40"/>
        <v>4311.360155471998</v>
      </c>
      <c r="AB20" s="6">
        <f t="shared" si="40"/>
        <v>4773.2916007011409</v>
      </c>
      <c r="AC20" s="6">
        <f t="shared" si="40"/>
        <v>4803.468348612505</v>
      </c>
      <c r="AD20" s="6">
        <f t="shared" si="40"/>
        <v>4963.5839602329224</v>
      </c>
      <c r="AE20" s="6">
        <f t="shared" si="40"/>
        <v>4803.468348612505</v>
      </c>
      <c r="AF20" s="6">
        <f t="shared" si="40"/>
        <v>5139.3885166459977</v>
      </c>
      <c r="AG20" s="6">
        <f t="shared" si="40"/>
        <v>5139.3885166459977</v>
      </c>
      <c r="AH20" s="6">
        <f t="shared" si="40"/>
        <v>4973.6017903025786</v>
      </c>
      <c r="AI20" s="6">
        <f t="shared" si="40"/>
        <v>5281.3807081507648</v>
      </c>
      <c r="AJ20" s="6">
        <f t="shared" si="40"/>
        <v>5111.0135885329983</v>
      </c>
      <c r="AK20" s="6">
        <f t="shared" si="40"/>
        <v>5281.3807081507648</v>
      </c>
      <c r="AL20" s="6">
        <f t="shared" si="40"/>
        <v>5357.5258544972394</v>
      </c>
      <c r="AM20" s="6">
        <f t="shared" si="40"/>
        <v>4839.0556105136357</v>
      </c>
      <c r="AN20" s="6">
        <f t="shared" si="40"/>
        <v>5357.5258544972394</v>
      </c>
      <c r="AO20" s="6">
        <f t="shared" si="40"/>
        <v>5182.5999631092682</v>
      </c>
      <c r="AP20" s="6">
        <f t="shared" si="40"/>
        <v>5355.3532952129108</v>
      </c>
      <c r="AQ20" s="6">
        <f t="shared" si="40"/>
        <v>5182.5999631092682</v>
      </c>
      <c r="AR20" s="6">
        <f t="shared" si="40"/>
        <v>5279.2019326869877</v>
      </c>
      <c r="AS20" s="6">
        <f t="shared" si="40"/>
        <v>5279.2019326869877</v>
      </c>
      <c r="AT20" s="6">
        <f t="shared" si="40"/>
        <v>5108.9050961486973</v>
      </c>
      <c r="AU20" s="6">
        <f t="shared" si="40"/>
        <v>5097.7398198094006</v>
      </c>
      <c r="AV20" s="6">
        <f t="shared" ref="AV20:CA20" si="41">($E19*AV19)*AV$3</f>
        <v>4892.9283247782241</v>
      </c>
      <c r="AW20" s="6">
        <f t="shared" si="41"/>
        <v>5014.2466593625632</v>
      </c>
      <c r="AX20" s="6">
        <f t="shared" si="41"/>
        <v>4996.635772275914</v>
      </c>
      <c r="AY20" s="6">
        <f t="shared" si="41"/>
        <v>4576.6538368900265</v>
      </c>
      <c r="AZ20" s="6">
        <f t="shared" si="41"/>
        <v>4994.4335929240779</v>
      </c>
      <c r="BA20" s="6">
        <f t="shared" si="41"/>
        <v>4790.6629835572294</v>
      </c>
      <c r="BB20" s="6">
        <f t="shared" si="41"/>
        <v>4941.5266246664451</v>
      </c>
      <c r="BC20" s="6">
        <f t="shared" si="41"/>
        <v>4747.9324569478731</v>
      </c>
      <c r="BD20" s="6">
        <f t="shared" si="41"/>
        <v>4850.9002009823453</v>
      </c>
      <c r="BE20" s="6">
        <f t="shared" si="41"/>
        <v>4830.9652791556691</v>
      </c>
      <c r="BF20" s="6">
        <f t="shared" si="41"/>
        <v>4647.2361689015852</v>
      </c>
      <c r="BG20" s="6">
        <f t="shared" si="41"/>
        <v>4762.1861855045663</v>
      </c>
      <c r="BH20" s="6">
        <f t="shared" si="41"/>
        <v>4578.4513363802444</v>
      </c>
      <c r="BI20" s="6">
        <f t="shared" si="41"/>
        <v>4711.041586028663</v>
      </c>
      <c r="BJ20" s="6">
        <f t="shared" si="41"/>
        <v>4657.5684553951141</v>
      </c>
      <c r="BK20" s="6">
        <f t="shared" si="41"/>
        <v>4315.3712644422758</v>
      </c>
      <c r="BL20" s="6">
        <f t="shared" si="41"/>
        <v>4704.3633093368435</v>
      </c>
      <c r="BM20" s="6">
        <f t="shared" si="41"/>
        <v>4541.8346399319953</v>
      </c>
      <c r="BN20" s="6">
        <f t="shared" si="41"/>
        <v>4697.6833587178608</v>
      </c>
      <c r="BO20" s="6">
        <f t="shared" si="41"/>
        <v>4537.523373437708</v>
      </c>
      <c r="BP20" s="6">
        <f t="shared" si="41"/>
        <v>4684.3184323328896</v>
      </c>
      <c r="BQ20" s="6">
        <f t="shared" si="41"/>
        <v>4693.2291279297287</v>
      </c>
      <c r="BR20" s="6">
        <f t="shared" si="41"/>
        <v>4541.8346399319953</v>
      </c>
      <c r="BS20" s="6">
        <f t="shared" si="41"/>
        <v>4644.1833913505334</v>
      </c>
      <c r="BT20" s="6">
        <f t="shared" si="41"/>
        <v>4479.2506275721125</v>
      </c>
      <c r="BU20" s="6">
        <f t="shared" si="41"/>
        <v>4601.7529495836188</v>
      </c>
      <c r="BV20" s="6">
        <f t="shared" si="41"/>
        <v>4570.4451288744222</v>
      </c>
      <c r="BW20" s="6">
        <f t="shared" si="41"/>
        <v>4186.6830907423146</v>
      </c>
      <c r="BX20" s="6">
        <f t="shared" si="41"/>
        <v>4610.6912898898227</v>
      </c>
      <c r="BY20" s="6">
        <f t="shared" si="41"/>
        <v>4405.6823402991322</v>
      </c>
      <c r="BZ20" s="6">
        <f t="shared" si="41"/>
        <v>4440.3480493969346</v>
      </c>
      <c r="CA20" s="6">
        <f t="shared" si="41"/>
        <v>4281.8744904674204</v>
      </c>
      <c r="CB20" s="6">
        <f t="shared" ref="CB20:CC20" si="42">($E19*CB19)*CB$3</f>
        <v>4424.6036401496676</v>
      </c>
      <c r="CC20" s="6">
        <f t="shared" si="42"/>
        <v>4462.8239391989136</v>
      </c>
      <c r="CD20" s="6"/>
      <c r="CE20" s="6">
        <f t="shared" ref="CE20:DY20" si="43">($E19*CE19)*CE$3</f>
        <v>577.58714579052742</v>
      </c>
      <c r="CF20" s="6">
        <f t="shared" si="43"/>
        <v>4331.903593428955</v>
      </c>
      <c r="CG20" s="6">
        <f t="shared" si="43"/>
        <v>4417.8531876701791</v>
      </c>
      <c r="CH20" s="6">
        <f t="shared" si="43"/>
        <v>4220.8382132127017</v>
      </c>
      <c r="CI20" s="6">
        <f t="shared" si="43"/>
        <v>4275.6972502606159</v>
      </c>
      <c r="CJ20" s="6">
        <f t="shared" si="43"/>
        <v>4244.003796394496</v>
      </c>
      <c r="CK20" s="6">
        <f t="shared" si="43"/>
        <v>3878.2627361121313</v>
      </c>
      <c r="CL20" s="6">
        <f t="shared" si="43"/>
        <v>4264.382486083583</v>
      </c>
      <c r="CM20" s="6">
        <f t="shared" si="43"/>
        <v>4104.9082599469775</v>
      </c>
      <c r="CN20" s="6">
        <f t="shared" si="43"/>
        <v>4221.3425155589639</v>
      </c>
      <c r="CO20" s="6">
        <f t="shared" si="43"/>
        <v>4082.9761231399393</v>
      </c>
      <c r="CP20" s="6">
        <f t="shared" si="43"/>
        <v>4212.2726047691976</v>
      </c>
      <c r="CQ20" s="6">
        <f t="shared" si="43"/>
        <v>4225.8763136147454</v>
      </c>
      <c r="CR20" s="6">
        <f t="shared" si="43"/>
        <v>4078.5874566616394</v>
      </c>
      <c r="CS20" s="6">
        <f t="shared" si="43"/>
        <v>4189.5843132464388</v>
      </c>
      <c r="CT20" s="6">
        <f t="shared" si="43"/>
        <v>4096.1376433251335</v>
      </c>
      <c r="CU20" s="6">
        <f t="shared" si="43"/>
        <v>4275.6972502606159</v>
      </c>
      <c r="CV20" s="6">
        <f t="shared" si="43"/>
        <v>4320.9083273956267</v>
      </c>
      <c r="CW20" s="6">
        <f t="shared" si="43"/>
        <v>4032.9668905397743</v>
      </c>
      <c r="CX20" s="6">
        <f t="shared" si="43"/>
        <v>4503.2328337390918</v>
      </c>
      <c r="CY20" s="6">
        <f t="shared" si="43"/>
        <v>4483.5716454526564</v>
      </c>
      <c r="CZ20" s="6">
        <f t="shared" si="43"/>
        <v>4779.9526291985576</v>
      </c>
      <c r="DA20" s="6">
        <f t="shared" si="43"/>
        <v>4773.5792674374443</v>
      </c>
      <c r="DB20" s="6">
        <f t="shared" si="43"/>
        <v>5126.2433266217904</v>
      </c>
      <c r="DC20" s="6">
        <f t="shared" si="43"/>
        <v>5329.2687607699936</v>
      </c>
      <c r="DD20" s="6">
        <f t="shared" si="43"/>
        <v>5427.4340438193485</v>
      </c>
      <c r="DE20" s="6">
        <f t="shared" si="43"/>
        <v>5846.1698382383602</v>
      </c>
      <c r="DF20" s="6">
        <f t="shared" si="43"/>
        <v>5897.9711844684307</v>
      </c>
      <c r="DG20" s="6">
        <f t="shared" si="43"/>
        <v>6484.7588191047862</v>
      </c>
      <c r="DH20" s="6">
        <f t="shared" si="43"/>
        <v>6733.4956654723428</v>
      </c>
      <c r="DI20" s="6">
        <f t="shared" si="43"/>
        <v>6330.290629460219</v>
      </c>
      <c r="DJ20" s="6">
        <f t="shared" si="43"/>
        <v>7142.9676845892982</v>
      </c>
      <c r="DK20" s="6">
        <f t="shared" si="43"/>
        <v>7020.463047360462</v>
      </c>
      <c r="DL20" s="6">
        <f t="shared" si="43"/>
        <v>7026.9076092442328</v>
      </c>
      <c r="DM20" s="6">
        <f t="shared" si="43"/>
        <v>6699.323532819707</v>
      </c>
      <c r="DN20" s="6">
        <f t="shared" si="43"/>
        <v>6840.5649697032604</v>
      </c>
      <c r="DO20" s="6">
        <f t="shared" si="43"/>
        <v>6714.9207021628326</v>
      </c>
      <c r="DP20" s="6">
        <f t="shared" si="43"/>
        <v>6354.0514512460768</v>
      </c>
      <c r="DQ20" s="6">
        <f t="shared" si="43"/>
        <v>6252.5922135119499</v>
      </c>
      <c r="DR20" s="6">
        <f t="shared" si="43"/>
        <v>5844.7450180408368</v>
      </c>
      <c r="DS20" s="6">
        <f t="shared" si="43"/>
        <v>5937.7315659384349</v>
      </c>
      <c r="DT20" s="6">
        <f t="shared" si="43"/>
        <v>5569.5821410618146</v>
      </c>
      <c r="DU20" s="6">
        <f t="shared" si="43"/>
        <v>5028.6435609419777</v>
      </c>
      <c r="DV20" s="6">
        <f t="shared" si="43"/>
        <v>5327.0938967681022</v>
      </c>
      <c r="DW20" s="6">
        <f t="shared" si="43"/>
        <v>5125.7682108808285</v>
      </c>
      <c r="DX20" s="6">
        <f t="shared" si="43"/>
        <v>5069.2057959387757</v>
      </c>
      <c r="DY20" s="6">
        <f t="shared" si="43"/>
        <v>2724.3833883238344</v>
      </c>
    </row>
    <row r="21" spans="2:129" x14ac:dyDescent="0.25">
      <c r="B21" s="54" t="s">
        <v>38</v>
      </c>
      <c r="C21" s="56">
        <v>850000</v>
      </c>
      <c r="D21" s="56">
        <v>644350</v>
      </c>
      <c r="E21" s="58">
        <f t="shared" ref="E21" si="44">C21-D21</f>
        <v>205650</v>
      </c>
      <c r="F21" s="60">
        <f>SUM($J22:$CC22)</f>
        <v>310845.30161762779</v>
      </c>
      <c r="G21" s="60">
        <f>SUM($CE22:$DY22)</f>
        <v>236446.69953972771</v>
      </c>
      <c r="H21" s="58">
        <f t="shared" ref="H21" si="45">SUM(E21:G22)</f>
        <v>752942.00115735549</v>
      </c>
      <c r="I21" s="7"/>
      <c r="Q21" s="5">
        <v>30</v>
      </c>
      <c r="R21" s="5">
        <v>31</v>
      </c>
      <c r="S21" s="5">
        <v>30</v>
      </c>
      <c r="T21" s="5">
        <v>31</v>
      </c>
      <c r="U21" s="5">
        <v>31</v>
      </c>
      <c r="V21" s="5">
        <v>30</v>
      </c>
      <c r="W21" s="5">
        <v>31</v>
      </c>
      <c r="X21" s="5">
        <v>30</v>
      </c>
      <c r="Y21" s="5">
        <v>31</v>
      </c>
      <c r="Z21" s="5">
        <v>31</v>
      </c>
      <c r="AA21" s="5">
        <v>28</v>
      </c>
      <c r="AB21" s="5">
        <v>31</v>
      </c>
      <c r="AC21" s="5">
        <v>30</v>
      </c>
      <c r="AD21" s="5">
        <v>31</v>
      </c>
      <c r="AE21" s="5">
        <v>30</v>
      </c>
      <c r="AF21" s="5">
        <v>31</v>
      </c>
      <c r="AG21" s="5">
        <v>31</v>
      </c>
      <c r="AH21" s="5">
        <v>30</v>
      </c>
      <c r="AI21" s="5">
        <v>31</v>
      </c>
      <c r="AJ21" s="5">
        <v>30</v>
      </c>
      <c r="AK21" s="5">
        <v>31</v>
      </c>
      <c r="AL21" s="5">
        <v>31</v>
      </c>
      <c r="AM21" s="5">
        <v>28</v>
      </c>
      <c r="AN21" s="5">
        <v>31</v>
      </c>
      <c r="AO21" s="5">
        <v>30</v>
      </c>
      <c r="AP21" s="5">
        <v>31</v>
      </c>
      <c r="AQ21" s="5">
        <v>30</v>
      </c>
      <c r="AR21" s="5">
        <v>31</v>
      </c>
      <c r="AS21" s="5">
        <v>31</v>
      </c>
      <c r="AT21" s="5">
        <v>30</v>
      </c>
      <c r="AU21" s="5">
        <v>31</v>
      </c>
      <c r="AV21" s="5">
        <v>30</v>
      </c>
      <c r="AW21" s="5">
        <v>31</v>
      </c>
      <c r="AX21" s="5">
        <v>31</v>
      </c>
      <c r="AY21" s="5">
        <v>28</v>
      </c>
      <c r="AZ21" s="5">
        <v>31</v>
      </c>
      <c r="BA21" s="5">
        <v>30</v>
      </c>
      <c r="BB21" s="5">
        <v>31</v>
      </c>
      <c r="BC21" s="5">
        <v>30</v>
      </c>
      <c r="BD21" s="5">
        <v>31</v>
      </c>
      <c r="BE21" s="5">
        <v>31</v>
      </c>
      <c r="BF21" s="5">
        <v>30</v>
      </c>
      <c r="BG21" s="5">
        <v>31</v>
      </c>
      <c r="BH21" s="5">
        <v>30</v>
      </c>
      <c r="BI21" s="5">
        <v>31</v>
      </c>
      <c r="BJ21" s="5">
        <v>31</v>
      </c>
      <c r="BK21" s="5">
        <v>28</v>
      </c>
      <c r="BL21" s="5">
        <v>31</v>
      </c>
      <c r="BM21" s="5">
        <v>30</v>
      </c>
      <c r="BN21" s="5">
        <v>31</v>
      </c>
      <c r="BO21" s="5">
        <v>30</v>
      </c>
      <c r="BP21" s="5">
        <v>31</v>
      </c>
      <c r="BQ21" s="5">
        <v>31</v>
      </c>
      <c r="BR21" s="5">
        <v>30</v>
      </c>
      <c r="BS21" s="5">
        <v>31</v>
      </c>
      <c r="BT21" s="5">
        <v>30</v>
      </c>
      <c r="BU21" s="5">
        <v>31</v>
      </c>
      <c r="BV21" s="5">
        <v>31</v>
      </c>
      <c r="BW21" s="5">
        <v>28</v>
      </c>
      <c r="BX21" s="5">
        <v>31</v>
      </c>
      <c r="BY21" s="5">
        <v>30</v>
      </c>
      <c r="BZ21" s="5">
        <v>31</v>
      </c>
      <c r="CA21" s="5">
        <v>30</v>
      </c>
      <c r="CB21" s="5">
        <v>31</v>
      </c>
      <c r="CC21" s="5">
        <v>31</v>
      </c>
      <c r="CD21" s="5"/>
      <c r="CE21" s="5">
        <v>4</v>
      </c>
      <c r="CF21" s="5">
        <v>30</v>
      </c>
      <c r="CG21" s="5">
        <v>31</v>
      </c>
      <c r="CH21" s="5">
        <v>30</v>
      </c>
      <c r="CI21" s="5">
        <v>31</v>
      </c>
      <c r="CJ21" s="5">
        <v>31</v>
      </c>
      <c r="CK21" s="5">
        <v>28</v>
      </c>
      <c r="CL21" s="5">
        <v>31</v>
      </c>
      <c r="CM21" s="5">
        <v>30</v>
      </c>
      <c r="CN21" s="5">
        <v>31</v>
      </c>
      <c r="CO21" s="5">
        <v>30</v>
      </c>
      <c r="CP21" s="5">
        <v>31</v>
      </c>
      <c r="CQ21" s="5">
        <v>31</v>
      </c>
      <c r="CR21" s="5">
        <v>30</v>
      </c>
      <c r="CS21" s="5">
        <v>31</v>
      </c>
      <c r="CT21" s="5">
        <v>30</v>
      </c>
      <c r="CU21" s="5">
        <v>31</v>
      </c>
      <c r="CV21" s="5">
        <v>31</v>
      </c>
      <c r="CW21" s="5">
        <v>28</v>
      </c>
      <c r="CX21" s="5">
        <v>31</v>
      </c>
      <c r="CY21" s="5">
        <v>30</v>
      </c>
      <c r="CZ21" s="5">
        <v>31</v>
      </c>
      <c r="DA21" s="5">
        <v>30</v>
      </c>
      <c r="DB21" s="5">
        <v>31</v>
      </c>
      <c r="DC21" s="5">
        <v>31</v>
      </c>
      <c r="DD21" s="5">
        <v>30</v>
      </c>
      <c r="DE21" s="5">
        <v>31</v>
      </c>
      <c r="DF21" s="5">
        <v>30</v>
      </c>
      <c r="DG21" s="5">
        <v>31</v>
      </c>
      <c r="DH21" s="5">
        <v>31</v>
      </c>
      <c r="DI21" s="5">
        <v>28</v>
      </c>
      <c r="DJ21" s="5">
        <v>31</v>
      </c>
      <c r="DK21" s="5">
        <v>30</v>
      </c>
      <c r="DL21" s="5">
        <v>31</v>
      </c>
      <c r="DM21" s="5">
        <v>30</v>
      </c>
      <c r="DN21" s="5">
        <v>31</v>
      </c>
      <c r="DO21" s="5">
        <v>31</v>
      </c>
      <c r="DP21" s="5">
        <v>30</v>
      </c>
      <c r="DQ21" s="5">
        <v>31</v>
      </c>
      <c r="DR21" s="5">
        <v>30</v>
      </c>
      <c r="DS21" s="5">
        <v>31</v>
      </c>
      <c r="DT21" s="5">
        <v>31</v>
      </c>
      <c r="DU21" s="5">
        <v>28</v>
      </c>
      <c r="DV21" s="5">
        <v>31</v>
      </c>
      <c r="DW21" s="5">
        <v>30</v>
      </c>
      <c r="DX21" s="5">
        <v>31</v>
      </c>
      <c r="DY21" s="5">
        <v>17</v>
      </c>
    </row>
    <row r="22" spans="2:129" x14ac:dyDescent="0.25">
      <c r="B22" s="55"/>
      <c r="C22" s="57"/>
      <c r="D22" s="57"/>
      <c r="E22" s="59"/>
      <c r="F22" s="61"/>
      <c r="G22" s="61"/>
      <c r="H22" s="59"/>
      <c r="I22" s="7"/>
      <c r="J22" s="7"/>
      <c r="K22" s="7"/>
      <c r="L22" s="7"/>
      <c r="M22" s="7"/>
      <c r="N22" s="7"/>
      <c r="O22" s="7"/>
      <c r="P22" s="49"/>
      <c r="Q22" s="6">
        <f t="shared" ref="Q22:AV22" si="46">($E21*Q21)*Q$3</f>
        <v>4552.6096541969455</v>
      </c>
      <c r="R22" s="6">
        <f t="shared" si="46"/>
        <v>4704.3633093368435</v>
      </c>
      <c r="S22" s="6">
        <f t="shared" si="46"/>
        <v>4552.6096541969455</v>
      </c>
      <c r="T22" s="6">
        <f t="shared" si="46"/>
        <v>4679.8619670230728</v>
      </c>
      <c r="U22" s="6">
        <f t="shared" si="46"/>
        <v>4679.8619670230728</v>
      </c>
      <c r="V22" s="6">
        <f t="shared" si="46"/>
        <v>4528.898677764264</v>
      </c>
      <c r="W22" s="6">
        <f t="shared" si="46"/>
        <v>4695.4563363828593</v>
      </c>
      <c r="X22" s="6">
        <f t="shared" si="46"/>
        <v>4543.9900029511537</v>
      </c>
      <c r="Y22" s="6">
        <f t="shared" si="46"/>
        <v>4695.4563363828593</v>
      </c>
      <c r="Z22" s="6">
        <f t="shared" si="46"/>
        <v>4773.2916007011409</v>
      </c>
      <c r="AA22" s="6">
        <f t="shared" si="46"/>
        <v>4311.360155471998</v>
      </c>
      <c r="AB22" s="6">
        <f t="shared" si="46"/>
        <v>4773.2916007011409</v>
      </c>
      <c r="AC22" s="6">
        <f t="shared" si="46"/>
        <v>4803.468348612505</v>
      </c>
      <c r="AD22" s="6">
        <f t="shared" si="46"/>
        <v>4963.5839602329224</v>
      </c>
      <c r="AE22" s="6">
        <f t="shared" si="46"/>
        <v>4803.468348612505</v>
      </c>
      <c r="AF22" s="6">
        <f t="shared" si="46"/>
        <v>5139.3885166459977</v>
      </c>
      <c r="AG22" s="6">
        <f t="shared" si="46"/>
        <v>5139.3885166459977</v>
      </c>
      <c r="AH22" s="6">
        <f t="shared" si="46"/>
        <v>4973.6017903025786</v>
      </c>
      <c r="AI22" s="6">
        <f t="shared" si="46"/>
        <v>5281.3807081507648</v>
      </c>
      <c r="AJ22" s="6">
        <f t="shared" si="46"/>
        <v>5111.0135885329983</v>
      </c>
      <c r="AK22" s="6">
        <f t="shared" si="46"/>
        <v>5281.3807081507648</v>
      </c>
      <c r="AL22" s="6">
        <f t="shared" si="46"/>
        <v>5357.5258544972394</v>
      </c>
      <c r="AM22" s="6">
        <f t="shared" si="46"/>
        <v>4839.0556105136357</v>
      </c>
      <c r="AN22" s="6">
        <f t="shared" si="46"/>
        <v>5357.5258544972394</v>
      </c>
      <c r="AO22" s="6">
        <f t="shared" si="46"/>
        <v>5182.5999631092682</v>
      </c>
      <c r="AP22" s="6">
        <f t="shared" si="46"/>
        <v>5355.3532952129108</v>
      </c>
      <c r="AQ22" s="6">
        <f t="shared" si="46"/>
        <v>5182.5999631092682</v>
      </c>
      <c r="AR22" s="6">
        <f t="shared" si="46"/>
        <v>5279.2019326869877</v>
      </c>
      <c r="AS22" s="6">
        <f t="shared" si="46"/>
        <v>5279.2019326869877</v>
      </c>
      <c r="AT22" s="6">
        <f t="shared" si="46"/>
        <v>5108.9050961486973</v>
      </c>
      <c r="AU22" s="6">
        <f t="shared" si="46"/>
        <v>5097.7398198094006</v>
      </c>
      <c r="AV22" s="6">
        <f t="shared" si="46"/>
        <v>4892.9283247782241</v>
      </c>
      <c r="AW22" s="6">
        <f t="shared" ref="AW22:CB22" si="47">($E21*AW21)*AW$3</f>
        <v>5014.2466593625632</v>
      </c>
      <c r="AX22" s="6">
        <f t="shared" si="47"/>
        <v>4996.635772275914</v>
      </c>
      <c r="AY22" s="6">
        <f t="shared" si="47"/>
        <v>4576.6538368900265</v>
      </c>
      <c r="AZ22" s="6">
        <f t="shared" si="47"/>
        <v>4994.4335929240779</v>
      </c>
      <c r="BA22" s="6">
        <f t="shared" si="47"/>
        <v>4790.6629835572294</v>
      </c>
      <c r="BB22" s="6">
        <f t="shared" si="47"/>
        <v>4941.5266246664451</v>
      </c>
      <c r="BC22" s="6">
        <f t="shared" si="47"/>
        <v>4747.9324569478731</v>
      </c>
      <c r="BD22" s="6">
        <f t="shared" si="47"/>
        <v>4850.9002009823453</v>
      </c>
      <c r="BE22" s="6">
        <f t="shared" si="47"/>
        <v>4830.9652791556691</v>
      </c>
      <c r="BF22" s="6">
        <f t="shared" si="47"/>
        <v>4647.2361689015852</v>
      </c>
      <c r="BG22" s="6">
        <f t="shared" si="47"/>
        <v>4762.1861855045663</v>
      </c>
      <c r="BH22" s="6">
        <f t="shared" si="47"/>
        <v>4578.4513363802444</v>
      </c>
      <c r="BI22" s="6">
        <f t="shared" si="47"/>
        <v>4711.041586028663</v>
      </c>
      <c r="BJ22" s="6">
        <f t="shared" si="47"/>
        <v>4657.5684553951141</v>
      </c>
      <c r="BK22" s="6">
        <f t="shared" si="47"/>
        <v>4315.3712644422758</v>
      </c>
      <c r="BL22" s="6">
        <f t="shared" si="47"/>
        <v>4704.3633093368435</v>
      </c>
      <c r="BM22" s="6">
        <f t="shared" si="47"/>
        <v>4541.8346399319953</v>
      </c>
      <c r="BN22" s="6">
        <f t="shared" si="47"/>
        <v>4697.6833587178608</v>
      </c>
      <c r="BO22" s="6">
        <f t="shared" si="47"/>
        <v>4537.523373437708</v>
      </c>
      <c r="BP22" s="6">
        <f t="shared" si="47"/>
        <v>4684.3184323328896</v>
      </c>
      <c r="BQ22" s="6">
        <f t="shared" si="47"/>
        <v>4693.2291279297287</v>
      </c>
      <c r="BR22" s="6">
        <f t="shared" si="47"/>
        <v>4541.8346399319953</v>
      </c>
      <c r="BS22" s="6">
        <f t="shared" si="47"/>
        <v>4644.1833913505334</v>
      </c>
      <c r="BT22" s="6">
        <f t="shared" si="47"/>
        <v>4479.2506275721125</v>
      </c>
      <c r="BU22" s="6">
        <f t="shared" si="47"/>
        <v>4601.7529495836188</v>
      </c>
      <c r="BV22" s="6">
        <f t="shared" si="47"/>
        <v>4570.4451288744222</v>
      </c>
      <c r="BW22" s="6">
        <f t="shared" si="47"/>
        <v>4186.6830907423146</v>
      </c>
      <c r="BX22" s="6">
        <f t="shared" si="47"/>
        <v>4610.6912898898227</v>
      </c>
      <c r="BY22" s="6">
        <f t="shared" si="47"/>
        <v>4405.6823402991322</v>
      </c>
      <c r="BZ22" s="6">
        <f t="shared" si="47"/>
        <v>4440.3480493969346</v>
      </c>
      <c r="CA22" s="6">
        <f t="shared" si="47"/>
        <v>4281.8744904674204</v>
      </c>
      <c r="CB22" s="6">
        <f t="shared" si="47"/>
        <v>4424.6036401496676</v>
      </c>
      <c r="CC22" s="6">
        <f t="shared" ref="CC22" si="48">($E21*CC21)*CC$3</f>
        <v>4462.8239391989136</v>
      </c>
      <c r="CD22" s="6"/>
      <c r="CE22" s="6">
        <f t="shared" ref="CE22:DY22" si="49">($E21*CE21)*CE$3</f>
        <v>577.58714579052742</v>
      </c>
      <c r="CF22" s="6">
        <f t="shared" si="49"/>
        <v>4331.903593428955</v>
      </c>
      <c r="CG22" s="6">
        <f t="shared" si="49"/>
        <v>4417.8531876701791</v>
      </c>
      <c r="CH22" s="6">
        <f t="shared" si="49"/>
        <v>4220.8382132127017</v>
      </c>
      <c r="CI22" s="6">
        <f t="shared" si="49"/>
        <v>4275.6972502606159</v>
      </c>
      <c r="CJ22" s="6">
        <f t="shared" si="49"/>
        <v>4244.003796394496</v>
      </c>
      <c r="CK22" s="6">
        <f t="shared" si="49"/>
        <v>3878.2627361121313</v>
      </c>
      <c r="CL22" s="6">
        <f t="shared" si="49"/>
        <v>4264.382486083583</v>
      </c>
      <c r="CM22" s="6">
        <f t="shared" si="49"/>
        <v>4104.9082599469775</v>
      </c>
      <c r="CN22" s="6">
        <f t="shared" si="49"/>
        <v>4221.3425155589639</v>
      </c>
      <c r="CO22" s="6">
        <f t="shared" si="49"/>
        <v>4082.9761231399393</v>
      </c>
      <c r="CP22" s="6">
        <f t="shared" si="49"/>
        <v>4212.2726047691976</v>
      </c>
      <c r="CQ22" s="6">
        <f t="shared" si="49"/>
        <v>4225.8763136147454</v>
      </c>
      <c r="CR22" s="6">
        <f t="shared" si="49"/>
        <v>4078.5874566616394</v>
      </c>
      <c r="CS22" s="6">
        <f t="shared" si="49"/>
        <v>4189.5843132464388</v>
      </c>
      <c r="CT22" s="6">
        <f t="shared" si="49"/>
        <v>4096.1376433251335</v>
      </c>
      <c r="CU22" s="6">
        <f t="shared" si="49"/>
        <v>4275.6972502606159</v>
      </c>
      <c r="CV22" s="6">
        <f t="shared" si="49"/>
        <v>4320.9083273956267</v>
      </c>
      <c r="CW22" s="6">
        <f t="shared" si="49"/>
        <v>4032.9668905397743</v>
      </c>
      <c r="CX22" s="6">
        <f t="shared" si="49"/>
        <v>4503.2328337390918</v>
      </c>
      <c r="CY22" s="6">
        <f t="shared" si="49"/>
        <v>4483.5716454526564</v>
      </c>
      <c r="CZ22" s="6">
        <f t="shared" si="49"/>
        <v>4779.9526291985576</v>
      </c>
      <c r="DA22" s="6">
        <f t="shared" si="49"/>
        <v>4773.5792674374443</v>
      </c>
      <c r="DB22" s="6">
        <f t="shared" si="49"/>
        <v>5126.2433266217904</v>
      </c>
      <c r="DC22" s="6">
        <f t="shared" si="49"/>
        <v>5329.2687607699936</v>
      </c>
      <c r="DD22" s="6">
        <f t="shared" si="49"/>
        <v>5427.4340438193485</v>
      </c>
      <c r="DE22" s="6">
        <f t="shared" si="49"/>
        <v>5846.1698382383602</v>
      </c>
      <c r="DF22" s="6">
        <f t="shared" si="49"/>
        <v>5897.9711844684307</v>
      </c>
      <c r="DG22" s="6">
        <f t="shared" si="49"/>
        <v>6484.7588191047862</v>
      </c>
      <c r="DH22" s="6">
        <f t="shared" si="49"/>
        <v>6733.4956654723428</v>
      </c>
      <c r="DI22" s="6">
        <f t="shared" si="49"/>
        <v>6330.290629460219</v>
      </c>
      <c r="DJ22" s="6">
        <f t="shared" si="49"/>
        <v>7142.9676845892982</v>
      </c>
      <c r="DK22" s="6">
        <f t="shared" si="49"/>
        <v>7020.463047360462</v>
      </c>
      <c r="DL22" s="6">
        <f t="shared" si="49"/>
        <v>7026.9076092442328</v>
      </c>
      <c r="DM22" s="6">
        <f t="shared" si="49"/>
        <v>6699.323532819707</v>
      </c>
      <c r="DN22" s="6">
        <f t="shared" si="49"/>
        <v>6840.5649697032604</v>
      </c>
      <c r="DO22" s="6">
        <f t="shared" si="49"/>
        <v>6714.9207021628326</v>
      </c>
      <c r="DP22" s="6">
        <f t="shared" si="49"/>
        <v>6354.0514512460768</v>
      </c>
      <c r="DQ22" s="6">
        <f t="shared" si="49"/>
        <v>6252.5922135119499</v>
      </c>
      <c r="DR22" s="6">
        <f t="shared" si="49"/>
        <v>5844.7450180408368</v>
      </c>
      <c r="DS22" s="6">
        <f t="shared" si="49"/>
        <v>5937.7315659384349</v>
      </c>
      <c r="DT22" s="6">
        <f t="shared" si="49"/>
        <v>5569.5821410618146</v>
      </c>
      <c r="DU22" s="6">
        <f t="shared" si="49"/>
        <v>5028.6435609419777</v>
      </c>
      <c r="DV22" s="6">
        <f t="shared" si="49"/>
        <v>5327.0938967681022</v>
      </c>
      <c r="DW22" s="6">
        <f t="shared" si="49"/>
        <v>5125.7682108808285</v>
      </c>
      <c r="DX22" s="6">
        <f t="shared" si="49"/>
        <v>5069.2057959387757</v>
      </c>
      <c r="DY22" s="6">
        <f t="shared" si="49"/>
        <v>2724.3833883238344</v>
      </c>
    </row>
    <row r="23" spans="2:129" x14ac:dyDescent="0.25">
      <c r="B23" s="54" t="s">
        <v>39</v>
      </c>
      <c r="C23" s="56">
        <v>850000</v>
      </c>
      <c r="D23" s="56">
        <v>644350</v>
      </c>
      <c r="E23" s="58">
        <f t="shared" ref="E23" si="50">C23-D23</f>
        <v>205650</v>
      </c>
      <c r="F23" s="60">
        <f>SUM($J24:$CC24)</f>
        <v>306292.69196343079</v>
      </c>
      <c r="G23" s="60">
        <f>SUM($CE24:$DY24)</f>
        <v>236446.69953972771</v>
      </c>
      <c r="H23" s="58">
        <f t="shared" ref="H23" si="51">SUM(E23:G24)</f>
        <v>748389.39150315849</v>
      </c>
      <c r="I23" s="7"/>
      <c r="R23" s="5">
        <v>31</v>
      </c>
      <c r="S23" s="5">
        <v>30</v>
      </c>
      <c r="T23" s="5">
        <v>31</v>
      </c>
      <c r="U23" s="5">
        <v>31</v>
      </c>
      <c r="V23" s="5">
        <v>30</v>
      </c>
      <c r="W23" s="5">
        <v>31</v>
      </c>
      <c r="X23" s="5">
        <v>30</v>
      </c>
      <c r="Y23" s="5">
        <v>31</v>
      </c>
      <c r="Z23" s="5">
        <v>31</v>
      </c>
      <c r="AA23" s="5">
        <v>28</v>
      </c>
      <c r="AB23" s="5">
        <v>31</v>
      </c>
      <c r="AC23" s="5">
        <v>30</v>
      </c>
      <c r="AD23" s="5">
        <v>31</v>
      </c>
      <c r="AE23" s="5">
        <v>30</v>
      </c>
      <c r="AF23" s="5">
        <v>31</v>
      </c>
      <c r="AG23" s="5">
        <v>31</v>
      </c>
      <c r="AH23" s="5">
        <v>30</v>
      </c>
      <c r="AI23" s="5">
        <v>31</v>
      </c>
      <c r="AJ23" s="5">
        <v>30</v>
      </c>
      <c r="AK23" s="5">
        <v>31</v>
      </c>
      <c r="AL23" s="5">
        <v>31</v>
      </c>
      <c r="AM23" s="5">
        <v>28</v>
      </c>
      <c r="AN23" s="5">
        <v>31</v>
      </c>
      <c r="AO23" s="5">
        <v>30</v>
      </c>
      <c r="AP23" s="5">
        <v>31</v>
      </c>
      <c r="AQ23" s="5">
        <v>30</v>
      </c>
      <c r="AR23" s="5">
        <v>31</v>
      </c>
      <c r="AS23" s="5">
        <v>31</v>
      </c>
      <c r="AT23" s="5">
        <v>30</v>
      </c>
      <c r="AU23" s="5">
        <v>31</v>
      </c>
      <c r="AV23" s="5">
        <v>30</v>
      </c>
      <c r="AW23" s="5">
        <v>31</v>
      </c>
      <c r="AX23" s="5">
        <v>31</v>
      </c>
      <c r="AY23" s="5">
        <v>28</v>
      </c>
      <c r="AZ23" s="5">
        <v>31</v>
      </c>
      <c r="BA23" s="5">
        <v>30</v>
      </c>
      <c r="BB23" s="5">
        <v>31</v>
      </c>
      <c r="BC23" s="5">
        <v>30</v>
      </c>
      <c r="BD23" s="5">
        <v>31</v>
      </c>
      <c r="BE23" s="5">
        <v>31</v>
      </c>
      <c r="BF23" s="5">
        <v>30</v>
      </c>
      <c r="BG23" s="5">
        <v>31</v>
      </c>
      <c r="BH23" s="5">
        <v>30</v>
      </c>
      <c r="BI23" s="5">
        <v>31</v>
      </c>
      <c r="BJ23" s="5">
        <v>31</v>
      </c>
      <c r="BK23" s="5">
        <v>28</v>
      </c>
      <c r="BL23" s="5">
        <v>31</v>
      </c>
      <c r="BM23" s="5">
        <v>30</v>
      </c>
      <c r="BN23" s="5">
        <v>31</v>
      </c>
      <c r="BO23" s="5">
        <v>30</v>
      </c>
      <c r="BP23" s="5">
        <v>31</v>
      </c>
      <c r="BQ23" s="5">
        <v>31</v>
      </c>
      <c r="BR23" s="5">
        <v>30</v>
      </c>
      <c r="BS23" s="5">
        <v>31</v>
      </c>
      <c r="BT23" s="5">
        <v>30</v>
      </c>
      <c r="BU23" s="5">
        <v>31</v>
      </c>
      <c r="BV23" s="5">
        <v>31</v>
      </c>
      <c r="BW23" s="5">
        <v>28</v>
      </c>
      <c r="BX23" s="5">
        <v>31</v>
      </c>
      <c r="BY23" s="5">
        <v>30</v>
      </c>
      <c r="BZ23" s="5">
        <v>31</v>
      </c>
      <c r="CA23" s="5">
        <v>30</v>
      </c>
      <c r="CB23" s="5">
        <v>31</v>
      </c>
      <c r="CC23" s="5">
        <v>31</v>
      </c>
      <c r="CD23" s="5"/>
      <c r="CE23" s="5">
        <v>4</v>
      </c>
      <c r="CF23" s="5">
        <v>30</v>
      </c>
      <c r="CG23" s="5">
        <v>31</v>
      </c>
      <c r="CH23" s="5">
        <v>30</v>
      </c>
      <c r="CI23" s="5">
        <v>31</v>
      </c>
      <c r="CJ23" s="5">
        <v>31</v>
      </c>
      <c r="CK23" s="5">
        <v>28</v>
      </c>
      <c r="CL23" s="5">
        <v>31</v>
      </c>
      <c r="CM23" s="5">
        <v>30</v>
      </c>
      <c r="CN23" s="5">
        <v>31</v>
      </c>
      <c r="CO23" s="5">
        <v>30</v>
      </c>
      <c r="CP23" s="5">
        <v>31</v>
      </c>
      <c r="CQ23" s="5">
        <v>31</v>
      </c>
      <c r="CR23" s="5">
        <v>30</v>
      </c>
      <c r="CS23" s="5">
        <v>31</v>
      </c>
      <c r="CT23" s="5">
        <v>30</v>
      </c>
      <c r="CU23" s="5">
        <v>31</v>
      </c>
      <c r="CV23" s="5">
        <v>31</v>
      </c>
      <c r="CW23" s="5">
        <v>28</v>
      </c>
      <c r="CX23" s="5">
        <v>31</v>
      </c>
      <c r="CY23" s="5">
        <v>30</v>
      </c>
      <c r="CZ23" s="5">
        <v>31</v>
      </c>
      <c r="DA23" s="5">
        <v>30</v>
      </c>
      <c r="DB23" s="5">
        <v>31</v>
      </c>
      <c r="DC23" s="5">
        <v>31</v>
      </c>
      <c r="DD23" s="5">
        <v>30</v>
      </c>
      <c r="DE23" s="5">
        <v>31</v>
      </c>
      <c r="DF23" s="5">
        <v>30</v>
      </c>
      <c r="DG23" s="5">
        <v>31</v>
      </c>
      <c r="DH23" s="5">
        <v>31</v>
      </c>
      <c r="DI23" s="5">
        <v>28</v>
      </c>
      <c r="DJ23" s="5">
        <v>31</v>
      </c>
      <c r="DK23" s="5">
        <v>30</v>
      </c>
      <c r="DL23" s="5">
        <v>31</v>
      </c>
      <c r="DM23" s="5">
        <v>30</v>
      </c>
      <c r="DN23" s="5">
        <v>31</v>
      </c>
      <c r="DO23" s="5">
        <v>31</v>
      </c>
      <c r="DP23" s="5">
        <v>30</v>
      </c>
      <c r="DQ23" s="5">
        <v>31</v>
      </c>
      <c r="DR23" s="5">
        <v>30</v>
      </c>
      <c r="DS23" s="5">
        <v>31</v>
      </c>
      <c r="DT23" s="5">
        <v>31</v>
      </c>
      <c r="DU23" s="5">
        <v>28</v>
      </c>
      <c r="DV23" s="5">
        <v>31</v>
      </c>
      <c r="DW23" s="5">
        <v>30</v>
      </c>
      <c r="DX23" s="5">
        <v>31</v>
      </c>
      <c r="DY23" s="5">
        <v>17</v>
      </c>
    </row>
    <row r="24" spans="2:129" x14ac:dyDescent="0.25">
      <c r="B24" s="55"/>
      <c r="C24" s="57"/>
      <c r="D24" s="57"/>
      <c r="E24" s="59"/>
      <c r="F24" s="61"/>
      <c r="G24" s="61"/>
      <c r="H24" s="59"/>
      <c r="I24" s="7"/>
      <c r="J24" s="7"/>
      <c r="K24" s="7"/>
      <c r="L24" s="7"/>
      <c r="M24" s="7"/>
      <c r="N24" s="7"/>
      <c r="O24" s="7"/>
      <c r="P24" s="7"/>
      <c r="Q24" s="7"/>
      <c r="R24" s="6">
        <f t="shared" ref="R24:AW24" si="52">($E23*R23)*R$3</f>
        <v>4704.3633093368435</v>
      </c>
      <c r="S24" s="6">
        <f t="shared" si="52"/>
        <v>4552.6096541969455</v>
      </c>
      <c r="T24" s="6">
        <f t="shared" si="52"/>
        <v>4679.8619670230728</v>
      </c>
      <c r="U24" s="6">
        <f t="shared" si="52"/>
        <v>4679.8619670230728</v>
      </c>
      <c r="V24" s="6">
        <f t="shared" si="52"/>
        <v>4528.898677764264</v>
      </c>
      <c r="W24" s="6">
        <f t="shared" si="52"/>
        <v>4695.4563363828593</v>
      </c>
      <c r="X24" s="6">
        <f t="shared" si="52"/>
        <v>4543.9900029511537</v>
      </c>
      <c r="Y24" s="6">
        <f t="shared" si="52"/>
        <v>4695.4563363828593</v>
      </c>
      <c r="Z24" s="6">
        <f t="shared" si="52"/>
        <v>4773.2916007011409</v>
      </c>
      <c r="AA24" s="6">
        <f t="shared" si="52"/>
        <v>4311.360155471998</v>
      </c>
      <c r="AB24" s="6">
        <f t="shared" si="52"/>
        <v>4773.2916007011409</v>
      </c>
      <c r="AC24" s="6">
        <f t="shared" si="52"/>
        <v>4803.468348612505</v>
      </c>
      <c r="AD24" s="6">
        <f t="shared" si="52"/>
        <v>4963.5839602329224</v>
      </c>
      <c r="AE24" s="6">
        <f t="shared" si="52"/>
        <v>4803.468348612505</v>
      </c>
      <c r="AF24" s="6">
        <f t="shared" si="52"/>
        <v>5139.3885166459977</v>
      </c>
      <c r="AG24" s="6">
        <f t="shared" si="52"/>
        <v>5139.3885166459977</v>
      </c>
      <c r="AH24" s="6">
        <f t="shared" si="52"/>
        <v>4973.6017903025786</v>
      </c>
      <c r="AI24" s="6">
        <f t="shared" si="52"/>
        <v>5281.3807081507648</v>
      </c>
      <c r="AJ24" s="6">
        <f t="shared" si="52"/>
        <v>5111.0135885329983</v>
      </c>
      <c r="AK24" s="6">
        <f t="shared" si="52"/>
        <v>5281.3807081507648</v>
      </c>
      <c r="AL24" s="6">
        <f t="shared" si="52"/>
        <v>5357.5258544972394</v>
      </c>
      <c r="AM24" s="6">
        <f t="shared" si="52"/>
        <v>4839.0556105136357</v>
      </c>
      <c r="AN24" s="6">
        <f t="shared" si="52"/>
        <v>5357.5258544972394</v>
      </c>
      <c r="AO24" s="6">
        <f t="shared" si="52"/>
        <v>5182.5999631092682</v>
      </c>
      <c r="AP24" s="6">
        <f t="shared" si="52"/>
        <v>5355.3532952129108</v>
      </c>
      <c r="AQ24" s="6">
        <f t="shared" si="52"/>
        <v>5182.5999631092682</v>
      </c>
      <c r="AR24" s="6">
        <f t="shared" si="52"/>
        <v>5279.2019326869877</v>
      </c>
      <c r="AS24" s="6">
        <f t="shared" si="52"/>
        <v>5279.2019326869877</v>
      </c>
      <c r="AT24" s="6">
        <f t="shared" si="52"/>
        <v>5108.9050961486973</v>
      </c>
      <c r="AU24" s="6">
        <f t="shared" si="52"/>
        <v>5097.7398198094006</v>
      </c>
      <c r="AV24" s="6">
        <f t="shared" si="52"/>
        <v>4892.9283247782241</v>
      </c>
      <c r="AW24" s="6">
        <f t="shared" si="52"/>
        <v>5014.2466593625632</v>
      </c>
      <c r="AX24" s="6">
        <f t="shared" ref="AX24:CC24" si="53">($E23*AX23)*AX$3</f>
        <v>4996.635772275914</v>
      </c>
      <c r="AY24" s="6">
        <f t="shared" si="53"/>
        <v>4576.6538368900265</v>
      </c>
      <c r="AZ24" s="6">
        <f t="shared" si="53"/>
        <v>4994.4335929240779</v>
      </c>
      <c r="BA24" s="6">
        <f t="shared" si="53"/>
        <v>4790.6629835572294</v>
      </c>
      <c r="BB24" s="6">
        <f t="shared" si="53"/>
        <v>4941.5266246664451</v>
      </c>
      <c r="BC24" s="6">
        <f t="shared" si="53"/>
        <v>4747.9324569478731</v>
      </c>
      <c r="BD24" s="6">
        <f t="shared" si="53"/>
        <v>4850.9002009823453</v>
      </c>
      <c r="BE24" s="6">
        <f t="shared" si="53"/>
        <v>4830.9652791556691</v>
      </c>
      <c r="BF24" s="6">
        <f t="shared" si="53"/>
        <v>4647.2361689015852</v>
      </c>
      <c r="BG24" s="6">
        <f t="shared" si="53"/>
        <v>4762.1861855045663</v>
      </c>
      <c r="BH24" s="6">
        <f t="shared" si="53"/>
        <v>4578.4513363802444</v>
      </c>
      <c r="BI24" s="6">
        <f t="shared" si="53"/>
        <v>4711.041586028663</v>
      </c>
      <c r="BJ24" s="6">
        <f t="shared" si="53"/>
        <v>4657.5684553951141</v>
      </c>
      <c r="BK24" s="6">
        <f t="shared" si="53"/>
        <v>4315.3712644422758</v>
      </c>
      <c r="BL24" s="6">
        <f t="shared" si="53"/>
        <v>4704.3633093368435</v>
      </c>
      <c r="BM24" s="6">
        <f t="shared" si="53"/>
        <v>4541.8346399319953</v>
      </c>
      <c r="BN24" s="6">
        <f t="shared" si="53"/>
        <v>4697.6833587178608</v>
      </c>
      <c r="BO24" s="6">
        <f t="shared" si="53"/>
        <v>4537.523373437708</v>
      </c>
      <c r="BP24" s="6">
        <f t="shared" si="53"/>
        <v>4684.3184323328896</v>
      </c>
      <c r="BQ24" s="6">
        <f t="shared" si="53"/>
        <v>4693.2291279297287</v>
      </c>
      <c r="BR24" s="6">
        <f t="shared" si="53"/>
        <v>4541.8346399319953</v>
      </c>
      <c r="BS24" s="6">
        <f t="shared" si="53"/>
        <v>4644.1833913505334</v>
      </c>
      <c r="BT24" s="6">
        <f t="shared" si="53"/>
        <v>4479.2506275721125</v>
      </c>
      <c r="BU24" s="6">
        <f t="shared" si="53"/>
        <v>4601.7529495836188</v>
      </c>
      <c r="BV24" s="6">
        <f t="shared" si="53"/>
        <v>4570.4451288744222</v>
      </c>
      <c r="BW24" s="6">
        <f t="shared" si="53"/>
        <v>4186.6830907423146</v>
      </c>
      <c r="BX24" s="6">
        <f t="shared" si="53"/>
        <v>4610.6912898898227</v>
      </c>
      <c r="BY24" s="6">
        <f t="shared" si="53"/>
        <v>4405.6823402991322</v>
      </c>
      <c r="BZ24" s="6">
        <f t="shared" si="53"/>
        <v>4440.3480493969346</v>
      </c>
      <c r="CA24" s="6">
        <f t="shared" si="53"/>
        <v>4281.8744904674204</v>
      </c>
      <c r="CB24" s="6">
        <f t="shared" si="53"/>
        <v>4424.6036401496676</v>
      </c>
      <c r="CC24" s="6">
        <f t="shared" si="53"/>
        <v>4462.8239391989136</v>
      </c>
      <c r="CD24" s="6"/>
      <c r="CE24" s="6">
        <f t="shared" ref="CE24:DY24" si="54">($E23*CE23)*CE$3</f>
        <v>577.58714579052742</v>
      </c>
      <c r="CF24" s="6">
        <f t="shared" si="54"/>
        <v>4331.903593428955</v>
      </c>
      <c r="CG24" s="6">
        <f t="shared" si="54"/>
        <v>4417.8531876701791</v>
      </c>
      <c r="CH24" s="6">
        <f t="shared" si="54"/>
        <v>4220.8382132127017</v>
      </c>
      <c r="CI24" s="6">
        <f t="shared" si="54"/>
        <v>4275.6972502606159</v>
      </c>
      <c r="CJ24" s="6">
        <f t="shared" si="54"/>
        <v>4244.003796394496</v>
      </c>
      <c r="CK24" s="6">
        <f t="shared" si="54"/>
        <v>3878.2627361121313</v>
      </c>
      <c r="CL24" s="6">
        <f t="shared" si="54"/>
        <v>4264.382486083583</v>
      </c>
      <c r="CM24" s="6">
        <f t="shared" si="54"/>
        <v>4104.9082599469775</v>
      </c>
      <c r="CN24" s="6">
        <f t="shared" si="54"/>
        <v>4221.3425155589639</v>
      </c>
      <c r="CO24" s="6">
        <f t="shared" si="54"/>
        <v>4082.9761231399393</v>
      </c>
      <c r="CP24" s="6">
        <f t="shared" si="54"/>
        <v>4212.2726047691976</v>
      </c>
      <c r="CQ24" s="6">
        <f t="shared" si="54"/>
        <v>4225.8763136147454</v>
      </c>
      <c r="CR24" s="6">
        <f t="shared" si="54"/>
        <v>4078.5874566616394</v>
      </c>
      <c r="CS24" s="6">
        <f t="shared" si="54"/>
        <v>4189.5843132464388</v>
      </c>
      <c r="CT24" s="6">
        <f t="shared" si="54"/>
        <v>4096.1376433251335</v>
      </c>
      <c r="CU24" s="6">
        <f t="shared" si="54"/>
        <v>4275.6972502606159</v>
      </c>
      <c r="CV24" s="6">
        <f t="shared" si="54"/>
        <v>4320.9083273956267</v>
      </c>
      <c r="CW24" s="6">
        <f t="shared" si="54"/>
        <v>4032.9668905397743</v>
      </c>
      <c r="CX24" s="6">
        <f t="shared" si="54"/>
        <v>4503.2328337390918</v>
      </c>
      <c r="CY24" s="6">
        <f t="shared" si="54"/>
        <v>4483.5716454526564</v>
      </c>
      <c r="CZ24" s="6">
        <f t="shared" si="54"/>
        <v>4779.9526291985576</v>
      </c>
      <c r="DA24" s="6">
        <f t="shared" si="54"/>
        <v>4773.5792674374443</v>
      </c>
      <c r="DB24" s="6">
        <f t="shared" si="54"/>
        <v>5126.2433266217904</v>
      </c>
      <c r="DC24" s="6">
        <f t="shared" si="54"/>
        <v>5329.2687607699936</v>
      </c>
      <c r="DD24" s="6">
        <f t="shared" si="54"/>
        <v>5427.4340438193485</v>
      </c>
      <c r="DE24" s="6">
        <f t="shared" si="54"/>
        <v>5846.1698382383602</v>
      </c>
      <c r="DF24" s="6">
        <f t="shared" si="54"/>
        <v>5897.9711844684307</v>
      </c>
      <c r="DG24" s="6">
        <f t="shared" si="54"/>
        <v>6484.7588191047862</v>
      </c>
      <c r="DH24" s="6">
        <f t="shared" si="54"/>
        <v>6733.4956654723428</v>
      </c>
      <c r="DI24" s="6">
        <f t="shared" si="54"/>
        <v>6330.290629460219</v>
      </c>
      <c r="DJ24" s="6">
        <f t="shared" si="54"/>
        <v>7142.9676845892982</v>
      </c>
      <c r="DK24" s="6">
        <f t="shared" si="54"/>
        <v>7020.463047360462</v>
      </c>
      <c r="DL24" s="6">
        <f t="shared" si="54"/>
        <v>7026.9076092442328</v>
      </c>
      <c r="DM24" s="6">
        <f t="shared" si="54"/>
        <v>6699.323532819707</v>
      </c>
      <c r="DN24" s="6">
        <f t="shared" si="54"/>
        <v>6840.5649697032604</v>
      </c>
      <c r="DO24" s="6">
        <f t="shared" si="54"/>
        <v>6714.9207021628326</v>
      </c>
      <c r="DP24" s="6">
        <f t="shared" si="54"/>
        <v>6354.0514512460768</v>
      </c>
      <c r="DQ24" s="6">
        <f t="shared" si="54"/>
        <v>6252.5922135119499</v>
      </c>
      <c r="DR24" s="6">
        <f t="shared" si="54"/>
        <v>5844.7450180408368</v>
      </c>
      <c r="DS24" s="6">
        <f t="shared" si="54"/>
        <v>5937.7315659384349</v>
      </c>
      <c r="DT24" s="6">
        <f t="shared" si="54"/>
        <v>5569.5821410618146</v>
      </c>
      <c r="DU24" s="6">
        <f t="shared" si="54"/>
        <v>5028.6435609419777</v>
      </c>
      <c r="DV24" s="6">
        <f t="shared" si="54"/>
        <v>5327.0938967681022</v>
      </c>
      <c r="DW24" s="6">
        <f t="shared" si="54"/>
        <v>5125.7682108808285</v>
      </c>
      <c r="DX24" s="6">
        <f t="shared" si="54"/>
        <v>5069.2057959387757</v>
      </c>
      <c r="DY24" s="6">
        <f t="shared" si="54"/>
        <v>2724.3833883238344</v>
      </c>
    </row>
    <row r="25" spans="2:129" x14ac:dyDescent="0.25">
      <c r="B25" s="54" t="s">
        <v>40</v>
      </c>
      <c r="C25" s="56">
        <v>850000</v>
      </c>
      <c r="D25" s="56">
        <v>644350</v>
      </c>
      <c r="E25" s="58">
        <f t="shared" ref="E25" si="55">C25-D25</f>
        <v>205650</v>
      </c>
      <c r="F25" s="60">
        <f>SUM($J26:$CC26)</f>
        <v>301588.32865409396</v>
      </c>
      <c r="G25" s="60">
        <f>SUM($CE26:$DY26)</f>
        <v>236446.69953972771</v>
      </c>
      <c r="H25" s="58">
        <f t="shared" ref="H25" si="56">SUM(E25:G26)</f>
        <v>743685.02819382166</v>
      </c>
      <c r="I25" s="7"/>
      <c r="R25" s="47"/>
      <c r="S25" s="5">
        <v>30</v>
      </c>
      <c r="T25" s="5">
        <v>31</v>
      </c>
      <c r="U25" s="5">
        <v>31</v>
      </c>
      <c r="V25" s="5">
        <v>30</v>
      </c>
      <c r="W25" s="5">
        <v>31</v>
      </c>
      <c r="X25" s="5">
        <v>30</v>
      </c>
      <c r="Y25" s="5">
        <v>31</v>
      </c>
      <c r="Z25" s="5">
        <v>31</v>
      </c>
      <c r="AA25" s="5">
        <v>28</v>
      </c>
      <c r="AB25" s="5">
        <v>31</v>
      </c>
      <c r="AC25" s="5">
        <v>30</v>
      </c>
      <c r="AD25" s="5">
        <v>31</v>
      </c>
      <c r="AE25" s="5">
        <v>30</v>
      </c>
      <c r="AF25" s="5">
        <v>31</v>
      </c>
      <c r="AG25" s="5">
        <v>31</v>
      </c>
      <c r="AH25" s="5">
        <v>30</v>
      </c>
      <c r="AI25" s="5">
        <v>31</v>
      </c>
      <c r="AJ25" s="5">
        <v>30</v>
      </c>
      <c r="AK25" s="5">
        <v>31</v>
      </c>
      <c r="AL25" s="5">
        <v>31</v>
      </c>
      <c r="AM25" s="5">
        <v>28</v>
      </c>
      <c r="AN25" s="5">
        <v>31</v>
      </c>
      <c r="AO25" s="5">
        <v>30</v>
      </c>
      <c r="AP25" s="5">
        <v>31</v>
      </c>
      <c r="AQ25" s="5">
        <v>30</v>
      </c>
      <c r="AR25" s="5">
        <v>31</v>
      </c>
      <c r="AS25" s="5">
        <v>31</v>
      </c>
      <c r="AT25" s="5">
        <v>30</v>
      </c>
      <c r="AU25" s="5">
        <v>31</v>
      </c>
      <c r="AV25" s="5">
        <v>30</v>
      </c>
      <c r="AW25" s="5">
        <v>31</v>
      </c>
      <c r="AX25" s="5">
        <v>31</v>
      </c>
      <c r="AY25" s="5">
        <v>28</v>
      </c>
      <c r="AZ25" s="5">
        <v>31</v>
      </c>
      <c r="BA25" s="5">
        <v>30</v>
      </c>
      <c r="BB25" s="5">
        <v>31</v>
      </c>
      <c r="BC25" s="5">
        <v>30</v>
      </c>
      <c r="BD25" s="5">
        <v>31</v>
      </c>
      <c r="BE25" s="5">
        <v>31</v>
      </c>
      <c r="BF25" s="5">
        <v>30</v>
      </c>
      <c r="BG25" s="5">
        <v>31</v>
      </c>
      <c r="BH25" s="5">
        <v>30</v>
      </c>
      <c r="BI25" s="5">
        <v>31</v>
      </c>
      <c r="BJ25" s="5">
        <v>31</v>
      </c>
      <c r="BK25" s="5">
        <v>28</v>
      </c>
      <c r="BL25" s="5">
        <v>31</v>
      </c>
      <c r="BM25" s="5">
        <v>30</v>
      </c>
      <c r="BN25" s="5">
        <v>31</v>
      </c>
      <c r="BO25" s="5">
        <v>30</v>
      </c>
      <c r="BP25" s="5">
        <v>31</v>
      </c>
      <c r="BQ25" s="5">
        <v>31</v>
      </c>
      <c r="BR25" s="5">
        <v>30</v>
      </c>
      <c r="BS25" s="5">
        <v>31</v>
      </c>
      <c r="BT25" s="5">
        <v>30</v>
      </c>
      <c r="BU25" s="5">
        <v>31</v>
      </c>
      <c r="BV25" s="5">
        <v>31</v>
      </c>
      <c r="BW25" s="5">
        <v>28</v>
      </c>
      <c r="BX25" s="5">
        <v>31</v>
      </c>
      <c r="BY25" s="5">
        <v>30</v>
      </c>
      <c r="BZ25" s="5">
        <v>31</v>
      </c>
      <c r="CA25" s="5">
        <v>30</v>
      </c>
      <c r="CB25" s="5">
        <v>31</v>
      </c>
      <c r="CC25" s="5">
        <v>31</v>
      </c>
      <c r="CD25" s="5"/>
      <c r="CE25" s="5">
        <v>4</v>
      </c>
      <c r="CF25" s="5">
        <v>30</v>
      </c>
      <c r="CG25" s="5">
        <v>31</v>
      </c>
      <c r="CH25" s="5">
        <v>30</v>
      </c>
      <c r="CI25" s="5">
        <v>31</v>
      </c>
      <c r="CJ25" s="5">
        <v>31</v>
      </c>
      <c r="CK25" s="5">
        <v>28</v>
      </c>
      <c r="CL25" s="5">
        <v>31</v>
      </c>
      <c r="CM25" s="5">
        <v>30</v>
      </c>
      <c r="CN25" s="5">
        <v>31</v>
      </c>
      <c r="CO25" s="5">
        <v>30</v>
      </c>
      <c r="CP25" s="5">
        <v>31</v>
      </c>
      <c r="CQ25" s="5">
        <v>31</v>
      </c>
      <c r="CR25" s="5">
        <v>30</v>
      </c>
      <c r="CS25" s="5">
        <v>31</v>
      </c>
      <c r="CT25" s="5">
        <v>30</v>
      </c>
      <c r="CU25" s="5">
        <v>31</v>
      </c>
      <c r="CV25" s="5">
        <v>31</v>
      </c>
      <c r="CW25" s="5">
        <v>28</v>
      </c>
      <c r="CX25" s="5">
        <v>31</v>
      </c>
      <c r="CY25" s="5">
        <v>30</v>
      </c>
      <c r="CZ25" s="5">
        <v>31</v>
      </c>
      <c r="DA25" s="5">
        <v>30</v>
      </c>
      <c r="DB25" s="5">
        <v>31</v>
      </c>
      <c r="DC25" s="5">
        <v>31</v>
      </c>
      <c r="DD25" s="5">
        <v>30</v>
      </c>
      <c r="DE25" s="5">
        <v>31</v>
      </c>
      <c r="DF25" s="5">
        <v>30</v>
      </c>
      <c r="DG25" s="5">
        <v>31</v>
      </c>
      <c r="DH25" s="5">
        <v>31</v>
      </c>
      <c r="DI25" s="5">
        <v>28</v>
      </c>
      <c r="DJ25" s="5">
        <v>31</v>
      </c>
      <c r="DK25" s="5">
        <v>30</v>
      </c>
      <c r="DL25" s="5">
        <v>31</v>
      </c>
      <c r="DM25" s="5">
        <v>30</v>
      </c>
      <c r="DN25" s="5">
        <v>31</v>
      </c>
      <c r="DO25" s="5">
        <v>31</v>
      </c>
      <c r="DP25" s="5">
        <v>30</v>
      </c>
      <c r="DQ25" s="5">
        <v>31</v>
      </c>
      <c r="DR25" s="5">
        <v>30</v>
      </c>
      <c r="DS25" s="5">
        <v>31</v>
      </c>
      <c r="DT25" s="5">
        <v>31</v>
      </c>
      <c r="DU25" s="5">
        <v>28</v>
      </c>
      <c r="DV25" s="5">
        <v>31</v>
      </c>
      <c r="DW25" s="5">
        <v>30</v>
      </c>
      <c r="DX25" s="5">
        <v>31</v>
      </c>
      <c r="DY25" s="5">
        <v>17</v>
      </c>
    </row>
    <row r="26" spans="2:129" x14ac:dyDescent="0.25">
      <c r="B26" s="55"/>
      <c r="C26" s="57"/>
      <c r="D26" s="57"/>
      <c r="E26" s="59"/>
      <c r="F26" s="61"/>
      <c r="G26" s="61"/>
      <c r="H26" s="59"/>
      <c r="I26" s="7"/>
      <c r="J26" s="7"/>
      <c r="K26" s="7"/>
      <c r="L26" s="7"/>
      <c r="M26" s="7"/>
      <c r="N26" s="7"/>
      <c r="O26" s="7"/>
      <c r="P26" s="7"/>
      <c r="Q26" s="7"/>
      <c r="R26" s="7"/>
      <c r="S26" s="6">
        <f t="shared" ref="S26:AX26" si="57">($E25*S25)*S$3</f>
        <v>4552.6096541969455</v>
      </c>
      <c r="T26" s="6">
        <f t="shared" si="57"/>
        <v>4679.8619670230728</v>
      </c>
      <c r="U26" s="6">
        <f t="shared" si="57"/>
        <v>4679.8619670230728</v>
      </c>
      <c r="V26" s="6">
        <f t="shared" si="57"/>
        <v>4528.898677764264</v>
      </c>
      <c r="W26" s="6">
        <f t="shared" si="57"/>
        <v>4695.4563363828593</v>
      </c>
      <c r="X26" s="6">
        <f t="shared" si="57"/>
        <v>4543.9900029511537</v>
      </c>
      <c r="Y26" s="6">
        <f t="shared" si="57"/>
        <v>4695.4563363828593</v>
      </c>
      <c r="Z26" s="6">
        <f t="shared" si="57"/>
        <v>4773.2916007011409</v>
      </c>
      <c r="AA26" s="6">
        <f t="shared" si="57"/>
        <v>4311.360155471998</v>
      </c>
      <c r="AB26" s="6">
        <f t="shared" si="57"/>
        <v>4773.2916007011409</v>
      </c>
      <c r="AC26" s="6">
        <f t="shared" si="57"/>
        <v>4803.468348612505</v>
      </c>
      <c r="AD26" s="6">
        <f t="shared" si="57"/>
        <v>4963.5839602329224</v>
      </c>
      <c r="AE26" s="6">
        <f t="shared" si="57"/>
        <v>4803.468348612505</v>
      </c>
      <c r="AF26" s="6">
        <f t="shared" si="57"/>
        <v>5139.3885166459977</v>
      </c>
      <c r="AG26" s="6">
        <f t="shared" si="57"/>
        <v>5139.3885166459977</v>
      </c>
      <c r="AH26" s="6">
        <f t="shared" si="57"/>
        <v>4973.6017903025786</v>
      </c>
      <c r="AI26" s="6">
        <f t="shared" si="57"/>
        <v>5281.3807081507648</v>
      </c>
      <c r="AJ26" s="6">
        <f t="shared" si="57"/>
        <v>5111.0135885329983</v>
      </c>
      <c r="AK26" s="6">
        <f t="shared" si="57"/>
        <v>5281.3807081507648</v>
      </c>
      <c r="AL26" s="6">
        <f t="shared" si="57"/>
        <v>5357.5258544972394</v>
      </c>
      <c r="AM26" s="6">
        <f t="shared" si="57"/>
        <v>4839.0556105136357</v>
      </c>
      <c r="AN26" s="6">
        <f t="shared" si="57"/>
        <v>5357.5258544972394</v>
      </c>
      <c r="AO26" s="6">
        <f t="shared" si="57"/>
        <v>5182.5999631092682</v>
      </c>
      <c r="AP26" s="6">
        <f t="shared" si="57"/>
        <v>5355.3532952129108</v>
      </c>
      <c r="AQ26" s="6">
        <f t="shared" si="57"/>
        <v>5182.5999631092682</v>
      </c>
      <c r="AR26" s="6">
        <f t="shared" si="57"/>
        <v>5279.2019326869877</v>
      </c>
      <c r="AS26" s="6">
        <f t="shared" si="57"/>
        <v>5279.2019326869877</v>
      </c>
      <c r="AT26" s="6">
        <f t="shared" si="57"/>
        <v>5108.9050961486973</v>
      </c>
      <c r="AU26" s="6">
        <f t="shared" si="57"/>
        <v>5097.7398198094006</v>
      </c>
      <c r="AV26" s="6">
        <f t="shared" si="57"/>
        <v>4892.9283247782241</v>
      </c>
      <c r="AW26" s="6">
        <f t="shared" si="57"/>
        <v>5014.2466593625632</v>
      </c>
      <c r="AX26" s="6">
        <f t="shared" si="57"/>
        <v>4996.635772275914</v>
      </c>
      <c r="AY26" s="6">
        <f t="shared" ref="AY26:CC26" si="58">($E25*AY25)*AY$3</f>
        <v>4576.6538368900265</v>
      </c>
      <c r="AZ26" s="6">
        <f t="shared" si="58"/>
        <v>4994.4335929240779</v>
      </c>
      <c r="BA26" s="6">
        <f t="shared" si="58"/>
        <v>4790.6629835572294</v>
      </c>
      <c r="BB26" s="6">
        <f t="shared" si="58"/>
        <v>4941.5266246664451</v>
      </c>
      <c r="BC26" s="6">
        <f t="shared" si="58"/>
        <v>4747.9324569478731</v>
      </c>
      <c r="BD26" s="6">
        <f t="shared" si="58"/>
        <v>4850.9002009823453</v>
      </c>
      <c r="BE26" s="6">
        <f t="shared" si="58"/>
        <v>4830.9652791556691</v>
      </c>
      <c r="BF26" s="6">
        <f t="shared" si="58"/>
        <v>4647.2361689015852</v>
      </c>
      <c r="BG26" s="6">
        <f t="shared" si="58"/>
        <v>4762.1861855045663</v>
      </c>
      <c r="BH26" s="6">
        <f t="shared" si="58"/>
        <v>4578.4513363802444</v>
      </c>
      <c r="BI26" s="6">
        <f t="shared" si="58"/>
        <v>4711.041586028663</v>
      </c>
      <c r="BJ26" s="6">
        <f t="shared" si="58"/>
        <v>4657.5684553951141</v>
      </c>
      <c r="BK26" s="6">
        <f t="shared" si="58"/>
        <v>4315.3712644422758</v>
      </c>
      <c r="BL26" s="6">
        <f t="shared" si="58"/>
        <v>4704.3633093368435</v>
      </c>
      <c r="BM26" s="6">
        <f t="shared" si="58"/>
        <v>4541.8346399319953</v>
      </c>
      <c r="BN26" s="6">
        <f t="shared" si="58"/>
        <v>4697.6833587178608</v>
      </c>
      <c r="BO26" s="6">
        <f t="shared" si="58"/>
        <v>4537.523373437708</v>
      </c>
      <c r="BP26" s="6">
        <f t="shared" si="58"/>
        <v>4684.3184323328896</v>
      </c>
      <c r="BQ26" s="6">
        <f t="shared" si="58"/>
        <v>4693.2291279297287</v>
      </c>
      <c r="BR26" s="6">
        <f t="shared" si="58"/>
        <v>4541.8346399319953</v>
      </c>
      <c r="BS26" s="6">
        <f t="shared" si="58"/>
        <v>4644.1833913505334</v>
      </c>
      <c r="BT26" s="6">
        <f t="shared" si="58"/>
        <v>4479.2506275721125</v>
      </c>
      <c r="BU26" s="6">
        <f t="shared" si="58"/>
        <v>4601.7529495836188</v>
      </c>
      <c r="BV26" s="6">
        <f t="shared" si="58"/>
        <v>4570.4451288744222</v>
      </c>
      <c r="BW26" s="6">
        <f t="shared" si="58"/>
        <v>4186.6830907423146</v>
      </c>
      <c r="BX26" s="6">
        <f t="shared" si="58"/>
        <v>4610.6912898898227</v>
      </c>
      <c r="BY26" s="6">
        <f t="shared" si="58"/>
        <v>4405.6823402991322</v>
      </c>
      <c r="BZ26" s="6">
        <f t="shared" si="58"/>
        <v>4440.3480493969346</v>
      </c>
      <c r="CA26" s="6">
        <f t="shared" si="58"/>
        <v>4281.8744904674204</v>
      </c>
      <c r="CB26" s="6">
        <f t="shared" si="58"/>
        <v>4424.6036401496676</v>
      </c>
      <c r="CC26" s="6">
        <f t="shared" si="58"/>
        <v>4462.8239391989136</v>
      </c>
      <c r="CD26" s="6"/>
      <c r="CE26" s="6">
        <f t="shared" ref="CE26:DY26" si="59">($E25*CE25)*CE$3</f>
        <v>577.58714579052742</v>
      </c>
      <c r="CF26" s="6">
        <f t="shared" si="59"/>
        <v>4331.903593428955</v>
      </c>
      <c r="CG26" s="6">
        <f t="shared" si="59"/>
        <v>4417.8531876701791</v>
      </c>
      <c r="CH26" s="6">
        <f t="shared" si="59"/>
        <v>4220.8382132127017</v>
      </c>
      <c r="CI26" s="6">
        <f t="shared" si="59"/>
        <v>4275.6972502606159</v>
      </c>
      <c r="CJ26" s="6">
        <f t="shared" si="59"/>
        <v>4244.003796394496</v>
      </c>
      <c r="CK26" s="6">
        <f t="shared" si="59"/>
        <v>3878.2627361121313</v>
      </c>
      <c r="CL26" s="6">
        <f t="shared" si="59"/>
        <v>4264.382486083583</v>
      </c>
      <c r="CM26" s="6">
        <f t="shared" si="59"/>
        <v>4104.9082599469775</v>
      </c>
      <c r="CN26" s="6">
        <f t="shared" si="59"/>
        <v>4221.3425155589639</v>
      </c>
      <c r="CO26" s="6">
        <f t="shared" si="59"/>
        <v>4082.9761231399393</v>
      </c>
      <c r="CP26" s="6">
        <f t="shared" si="59"/>
        <v>4212.2726047691976</v>
      </c>
      <c r="CQ26" s="6">
        <f t="shared" si="59"/>
        <v>4225.8763136147454</v>
      </c>
      <c r="CR26" s="6">
        <f t="shared" si="59"/>
        <v>4078.5874566616394</v>
      </c>
      <c r="CS26" s="6">
        <f t="shared" si="59"/>
        <v>4189.5843132464388</v>
      </c>
      <c r="CT26" s="6">
        <f t="shared" si="59"/>
        <v>4096.1376433251335</v>
      </c>
      <c r="CU26" s="6">
        <f t="shared" si="59"/>
        <v>4275.6972502606159</v>
      </c>
      <c r="CV26" s="6">
        <f t="shared" si="59"/>
        <v>4320.9083273956267</v>
      </c>
      <c r="CW26" s="6">
        <f t="shared" si="59"/>
        <v>4032.9668905397743</v>
      </c>
      <c r="CX26" s="6">
        <f t="shared" si="59"/>
        <v>4503.2328337390918</v>
      </c>
      <c r="CY26" s="6">
        <f t="shared" si="59"/>
        <v>4483.5716454526564</v>
      </c>
      <c r="CZ26" s="6">
        <f t="shared" si="59"/>
        <v>4779.9526291985576</v>
      </c>
      <c r="DA26" s="6">
        <f t="shared" si="59"/>
        <v>4773.5792674374443</v>
      </c>
      <c r="DB26" s="6">
        <f t="shared" si="59"/>
        <v>5126.2433266217904</v>
      </c>
      <c r="DC26" s="6">
        <f t="shared" si="59"/>
        <v>5329.2687607699936</v>
      </c>
      <c r="DD26" s="6">
        <f t="shared" si="59"/>
        <v>5427.4340438193485</v>
      </c>
      <c r="DE26" s="6">
        <f t="shared" si="59"/>
        <v>5846.1698382383602</v>
      </c>
      <c r="DF26" s="6">
        <f t="shared" si="59"/>
        <v>5897.9711844684307</v>
      </c>
      <c r="DG26" s="6">
        <f t="shared" si="59"/>
        <v>6484.7588191047862</v>
      </c>
      <c r="DH26" s="6">
        <f t="shared" si="59"/>
        <v>6733.4956654723428</v>
      </c>
      <c r="DI26" s="6">
        <f t="shared" si="59"/>
        <v>6330.290629460219</v>
      </c>
      <c r="DJ26" s="6">
        <f t="shared" si="59"/>
        <v>7142.9676845892982</v>
      </c>
      <c r="DK26" s="6">
        <f t="shared" si="59"/>
        <v>7020.463047360462</v>
      </c>
      <c r="DL26" s="6">
        <f t="shared" si="59"/>
        <v>7026.9076092442328</v>
      </c>
      <c r="DM26" s="6">
        <f t="shared" si="59"/>
        <v>6699.323532819707</v>
      </c>
      <c r="DN26" s="6">
        <f t="shared" si="59"/>
        <v>6840.5649697032604</v>
      </c>
      <c r="DO26" s="6">
        <f t="shared" si="59"/>
        <v>6714.9207021628326</v>
      </c>
      <c r="DP26" s="6">
        <f t="shared" si="59"/>
        <v>6354.0514512460768</v>
      </c>
      <c r="DQ26" s="6">
        <f t="shared" si="59"/>
        <v>6252.5922135119499</v>
      </c>
      <c r="DR26" s="6">
        <f t="shared" si="59"/>
        <v>5844.7450180408368</v>
      </c>
      <c r="DS26" s="6">
        <f t="shared" si="59"/>
        <v>5937.7315659384349</v>
      </c>
      <c r="DT26" s="6">
        <f t="shared" si="59"/>
        <v>5569.5821410618146</v>
      </c>
      <c r="DU26" s="6">
        <f t="shared" si="59"/>
        <v>5028.6435609419777</v>
      </c>
      <c r="DV26" s="6">
        <f t="shared" si="59"/>
        <v>5327.0938967681022</v>
      </c>
      <c r="DW26" s="6">
        <f t="shared" si="59"/>
        <v>5125.7682108808285</v>
      </c>
      <c r="DX26" s="6">
        <f t="shared" si="59"/>
        <v>5069.2057959387757</v>
      </c>
      <c r="DY26" s="6">
        <f t="shared" si="59"/>
        <v>2724.3833883238344</v>
      </c>
    </row>
    <row r="27" spans="2:129" x14ac:dyDescent="0.25">
      <c r="B27" s="54" t="s">
        <v>41</v>
      </c>
      <c r="C27" s="56">
        <v>890000</v>
      </c>
      <c r="D27" s="56">
        <v>644350</v>
      </c>
      <c r="E27" s="58">
        <f t="shared" ref="E27" si="60">C27-D27</f>
        <v>245650</v>
      </c>
      <c r="F27" s="60">
        <f>SUM($J28:$CC28)</f>
        <v>354810.71904850326</v>
      </c>
      <c r="G27" s="60">
        <f>SUM($CE28:$DY28)</f>
        <v>282436.81858465413</v>
      </c>
      <c r="H27" s="58">
        <f t="shared" ref="H27" si="61">SUM(E27:G28)</f>
        <v>882897.53763315745</v>
      </c>
      <c r="I27" s="7"/>
      <c r="T27" s="5">
        <v>31</v>
      </c>
      <c r="U27" s="5">
        <v>31</v>
      </c>
      <c r="V27" s="5">
        <v>30</v>
      </c>
      <c r="W27" s="5">
        <v>31</v>
      </c>
      <c r="X27" s="5">
        <v>30</v>
      </c>
      <c r="Y27" s="5">
        <v>31</v>
      </c>
      <c r="Z27" s="5">
        <v>31</v>
      </c>
      <c r="AA27" s="5">
        <v>28</v>
      </c>
      <c r="AB27" s="5">
        <v>31</v>
      </c>
      <c r="AC27" s="5">
        <v>30</v>
      </c>
      <c r="AD27" s="5">
        <v>31</v>
      </c>
      <c r="AE27" s="5">
        <v>30</v>
      </c>
      <c r="AF27" s="5">
        <v>31</v>
      </c>
      <c r="AG27" s="5">
        <v>31</v>
      </c>
      <c r="AH27" s="5">
        <v>30</v>
      </c>
      <c r="AI27" s="5">
        <v>31</v>
      </c>
      <c r="AJ27" s="5">
        <v>30</v>
      </c>
      <c r="AK27" s="5">
        <v>31</v>
      </c>
      <c r="AL27" s="5">
        <v>31</v>
      </c>
      <c r="AM27" s="5">
        <v>28</v>
      </c>
      <c r="AN27" s="5">
        <v>31</v>
      </c>
      <c r="AO27" s="5">
        <v>30</v>
      </c>
      <c r="AP27" s="5">
        <v>31</v>
      </c>
      <c r="AQ27" s="5">
        <v>30</v>
      </c>
      <c r="AR27" s="5">
        <v>31</v>
      </c>
      <c r="AS27" s="5">
        <v>31</v>
      </c>
      <c r="AT27" s="5">
        <v>30</v>
      </c>
      <c r="AU27" s="5">
        <v>31</v>
      </c>
      <c r="AV27" s="5">
        <v>30</v>
      </c>
      <c r="AW27" s="5">
        <v>31</v>
      </c>
      <c r="AX27" s="5">
        <v>31</v>
      </c>
      <c r="AY27" s="5">
        <v>28</v>
      </c>
      <c r="AZ27" s="5">
        <v>31</v>
      </c>
      <c r="BA27" s="5">
        <v>30</v>
      </c>
      <c r="BB27" s="5">
        <v>31</v>
      </c>
      <c r="BC27" s="5">
        <v>30</v>
      </c>
      <c r="BD27" s="5">
        <v>31</v>
      </c>
      <c r="BE27" s="5">
        <v>31</v>
      </c>
      <c r="BF27" s="5">
        <v>30</v>
      </c>
      <c r="BG27" s="5">
        <v>31</v>
      </c>
      <c r="BH27" s="5">
        <v>30</v>
      </c>
      <c r="BI27" s="5">
        <v>31</v>
      </c>
      <c r="BJ27" s="5">
        <v>31</v>
      </c>
      <c r="BK27" s="5">
        <v>28</v>
      </c>
      <c r="BL27" s="5">
        <v>31</v>
      </c>
      <c r="BM27" s="5">
        <v>30</v>
      </c>
      <c r="BN27" s="5">
        <v>31</v>
      </c>
      <c r="BO27" s="5">
        <v>30</v>
      </c>
      <c r="BP27" s="5">
        <v>31</v>
      </c>
      <c r="BQ27" s="5">
        <v>31</v>
      </c>
      <c r="BR27" s="5">
        <v>30</v>
      </c>
      <c r="BS27" s="5">
        <v>31</v>
      </c>
      <c r="BT27" s="5">
        <v>30</v>
      </c>
      <c r="BU27" s="5">
        <v>31</v>
      </c>
      <c r="BV27" s="5">
        <v>31</v>
      </c>
      <c r="BW27" s="5">
        <v>28</v>
      </c>
      <c r="BX27" s="5">
        <v>31</v>
      </c>
      <c r="BY27" s="5">
        <v>30</v>
      </c>
      <c r="BZ27" s="5">
        <v>31</v>
      </c>
      <c r="CA27" s="5">
        <v>30</v>
      </c>
      <c r="CB27" s="5">
        <v>31</v>
      </c>
      <c r="CC27" s="5">
        <v>31</v>
      </c>
      <c r="CD27" s="5"/>
      <c r="CE27" s="5">
        <v>4</v>
      </c>
      <c r="CF27" s="5">
        <v>30</v>
      </c>
      <c r="CG27" s="5">
        <v>31</v>
      </c>
      <c r="CH27" s="5">
        <v>30</v>
      </c>
      <c r="CI27" s="5">
        <v>31</v>
      </c>
      <c r="CJ27" s="5">
        <v>31</v>
      </c>
      <c r="CK27" s="5">
        <v>28</v>
      </c>
      <c r="CL27" s="5">
        <v>31</v>
      </c>
      <c r="CM27" s="5">
        <v>30</v>
      </c>
      <c r="CN27" s="5">
        <v>31</v>
      </c>
      <c r="CO27" s="5">
        <v>30</v>
      </c>
      <c r="CP27" s="5">
        <v>31</v>
      </c>
      <c r="CQ27" s="5">
        <v>31</v>
      </c>
      <c r="CR27" s="5">
        <v>30</v>
      </c>
      <c r="CS27" s="5">
        <v>31</v>
      </c>
      <c r="CT27" s="5">
        <v>30</v>
      </c>
      <c r="CU27" s="5">
        <v>31</v>
      </c>
      <c r="CV27" s="5">
        <v>31</v>
      </c>
      <c r="CW27" s="5">
        <v>28</v>
      </c>
      <c r="CX27" s="5">
        <v>31</v>
      </c>
      <c r="CY27" s="5">
        <v>30</v>
      </c>
      <c r="CZ27" s="5">
        <v>31</v>
      </c>
      <c r="DA27" s="5">
        <v>30</v>
      </c>
      <c r="DB27" s="5">
        <v>31</v>
      </c>
      <c r="DC27" s="5">
        <v>31</v>
      </c>
      <c r="DD27" s="5">
        <v>30</v>
      </c>
      <c r="DE27" s="5">
        <v>31</v>
      </c>
      <c r="DF27" s="5">
        <v>30</v>
      </c>
      <c r="DG27" s="5">
        <v>31</v>
      </c>
      <c r="DH27" s="5">
        <v>31</v>
      </c>
      <c r="DI27" s="5">
        <v>28</v>
      </c>
      <c r="DJ27" s="5">
        <v>31</v>
      </c>
      <c r="DK27" s="5">
        <v>30</v>
      </c>
      <c r="DL27" s="5">
        <v>31</v>
      </c>
      <c r="DM27" s="5">
        <v>30</v>
      </c>
      <c r="DN27" s="5">
        <v>31</v>
      </c>
      <c r="DO27" s="5">
        <v>31</v>
      </c>
      <c r="DP27" s="5">
        <v>30</v>
      </c>
      <c r="DQ27" s="5">
        <v>31</v>
      </c>
      <c r="DR27" s="5">
        <v>30</v>
      </c>
      <c r="DS27" s="5">
        <v>31</v>
      </c>
      <c r="DT27" s="5">
        <v>31</v>
      </c>
      <c r="DU27" s="5">
        <v>28</v>
      </c>
      <c r="DV27" s="5">
        <v>31</v>
      </c>
      <c r="DW27" s="5">
        <v>30</v>
      </c>
      <c r="DX27" s="5">
        <v>31</v>
      </c>
      <c r="DY27" s="5">
        <v>17</v>
      </c>
    </row>
    <row r="28" spans="2:129" x14ac:dyDescent="0.25">
      <c r="B28" s="55"/>
      <c r="C28" s="57"/>
      <c r="D28" s="57"/>
      <c r="E28" s="59"/>
      <c r="F28" s="61"/>
      <c r="G28" s="61"/>
      <c r="H28" s="59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6">
        <f t="shared" ref="T28:AY28" si="62">($E27*T27)*T$3</f>
        <v>5590.1195827824831</v>
      </c>
      <c r="U28" s="6">
        <f t="shared" si="62"/>
        <v>5590.1195827824831</v>
      </c>
      <c r="V28" s="6">
        <f t="shared" si="62"/>
        <v>5409.79314462821</v>
      </c>
      <c r="W28" s="6">
        <f t="shared" si="62"/>
        <v>5608.7471384996315</v>
      </c>
      <c r="X28" s="6">
        <f t="shared" si="62"/>
        <v>5427.819811451257</v>
      </c>
      <c r="Y28" s="6">
        <f t="shared" si="62"/>
        <v>5608.7471384996315</v>
      </c>
      <c r="Z28" s="6">
        <f t="shared" si="62"/>
        <v>5701.7217685982741</v>
      </c>
      <c r="AA28" s="6">
        <f t="shared" si="62"/>
        <v>5149.9422426048932</v>
      </c>
      <c r="AB28" s="6">
        <f t="shared" si="62"/>
        <v>5701.7217685982741</v>
      </c>
      <c r="AC28" s="6">
        <f t="shared" si="62"/>
        <v>5737.7680517221588</v>
      </c>
      <c r="AD28" s="6">
        <f t="shared" si="62"/>
        <v>5929.0269867795641</v>
      </c>
      <c r="AE28" s="6">
        <f t="shared" si="62"/>
        <v>5737.7680517221588</v>
      </c>
      <c r="AF28" s="6">
        <f t="shared" si="62"/>
        <v>6139.0264484030604</v>
      </c>
      <c r="AG28" s="6">
        <f t="shared" si="62"/>
        <v>6139.0264484030604</v>
      </c>
      <c r="AH28" s="6">
        <f t="shared" si="62"/>
        <v>5940.9933371642519</v>
      </c>
      <c r="AI28" s="6">
        <f t="shared" si="62"/>
        <v>6308.6368633952607</v>
      </c>
      <c r="AJ28" s="6">
        <f t="shared" si="62"/>
        <v>6105.132448447026</v>
      </c>
      <c r="AK28" s="6">
        <f t="shared" si="62"/>
        <v>6308.6368633952607</v>
      </c>
      <c r="AL28" s="6">
        <f t="shared" si="62"/>
        <v>6399.5926387417794</v>
      </c>
      <c r="AM28" s="6">
        <f t="shared" si="62"/>
        <v>5780.2772220893494</v>
      </c>
      <c r="AN28" s="6">
        <f t="shared" si="62"/>
        <v>6399.5926387417794</v>
      </c>
      <c r="AO28" s="6">
        <f t="shared" si="62"/>
        <v>6190.6427470838407</v>
      </c>
      <c r="AP28" s="6">
        <f t="shared" si="62"/>
        <v>6396.9975053199687</v>
      </c>
      <c r="AQ28" s="6">
        <f t="shared" si="62"/>
        <v>6190.6427470838407</v>
      </c>
      <c r="AR28" s="6">
        <f t="shared" si="62"/>
        <v>6306.0343047146052</v>
      </c>
      <c r="AS28" s="6">
        <f t="shared" si="62"/>
        <v>6306.0343047146052</v>
      </c>
      <c r="AT28" s="6">
        <f t="shared" si="62"/>
        <v>6102.6138432721982</v>
      </c>
      <c r="AU28" s="6">
        <f t="shared" si="62"/>
        <v>6089.2768623203474</v>
      </c>
      <c r="AV28" s="6">
        <f t="shared" si="62"/>
        <v>5844.6284608887472</v>
      </c>
      <c r="AW28" s="6">
        <f t="shared" si="62"/>
        <v>5989.5438457204646</v>
      </c>
      <c r="AX28" s="6">
        <f t="shared" si="62"/>
        <v>5968.5075490375802</v>
      </c>
      <c r="AY28" s="6">
        <f t="shared" si="62"/>
        <v>5466.8369318358127</v>
      </c>
      <c r="AZ28" s="6">
        <f t="shared" ref="AZ28:CC28" si="63">($E27*AZ27)*AZ$3</f>
        <v>5965.8770342902981</v>
      </c>
      <c r="BA28" s="6">
        <f t="shared" si="63"/>
        <v>5722.4719762257882</v>
      </c>
      <c r="BB28" s="6">
        <f t="shared" si="63"/>
        <v>5902.6793841444796</v>
      </c>
      <c r="BC28" s="6">
        <f t="shared" si="63"/>
        <v>5671.4301388244339</v>
      </c>
      <c r="BD28" s="6">
        <f t="shared" si="63"/>
        <v>5794.425647319782</v>
      </c>
      <c r="BE28" s="6">
        <f t="shared" si="63"/>
        <v>5770.6132789914418</v>
      </c>
      <c r="BF28" s="6">
        <f t="shared" si="63"/>
        <v>5551.1478963806194</v>
      </c>
      <c r="BG28" s="6">
        <f t="shared" si="63"/>
        <v>5688.456292094319</v>
      </c>
      <c r="BH28" s="6">
        <f t="shared" si="63"/>
        <v>5468.9840543729979</v>
      </c>
      <c r="BI28" s="6">
        <f t="shared" si="63"/>
        <v>5627.363800670757</v>
      </c>
      <c r="BJ28" s="6">
        <f t="shared" si="63"/>
        <v>5563.4898666073896</v>
      </c>
      <c r="BK28" s="6">
        <f t="shared" si="63"/>
        <v>5154.7335332372722</v>
      </c>
      <c r="BL28" s="6">
        <f t="shared" si="63"/>
        <v>5619.3865642528363</v>
      </c>
      <c r="BM28" s="6">
        <f t="shared" si="63"/>
        <v>5425.2452190580825</v>
      </c>
      <c r="BN28" s="6">
        <f t="shared" si="63"/>
        <v>5611.4073283201678</v>
      </c>
      <c r="BO28" s="6">
        <f t="shared" si="63"/>
        <v>5420.0953886942516</v>
      </c>
      <c r="BP28" s="6">
        <f t="shared" si="63"/>
        <v>5595.4428538904667</v>
      </c>
      <c r="BQ28" s="6">
        <f t="shared" si="63"/>
        <v>5606.0867263600185</v>
      </c>
      <c r="BR28" s="6">
        <f t="shared" si="63"/>
        <v>5425.2452190580825</v>
      </c>
      <c r="BS28" s="6">
        <f t="shared" si="63"/>
        <v>5547.5013376380184</v>
      </c>
      <c r="BT28" s="6">
        <f t="shared" si="63"/>
        <v>5350.4882891470425</v>
      </c>
      <c r="BU28" s="6">
        <f t="shared" si="63"/>
        <v>5496.8179531496035</v>
      </c>
      <c r="BV28" s="6">
        <f t="shared" si="63"/>
        <v>5459.4205976562207</v>
      </c>
      <c r="BW28" s="6">
        <f t="shared" si="63"/>
        <v>5001.0148370573761</v>
      </c>
      <c r="BX28" s="6">
        <f t="shared" si="63"/>
        <v>5507.4948473690001</v>
      </c>
      <c r="BY28" s="6">
        <f t="shared" si="63"/>
        <v>5262.6105854339021</v>
      </c>
      <c r="BZ28" s="6">
        <f t="shared" si="63"/>
        <v>5304.0189561602574</v>
      </c>
      <c r="CA28" s="6">
        <f t="shared" si="63"/>
        <v>5114.7214616256833</v>
      </c>
      <c r="CB28" s="6">
        <f t="shared" si="63"/>
        <v>5285.2121770132062</v>
      </c>
      <c r="CC28" s="6">
        <f t="shared" si="63"/>
        <v>5330.8665240175696</v>
      </c>
      <c r="CD28" s="6"/>
      <c r="CE28" s="6">
        <f t="shared" ref="CE28:DY28" si="64">($E27*CE27)*CE$3</f>
        <v>689.93086488423558</v>
      </c>
      <c r="CF28" s="6">
        <f t="shared" si="64"/>
        <v>5174.4814866317665</v>
      </c>
      <c r="CG28" s="6">
        <f t="shared" si="64"/>
        <v>5277.1487262396286</v>
      </c>
      <c r="CH28" s="6">
        <f t="shared" si="64"/>
        <v>5041.8133093882816</v>
      </c>
      <c r="CI28" s="6">
        <f t="shared" si="64"/>
        <v>5107.3427159081957</v>
      </c>
      <c r="CJ28" s="6">
        <f t="shared" si="64"/>
        <v>5069.484719593037</v>
      </c>
      <c r="CK28" s="6">
        <f t="shared" si="64"/>
        <v>4632.6051112372725</v>
      </c>
      <c r="CL28" s="6">
        <f t="shared" si="64"/>
        <v>5093.8271709527462</v>
      </c>
      <c r="CM28" s="6">
        <f t="shared" si="64"/>
        <v>4903.3343742084853</v>
      </c>
      <c r="CN28" s="6">
        <f t="shared" si="64"/>
        <v>5042.4157011770458</v>
      </c>
      <c r="CO28" s="6">
        <f t="shared" si="64"/>
        <v>4877.136322146006</v>
      </c>
      <c r="CP28" s="6">
        <f t="shared" si="64"/>
        <v>5031.581645327271</v>
      </c>
      <c r="CQ28" s="6">
        <f t="shared" si="64"/>
        <v>5047.8313466543259</v>
      </c>
      <c r="CR28" s="6">
        <f t="shared" si="64"/>
        <v>4871.8940370966775</v>
      </c>
      <c r="CS28" s="6">
        <f t="shared" si="64"/>
        <v>5004.480362504195</v>
      </c>
      <c r="CT28" s="6">
        <f t="shared" si="64"/>
        <v>4892.8578268068031</v>
      </c>
      <c r="CU28" s="6">
        <f t="shared" si="64"/>
        <v>5107.3427159081957</v>
      </c>
      <c r="CV28" s="6">
        <f t="shared" si="64"/>
        <v>5161.3475838790937</v>
      </c>
      <c r="CW28" s="6">
        <f t="shared" si="64"/>
        <v>4817.4000323904474</v>
      </c>
      <c r="CX28" s="6">
        <f t="shared" si="64"/>
        <v>5379.1351597763569</v>
      </c>
      <c r="CY28" s="6">
        <f t="shared" si="64"/>
        <v>5355.6497675927303</v>
      </c>
      <c r="CZ28" s="6">
        <f t="shared" si="64"/>
        <v>5709.678401957819</v>
      </c>
      <c r="DA28" s="6">
        <f t="shared" si="64"/>
        <v>5702.0653880185173</v>
      </c>
      <c r="DB28" s="6">
        <f t="shared" si="64"/>
        <v>6123.3244502049247</v>
      </c>
      <c r="DC28" s="6">
        <f t="shared" si="64"/>
        <v>6365.8393925754872</v>
      </c>
      <c r="DD28" s="6">
        <f t="shared" si="64"/>
        <v>6483.098336320073</v>
      </c>
      <c r="DE28" s="6">
        <f t="shared" si="64"/>
        <v>6983.2804316229185</v>
      </c>
      <c r="DF28" s="6">
        <f t="shared" si="64"/>
        <v>7045.1574104773645</v>
      </c>
      <c r="DG28" s="6">
        <f t="shared" si="64"/>
        <v>7746.0783073819148</v>
      </c>
      <c r="DH28" s="6">
        <f t="shared" si="64"/>
        <v>8043.195770597039</v>
      </c>
      <c r="DI28" s="6">
        <f t="shared" si="64"/>
        <v>7561.5652473955879</v>
      </c>
      <c r="DJ28" s="6">
        <f t="shared" si="64"/>
        <v>8532.3122378767875</v>
      </c>
      <c r="DK28" s="6">
        <f t="shared" si="64"/>
        <v>8385.9798083350233</v>
      </c>
      <c r="DL28" s="6">
        <f t="shared" si="64"/>
        <v>8393.6778711930256</v>
      </c>
      <c r="DM28" s="6">
        <f t="shared" si="64"/>
        <v>8002.3769795145199</v>
      </c>
      <c r="DN28" s="6">
        <f t="shared" si="64"/>
        <v>8171.0906141872401</v>
      </c>
      <c r="DO28" s="6">
        <f t="shared" si="64"/>
        <v>8021.007879826404</v>
      </c>
      <c r="DP28" s="6">
        <f t="shared" si="64"/>
        <v>7589.9476732244048</v>
      </c>
      <c r="DQ28" s="6">
        <f t="shared" si="64"/>
        <v>7468.7540833902767</v>
      </c>
      <c r="DR28" s="6">
        <f t="shared" si="64"/>
        <v>6981.5784764489736</v>
      </c>
      <c r="DS28" s="6">
        <f t="shared" si="64"/>
        <v>7092.6513939838387</v>
      </c>
      <c r="DT28" s="6">
        <f t="shared" si="64"/>
        <v>6652.8949815309252</v>
      </c>
      <c r="DU28" s="6">
        <f t="shared" si="64"/>
        <v>6006.7410199144024</v>
      </c>
      <c r="DV28" s="6">
        <f t="shared" si="64"/>
        <v>6363.2415061564998</v>
      </c>
      <c r="DW28" s="6">
        <f t="shared" si="64"/>
        <v>6122.7569219687603</v>
      </c>
      <c r="DX28" s="6">
        <f t="shared" si="64"/>
        <v>6055.1928216501838</v>
      </c>
      <c r="DY28" s="6">
        <f t="shared" si="64"/>
        <v>3254.2901985983463</v>
      </c>
    </row>
    <row r="29" spans="2:129" x14ac:dyDescent="0.25">
      <c r="B29" s="54" t="s">
        <v>42</v>
      </c>
      <c r="C29" s="56">
        <v>890000</v>
      </c>
      <c r="D29" s="56">
        <v>644350</v>
      </c>
      <c r="E29" s="58">
        <f t="shared" ref="E29" si="65">C29-D29</f>
        <v>245650</v>
      </c>
      <c r="F29" s="60">
        <f>SUM($J30:$CC30)</f>
        <v>349220.59946572082</v>
      </c>
      <c r="G29" s="60">
        <f>SUM($CE30:$DY30)</f>
        <v>282436.81858465413</v>
      </c>
      <c r="H29" s="58">
        <f t="shared" ref="H29" si="66">SUM(E29:G30)</f>
        <v>877307.41805037495</v>
      </c>
      <c r="I29" s="7"/>
      <c r="U29" s="5">
        <v>31</v>
      </c>
      <c r="V29" s="5">
        <v>30</v>
      </c>
      <c r="W29" s="5">
        <v>31</v>
      </c>
      <c r="X29" s="5">
        <v>30</v>
      </c>
      <c r="Y29" s="5">
        <v>31</v>
      </c>
      <c r="Z29" s="5">
        <v>31</v>
      </c>
      <c r="AA29" s="5">
        <v>28</v>
      </c>
      <c r="AB29" s="5">
        <v>31</v>
      </c>
      <c r="AC29" s="5">
        <v>30</v>
      </c>
      <c r="AD29" s="5">
        <v>31</v>
      </c>
      <c r="AE29" s="5">
        <v>30</v>
      </c>
      <c r="AF29" s="5">
        <v>31</v>
      </c>
      <c r="AG29" s="5">
        <v>31</v>
      </c>
      <c r="AH29" s="5">
        <v>30</v>
      </c>
      <c r="AI29" s="5">
        <v>31</v>
      </c>
      <c r="AJ29" s="5">
        <v>30</v>
      </c>
      <c r="AK29" s="5">
        <v>31</v>
      </c>
      <c r="AL29" s="5">
        <v>31</v>
      </c>
      <c r="AM29" s="5">
        <v>28</v>
      </c>
      <c r="AN29" s="5">
        <v>31</v>
      </c>
      <c r="AO29" s="5">
        <v>30</v>
      </c>
      <c r="AP29" s="5">
        <v>31</v>
      </c>
      <c r="AQ29" s="5">
        <v>30</v>
      </c>
      <c r="AR29" s="5">
        <v>31</v>
      </c>
      <c r="AS29" s="5">
        <v>31</v>
      </c>
      <c r="AT29" s="5">
        <v>30</v>
      </c>
      <c r="AU29" s="5">
        <v>31</v>
      </c>
      <c r="AV29" s="5">
        <v>30</v>
      </c>
      <c r="AW29" s="5">
        <v>31</v>
      </c>
      <c r="AX29" s="5">
        <v>31</v>
      </c>
      <c r="AY29" s="5">
        <v>28</v>
      </c>
      <c r="AZ29" s="5">
        <v>31</v>
      </c>
      <c r="BA29" s="5">
        <v>30</v>
      </c>
      <c r="BB29" s="5">
        <v>31</v>
      </c>
      <c r="BC29" s="5">
        <v>30</v>
      </c>
      <c r="BD29" s="5">
        <v>31</v>
      </c>
      <c r="BE29" s="5">
        <v>31</v>
      </c>
      <c r="BF29" s="5">
        <v>30</v>
      </c>
      <c r="BG29" s="5">
        <v>31</v>
      </c>
      <c r="BH29" s="5">
        <v>30</v>
      </c>
      <c r="BI29" s="5">
        <v>31</v>
      </c>
      <c r="BJ29" s="5">
        <v>31</v>
      </c>
      <c r="BK29" s="5">
        <v>28</v>
      </c>
      <c r="BL29" s="5">
        <v>31</v>
      </c>
      <c r="BM29" s="5">
        <v>30</v>
      </c>
      <c r="BN29" s="5">
        <v>31</v>
      </c>
      <c r="BO29" s="5">
        <v>30</v>
      </c>
      <c r="BP29" s="5">
        <v>31</v>
      </c>
      <c r="BQ29" s="5">
        <v>31</v>
      </c>
      <c r="BR29" s="5">
        <v>30</v>
      </c>
      <c r="BS29" s="5">
        <v>31</v>
      </c>
      <c r="BT29" s="5">
        <v>30</v>
      </c>
      <c r="BU29" s="5">
        <v>31</v>
      </c>
      <c r="BV29" s="5">
        <v>31</v>
      </c>
      <c r="BW29" s="5">
        <v>28</v>
      </c>
      <c r="BX29" s="5">
        <v>31</v>
      </c>
      <c r="BY29" s="5">
        <v>30</v>
      </c>
      <c r="BZ29" s="5">
        <v>31</v>
      </c>
      <c r="CA29" s="5">
        <v>30</v>
      </c>
      <c r="CB29" s="5">
        <v>31</v>
      </c>
      <c r="CC29" s="5">
        <v>31</v>
      </c>
      <c r="CD29" s="5"/>
      <c r="CE29" s="5">
        <v>4</v>
      </c>
      <c r="CF29" s="5">
        <v>30</v>
      </c>
      <c r="CG29" s="5">
        <v>31</v>
      </c>
      <c r="CH29" s="5">
        <v>30</v>
      </c>
      <c r="CI29" s="5">
        <v>31</v>
      </c>
      <c r="CJ29" s="5">
        <v>31</v>
      </c>
      <c r="CK29" s="5">
        <v>28</v>
      </c>
      <c r="CL29" s="5">
        <v>31</v>
      </c>
      <c r="CM29" s="5">
        <v>30</v>
      </c>
      <c r="CN29" s="5">
        <v>31</v>
      </c>
      <c r="CO29" s="5">
        <v>30</v>
      </c>
      <c r="CP29" s="5">
        <v>31</v>
      </c>
      <c r="CQ29" s="5">
        <v>31</v>
      </c>
      <c r="CR29" s="5">
        <v>30</v>
      </c>
      <c r="CS29" s="5">
        <v>31</v>
      </c>
      <c r="CT29" s="5">
        <v>30</v>
      </c>
      <c r="CU29" s="5">
        <v>31</v>
      </c>
      <c r="CV29" s="5">
        <v>31</v>
      </c>
      <c r="CW29" s="5">
        <v>28</v>
      </c>
      <c r="CX29" s="5">
        <v>31</v>
      </c>
      <c r="CY29" s="5">
        <v>30</v>
      </c>
      <c r="CZ29" s="5">
        <v>31</v>
      </c>
      <c r="DA29" s="5">
        <v>30</v>
      </c>
      <c r="DB29" s="5">
        <v>31</v>
      </c>
      <c r="DC29" s="5">
        <v>31</v>
      </c>
      <c r="DD29" s="5">
        <v>30</v>
      </c>
      <c r="DE29" s="5">
        <v>31</v>
      </c>
      <c r="DF29" s="5">
        <v>30</v>
      </c>
      <c r="DG29" s="5">
        <v>31</v>
      </c>
      <c r="DH29" s="5">
        <v>31</v>
      </c>
      <c r="DI29" s="5">
        <v>28</v>
      </c>
      <c r="DJ29" s="5">
        <v>31</v>
      </c>
      <c r="DK29" s="5">
        <v>30</v>
      </c>
      <c r="DL29" s="5">
        <v>31</v>
      </c>
      <c r="DM29" s="5">
        <v>30</v>
      </c>
      <c r="DN29" s="5">
        <v>31</v>
      </c>
      <c r="DO29" s="5">
        <v>31</v>
      </c>
      <c r="DP29" s="5">
        <v>30</v>
      </c>
      <c r="DQ29" s="5">
        <v>31</v>
      </c>
      <c r="DR29" s="5">
        <v>30</v>
      </c>
      <c r="DS29" s="5">
        <v>31</v>
      </c>
      <c r="DT29" s="5">
        <v>31</v>
      </c>
      <c r="DU29" s="5">
        <v>28</v>
      </c>
      <c r="DV29" s="5">
        <v>31</v>
      </c>
      <c r="DW29" s="5">
        <v>30</v>
      </c>
      <c r="DX29" s="5">
        <v>31</v>
      </c>
      <c r="DY29" s="5">
        <v>17</v>
      </c>
    </row>
    <row r="30" spans="2:129" x14ac:dyDescent="0.25">
      <c r="B30" s="55"/>
      <c r="C30" s="57"/>
      <c r="D30" s="57"/>
      <c r="E30" s="59"/>
      <c r="F30" s="61"/>
      <c r="G30" s="61"/>
      <c r="H30" s="59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49"/>
      <c r="U30" s="6">
        <f t="shared" ref="U30:AZ30" si="67">($E29*U29)*U$3</f>
        <v>5590.1195827824831</v>
      </c>
      <c r="V30" s="6">
        <f t="shared" si="67"/>
        <v>5409.79314462821</v>
      </c>
      <c r="W30" s="6">
        <f t="shared" si="67"/>
        <v>5608.7471384996315</v>
      </c>
      <c r="X30" s="6">
        <f t="shared" si="67"/>
        <v>5427.819811451257</v>
      </c>
      <c r="Y30" s="6">
        <f t="shared" si="67"/>
        <v>5608.7471384996315</v>
      </c>
      <c r="Z30" s="6">
        <f t="shared" si="67"/>
        <v>5701.7217685982741</v>
      </c>
      <c r="AA30" s="6">
        <f t="shared" si="67"/>
        <v>5149.9422426048932</v>
      </c>
      <c r="AB30" s="6">
        <f t="shared" si="67"/>
        <v>5701.7217685982741</v>
      </c>
      <c r="AC30" s="6">
        <f t="shared" si="67"/>
        <v>5737.7680517221588</v>
      </c>
      <c r="AD30" s="6">
        <f t="shared" si="67"/>
        <v>5929.0269867795641</v>
      </c>
      <c r="AE30" s="6">
        <f t="shared" si="67"/>
        <v>5737.7680517221588</v>
      </c>
      <c r="AF30" s="6">
        <f t="shared" si="67"/>
        <v>6139.0264484030604</v>
      </c>
      <c r="AG30" s="6">
        <f t="shared" si="67"/>
        <v>6139.0264484030604</v>
      </c>
      <c r="AH30" s="6">
        <f t="shared" si="67"/>
        <v>5940.9933371642519</v>
      </c>
      <c r="AI30" s="6">
        <f t="shared" si="67"/>
        <v>6308.6368633952607</v>
      </c>
      <c r="AJ30" s="6">
        <f t="shared" si="67"/>
        <v>6105.132448447026</v>
      </c>
      <c r="AK30" s="6">
        <f t="shared" si="67"/>
        <v>6308.6368633952607</v>
      </c>
      <c r="AL30" s="6">
        <f t="shared" si="67"/>
        <v>6399.5926387417794</v>
      </c>
      <c r="AM30" s="6">
        <f t="shared" si="67"/>
        <v>5780.2772220893494</v>
      </c>
      <c r="AN30" s="6">
        <f t="shared" si="67"/>
        <v>6399.5926387417794</v>
      </c>
      <c r="AO30" s="6">
        <f t="shared" si="67"/>
        <v>6190.6427470838407</v>
      </c>
      <c r="AP30" s="6">
        <f t="shared" si="67"/>
        <v>6396.9975053199687</v>
      </c>
      <c r="AQ30" s="6">
        <f t="shared" si="67"/>
        <v>6190.6427470838407</v>
      </c>
      <c r="AR30" s="6">
        <f t="shared" si="67"/>
        <v>6306.0343047146052</v>
      </c>
      <c r="AS30" s="6">
        <f t="shared" si="67"/>
        <v>6306.0343047146052</v>
      </c>
      <c r="AT30" s="6">
        <f t="shared" si="67"/>
        <v>6102.6138432721982</v>
      </c>
      <c r="AU30" s="6">
        <f t="shared" si="67"/>
        <v>6089.2768623203474</v>
      </c>
      <c r="AV30" s="6">
        <f t="shared" si="67"/>
        <v>5844.6284608887472</v>
      </c>
      <c r="AW30" s="6">
        <f t="shared" si="67"/>
        <v>5989.5438457204646</v>
      </c>
      <c r="AX30" s="6">
        <f t="shared" si="67"/>
        <v>5968.5075490375802</v>
      </c>
      <c r="AY30" s="6">
        <f t="shared" si="67"/>
        <v>5466.8369318358127</v>
      </c>
      <c r="AZ30" s="6">
        <f t="shared" si="67"/>
        <v>5965.8770342902981</v>
      </c>
      <c r="BA30" s="6">
        <f t="shared" ref="BA30:CC30" si="68">($E29*BA29)*BA$3</f>
        <v>5722.4719762257882</v>
      </c>
      <c r="BB30" s="6">
        <f t="shared" si="68"/>
        <v>5902.6793841444796</v>
      </c>
      <c r="BC30" s="6">
        <f t="shared" si="68"/>
        <v>5671.4301388244339</v>
      </c>
      <c r="BD30" s="6">
        <f t="shared" si="68"/>
        <v>5794.425647319782</v>
      </c>
      <c r="BE30" s="6">
        <f t="shared" si="68"/>
        <v>5770.6132789914418</v>
      </c>
      <c r="BF30" s="6">
        <f t="shared" si="68"/>
        <v>5551.1478963806194</v>
      </c>
      <c r="BG30" s="6">
        <f t="shared" si="68"/>
        <v>5688.456292094319</v>
      </c>
      <c r="BH30" s="6">
        <f t="shared" si="68"/>
        <v>5468.9840543729979</v>
      </c>
      <c r="BI30" s="6">
        <f t="shared" si="68"/>
        <v>5627.363800670757</v>
      </c>
      <c r="BJ30" s="6">
        <f t="shared" si="68"/>
        <v>5563.4898666073896</v>
      </c>
      <c r="BK30" s="6">
        <f t="shared" si="68"/>
        <v>5154.7335332372722</v>
      </c>
      <c r="BL30" s="6">
        <f t="shared" si="68"/>
        <v>5619.3865642528363</v>
      </c>
      <c r="BM30" s="6">
        <f t="shared" si="68"/>
        <v>5425.2452190580825</v>
      </c>
      <c r="BN30" s="6">
        <f t="shared" si="68"/>
        <v>5611.4073283201678</v>
      </c>
      <c r="BO30" s="6">
        <f t="shared" si="68"/>
        <v>5420.0953886942516</v>
      </c>
      <c r="BP30" s="6">
        <f t="shared" si="68"/>
        <v>5595.4428538904667</v>
      </c>
      <c r="BQ30" s="6">
        <f t="shared" si="68"/>
        <v>5606.0867263600185</v>
      </c>
      <c r="BR30" s="6">
        <f t="shared" si="68"/>
        <v>5425.2452190580825</v>
      </c>
      <c r="BS30" s="6">
        <f t="shared" si="68"/>
        <v>5547.5013376380184</v>
      </c>
      <c r="BT30" s="6">
        <f t="shared" si="68"/>
        <v>5350.4882891470425</v>
      </c>
      <c r="BU30" s="6">
        <f t="shared" si="68"/>
        <v>5496.8179531496035</v>
      </c>
      <c r="BV30" s="6">
        <f t="shared" si="68"/>
        <v>5459.4205976562207</v>
      </c>
      <c r="BW30" s="6">
        <f t="shared" si="68"/>
        <v>5001.0148370573761</v>
      </c>
      <c r="BX30" s="6">
        <f t="shared" si="68"/>
        <v>5507.4948473690001</v>
      </c>
      <c r="BY30" s="6">
        <f t="shared" si="68"/>
        <v>5262.6105854339021</v>
      </c>
      <c r="BZ30" s="6">
        <f t="shared" si="68"/>
        <v>5304.0189561602574</v>
      </c>
      <c r="CA30" s="6">
        <f t="shared" si="68"/>
        <v>5114.7214616256833</v>
      </c>
      <c r="CB30" s="6">
        <f t="shared" si="68"/>
        <v>5285.2121770132062</v>
      </c>
      <c r="CC30" s="6">
        <f t="shared" si="68"/>
        <v>5330.8665240175696</v>
      </c>
      <c r="CD30" s="6"/>
      <c r="CE30" s="6">
        <f t="shared" ref="CE30:DY30" si="69">($E29*CE29)*CE$3</f>
        <v>689.93086488423558</v>
      </c>
      <c r="CF30" s="6">
        <f t="shared" si="69"/>
        <v>5174.4814866317665</v>
      </c>
      <c r="CG30" s="6">
        <f t="shared" si="69"/>
        <v>5277.1487262396286</v>
      </c>
      <c r="CH30" s="6">
        <f t="shared" si="69"/>
        <v>5041.8133093882816</v>
      </c>
      <c r="CI30" s="6">
        <f t="shared" si="69"/>
        <v>5107.3427159081957</v>
      </c>
      <c r="CJ30" s="6">
        <f t="shared" si="69"/>
        <v>5069.484719593037</v>
      </c>
      <c r="CK30" s="6">
        <f t="shared" si="69"/>
        <v>4632.6051112372725</v>
      </c>
      <c r="CL30" s="6">
        <f t="shared" si="69"/>
        <v>5093.8271709527462</v>
      </c>
      <c r="CM30" s="6">
        <f t="shared" si="69"/>
        <v>4903.3343742084853</v>
      </c>
      <c r="CN30" s="6">
        <f t="shared" si="69"/>
        <v>5042.4157011770458</v>
      </c>
      <c r="CO30" s="6">
        <f t="shared" si="69"/>
        <v>4877.136322146006</v>
      </c>
      <c r="CP30" s="6">
        <f t="shared" si="69"/>
        <v>5031.581645327271</v>
      </c>
      <c r="CQ30" s="6">
        <f t="shared" si="69"/>
        <v>5047.8313466543259</v>
      </c>
      <c r="CR30" s="6">
        <f t="shared" si="69"/>
        <v>4871.8940370966775</v>
      </c>
      <c r="CS30" s="6">
        <f t="shared" si="69"/>
        <v>5004.480362504195</v>
      </c>
      <c r="CT30" s="6">
        <f t="shared" si="69"/>
        <v>4892.8578268068031</v>
      </c>
      <c r="CU30" s="6">
        <f t="shared" si="69"/>
        <v>5107.3427159081957</v>
      </c>
      <c r="CV30" s="6">
        <f t="shared" si="69"/>
        <v>5161.3475838790937</v>
      </c>
      <c r="CW30" s="6">
        <f t="shared" si="69"/>
        <v>4817.4000323904474</v>
      </c>
      <c r="CX30" s="6">
        <f t="shared" si="69"/>
        <v>5379.1351597763569</v>
      </c>
      <c r="CY30" s="6">
        <f t="shared" si="69"/>
        <v>5355.6497675927303</v>
      </c>
      <c r="CZ30" s="6">
        <f t="shared" si="69"/>
        <v>5709.678401957819</v>
      </c>
      <c r="DA30" s="6">
        <f t="shared" si="69"/>
        <v>5702.0653880185173</v>
      </c>
      <c r="DB30" s="6">
        <f t="shared" si="69"/>
        <v>6123.3244502049247</v>
      </c>
      <c r="DC30" s="6">
        <f t="shared" si="69"/>
        <v>6365.8393925754872</v>
      </c>
      <c r="DD30" s="6">
        <f t="shared" si="69"/>
        <v>6483.098336320073</v>
      </c>
      <c r="DE30" s="6">
        <f t="shared" si="69"/>
        <v>6983.2804316229185</v>
      </c>
      <c r="DF30" s="6">
        <f t="shared" si="69"/>
        <v>7045.1574104773645</v>
      </c>
      <c r="DG30" s="6">
        <f t="shared" si="69"/>
        <v>7746.0783073819148</v>
      </c>
      <c r="DH30" s="6">
        <f t="shared" si="69"/>
        <v>8043.195770597039</v>
      </c>
      <c r="DI30" s="6">
        <f t="shared" si="69"/>
        <v>7561.5652473955879</v>
      </c>
      <c r="DJ30" s="6">
        <f t="shared" si="69"/>
        <v>8532.3122378767875</v>
      </c>
      <c r="DK30" s="6">
        <f t="shared" si="69"/>
        <v>8385.9798083350233</v>
      </c>
      <c r="DL30" s="6">
        <f t="shared" si="69"/>
        <v>8393.6778711930256</v>
      </c>
      <c r="DM30" s="6">
        <f t="shared" si="69"/>
        <v>8002.3769795145199</v>
      </c>
      <c r="DN30" s="6">
        <f t="shared" si="69"/>
        <v>8171.0906141872401</v>
      </c>
      <c r="DO30" s="6">
        <f t="shared" si="69"/>
        <v>8021.007879826404</v>
      </c>
      <c r="DP30" s="6">
        <f t="shared" si="69"/>
        <v>7589.9476732244048</v>
      </c>
      <c r="DQ30" s="6">
        <f t="shared" si="69"/>
        <v>7468.7540833902767</v>
      </c>
      <c r="DR30" s="6">
        <f t="shared" si="69"/>
        <v>6981.5784764489736</v>
      </c>
      <c r="DS30" s="6">
        <f t="shared" si="69"/>
        <v>7092.6513939838387</v>
      </c>
      <c r="DT30" s="6">
        <f t="shared" si="69"/>
        <v>6652.8949815309252</v>
      </c>
      <c r="DU30" s="6">
        <f t="shared" si="69"/>
        <v>6006.7410199144024</v>
      </c>
      <c r="DV30" s="6">
        <f t="shared" si="69"/>
        <v>6363.2415061564998</v>
      </c>
      <c r="DW30" s="6">
        <f t="shared" si="69"/>
        <v>6122.7569219687603</v>
      </c>
      <c r="DX30" s="6">
        <f t="shared" si="69"/>
        <v>6055.1928216501838</v>
      </c>
      <c r="DY30" s="6">
        <f t="shared" si="69"/>
        <v>3254.2901985983463</v>
      </c>
    </row>
    <row r="31" spans="2:129" x14ac:dyDescent="0.25">
      <c r="B31" s="54" t="s">
        <v>43</v>
      </c>
      <c r="C31" s="56">
        <v>890000</v>
      </c>
      <c r="D31" s="56">
        <v>644350</v>
      </c>
      <c r="E31" s="58">
        <f t="shared" ref="E31" si="70">C31-D31</f>
        <v>245650</v>
      </c>
      <c r="F31" s="60">
        <f>SUM($J32:$CC32)</f>
        <v>343630.47988293832</v>
      </c>
      <c r="G31" s="60">
        <f>SUM($CE32:$DY32)</f>
        <v>282436.81858465413</v>
      </c>
      <c r="H31" s="58">
        <f t="shared" ref="H31" si="71">SUM(E31:G32)</f>
        <v>871717.29846759245</v>
      </c>
      <c r="I31" s="7"/>
      <c r="V31" s="5">
        <v>30</v>
      </c>
      <c r="W31" s="5">
        <v>31</v>
      </c>
      <c r="X31" s="5">
        <v>30</v>
      </c>
      <c r="Y31" s="5">
        <v>31</v>
      </c>
      <c r="Z31" s="5">
        <v>31</v>
      </c>
      <c r="AA31" s="5">
        <v>28</v>
      </c>
      <c r="AB31" s="5">
        <v>31</v>
      </c>
      <c r="AC31" s="5">
        <v>30</v>
      </c>
      <c r="AD31" s="5">
        <v>31</v>
      </c>
      <c r="AE31" s="5">
        <v>30</v>
      </c>
      <c r="AF31" s="5">
        <v>31</v>
      </c>
      <c r="AG31" s="5">
        <v>31</v>
      </c>
      <c r="AH31" s="5">
        <v>30</v>
      </c>
      <c r="AI31" s="5">
        <v>31</v>
      </c>
      <c r="AJ31" s="5">
        <v>30</v>
      </c>
      <c r="AK31" s="5">
        <v>31</v>
      </c>
      <c r="AL31" s="5">
        <v>31</v>
      </c>
      <c r="AM31" s="5">
        <v>28</v>
      </c>
      <c r="AN31" s="5">
        <v>31</v>
      </c>
      <c r="AO31" s="5">
        <v>30</v>
      </c>
      <c r="AP31" s="5">
        <v>31</v>
      </c>
      <c r="AQ31" s="5">
        <v>30</v>
      </c>
      <c r="AR31" s="5">
        <v>31</v>
      </c>
      <c r="AS31" s="5">
        <v>31</v>
      </c>
      <c r="AT31" s="5">
        <v>30</v>
      </c>
      <c r="AU31" s="5">
        <v>31</v>
      </c>
      <c r="AV31" s="5">
        <v>30</v>
      </c>
      <c r="AW31" s="5">
        <v>31</v>
      </c>
      <c r="AX31" s="5">
        <v>31</v>
      </c>
      <c r="AY31" s="5">
        <v>28</v>
      </c>
      <c r="AZ31" s="5">
        <v>31</v>
      </c>
      <c r="BA31" s="5">
        <v>30</v>
      </c>
      <c r="BB31" s="5">
        <v>31</v>
      </c>
      <c r="BC31" s="5">
        <v>30</v>
      </c>
      <c r="BD31" s="5">
        <v>31</v>
      </c>
      <c r="BE31" s="5">
        <v>31</v>
      </c>
      <c r="BF31" s="5">
        <v>30</v>
      </c>
      <c r="BG31" s="5">
        <v>31</v>
      </c>
      <c r="BH31" s="5">
        <v>30</v>
      </c>
      <c r="BI31" s="5">
        <v>31</v>
      </c>
      <c r="BJ31" s="5">
        <v>31</v>
      </c>
      <c r="BK31" s="5">
        <v>28</v>
      </c>
      <c r="BL31" s="5">
        <v>31</v>
      </c>
      <c r="BM31" s="5">
        <v>30</v>
      </c>
      <c r="BN31" s="5">
        <v>31</v>
      </c>
      <c r="BO31" s="5">
        <v>30</v>
      </c>
      <c r="BP31" s="5">
        <v>31</v>
      </c>
      <c r="BQ31" s="5">
        <v>31</v>
      </c>
      <c r="BR31" s="5">
        <v>30</v>
      </c>
      <c r="BS31" s="5">
        <v>31</v>
      </c>
      <c r="BT31" s="5">
        <v>30</v>
      </c>
      <c r="BU31" s="5">
        <v>31</v>
      </c>
      <c r="BV31" s="5">
        <v>31</v>
      </c>
      <c r="BW31" s="5">
        <v>28</v>
      </c>
      <c r="BX31" s="5">
        <v>31</v>
      </c>
      <c r="BY31" s="5">
        <v>30</v>
      </c>
      <c r="BZ31" s="5">
        <v>31</v>
      </c>
      <c r="CA31" s="5">
        <v>30</v>
      </c>
      <c r="CB31" s="5">
        <v>31</v>
      </c>
      <c r="CC31" s="5">
        <v>31</v>
      </c>
      <c r="CD31" s="5"/>
      <c r="CE31" s="5">
        <v>4</v>
      </c>
      <c r="CF31" s="5">
        <v>30</v>
      </c>
      <c r="CG31" s="5">
        <v>31</v>
      </c>
      <c r="CH31" s="5">
        <v>30</v>
      </c>
      <c r="CI31" s="5">
        <v>31</v>
      </c>
      <c r="CJ31" s="5">
        <v>31</v>
      </c>
      <c r="CK31" s="5">
        <v>28</v>
      </c>
      <c r="CL31" s="5">
        <v>31</v>
      </c>
      <c r="CM31" s="5">
        <v>30</v>
      </c>
      <c r="CN31" s="5">
        <v>31</v>
      </c>
      <c r="CO31" s="5">
        <v>30</v>
      </c>
      <c r="CP31" s="5">
        <v>31</v>
      </c>
      <c r="CQ31" s="5">
        <v>31</v>
      </c>
      <c r="CR31" s="5">
        <v>30</v>
      </c>
      <c r="CS31" s="5">
        <v>31</v>
      </c>
      <c r="CT31" s="5">
        <v>30</v>
      </c>
      <c r="CU31" s="5">
        <v>31</v>
      </c>
      <c r="CV31" s="5">
        <v>31</v>
      </c>
      <c r="CW31" s="5">
        <v>28</v>
      </c>
      <c r="CX31" s="5">
        <v>31</v>
      </c>
      <c r="CY31" s="5">
        <v>30</v>
      </c>
      <c r="CZ31" s="5">
        <v>31</v>
      </c>
      <c r="DA31" s="5">
        <v>30</v>
      </c>
      <c r="DB31" s="5">
        <v>31</v>
      </c>
      <c r="DC31" s="5">
        <v>31</v>
      </c>
      <c r="DD31" s="5">
        <v>30</v>
      </c>
      <c r="DE31" s="5">
        <v>31</v>
      </c>
      <c r="DF31" s="5">
        <v>30</v>
      </c>
      <c r="DG31" s="5">
        <v>31</v>
      </c>
      <c r="DH31" s="5">
        <v>31</v>
      </c>
      <c r="DI31" s="5">
        <v>28</v>
      </c>
      <c r="DJ31" s="5">
        <v>31</v>
      </c>
      <c r="DK31" s="5">
        <v>30</v>
      </c>
      <c r="DL31" s="5">
        <v>31</v>
      </c>
      <c r="DM31" s="5">
        <v>30</v>
      </c>
      <c r="DN31" s="5">
        <v>31</v>
      </c>
      <c r="DO31" s="5">
        <v>31</v>
      </c>
      <c r="DP31" s="5">
        <v>30</v>
      </c>
      <c r="DQ31" s="5">
        <v>31</v>
      </c>
      <c r="DR31" s="5">
        <v>30</v>
      </c>
      <c r="DS31" s="5">
        <v>31</v>
      </c>
      <c r="DT31" s="5">
        <v>31</v>
      </c>
      <c r="DU31" s="5">
        <v>28</v>
      </c>
      <c r="DV31" s="5">
        <v>31</v>
      </c>
      <c r="DW31" s="5">
        <v>30</v>
      </c>
      <c r="DX31" s="5">
        <v>31</v>
      </c>
      <c r="DY31" s="5">
        <v>17</v>
      </c>
    </row>
    <row r="32" spans="2:129" x14ac:dyDescent="0.25">
      <c r="B32" s="55"/>
      <c r="C32" s="57"/>
      <c r="D32" s="57"/>
      <c r="E32" s="59"/>
      <c r="F32" s="61"/>
      <c r="G32" s="61"/>
      <c r="H32" s="59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6">
        <f t="shared" ref="V32:BA32" si="72">($E31*V31)*V$3</f>
        <v>5409.79314462821</v>
      </c>
      <c r="W32" s="6">
        <f t="shared" si="72"/>
        <v>5608.7471384996315</v>
      </c>
      <c r="X32" s="6">
        <f t="shared" si="72"/>
        <v>5427.819811451257</v>
      </c>
      <c r="Y32" s="6">
        <f t="shared" si="72"/>
        <v>5608.7471384996315</v>
      </c>
      <c r="Z32" s="6">
        <f t="shared" si="72"/>
        <v>5701.7217685982741</v>
      </c>
      <c r="AA32" s="6">
        <f t="shared" si="72"/>
        <v>5149.9422426048932</v>
      </c>
      <c r="AB32" s="6">
        <f t="shared" si="72"/>
        <v>5701.7217685982741</v>
      </c>
      <c r="AC32" s="6">
        <f t="shared" si="72"/>
        <v>5737.7680517221588</v>
      </c>
      <c r="AD32" s="6">
        <f t="shared" si="72"/>
        <v>5929.0269867795641</v>
      </c>
      <c r="AE32" s="6">
        <f t="shared" si="72"/>
        <v>5737.7680517221588</v>
      </c>
      <c r="AF32" s="6">
        <f t="shared" si="72"/>
        <v>6139.0264484030604</v>
      </c>
      <c r="AG32" s="6">
        <f t="shared" si="72"/>
        <v>6139.0264484030604</v>
      </c>
      <c r="AH32" s="6">
        <f t="shared" si="72"/>
        <v>5940.9933371642519</v>
      </c>
      <c r="AI32" s="6">
        <f t="shared" si="72"/>
        <v>6308.6368633952607</v>
      </c>
      <c r="AJ32" s="6">
        <f t="shared" si="72"/>
        <v>6105.132448447026</v>
      </c>
      <c r="AK32" s="6">
        <f t="shared" si="72"/>
        <v>6308.6368633952607</v>
      </c>
      <c r="AL32" s="6">
        <f t="shared" si="72"/>
        <v>6399.5926387417794</v>
      </c>
      <c r="AM32" s="6">
        <f t="shared" si="72"/>
        <v>5780.2772220893494</v>
      </c>
      <c r="AN32" s="6">
        <f t="shared" si="72"/>
        <v>6399.5926387417794</v>
      </c>
      <c r="AO32" s="6">
        <f t="shared" si="72"/>
        <v>6190.6427470838407</v>
      </c>
      <c r="AP32" s="6">
        <f t="shared" si="72"/>
        <v>6396.9975053199687</v>
      </c>
      <c r="AQ32" s="6">
        <f t="shared" si="72"/>
        <v>6190.6427470838407</v>
      </c>
      <c r="AR32" s="6">
        <f t="shared" si="72"/>
        <v>6306.0343047146052</v>
      </c>
      <c r="AS32" s="6">
        <f t="shared" si="72"/>
        <v>6306.0343047146052</v>
      </c>
      <c r="AT32" s="6">
        <f t="shared" si="72"/>
        <v>6102.6138432721982</v>
      </c>
      <c r="AU32" s="6">
        <f t="shared" si="72"/>
        <v>6089.2768623203474</v>
      </c>
      <c r="AV32" s="6">
        <f t="shared" si="72"/>
        <v>5844.6284608887472</v>
      </c>
      <c r="AW32" s="6">
        <f t="shared" si="72"/>
        <v>5989.5438457204646</v>
      </c>
      <c r="AX32" s="6">
        <f t="shared" si="72"/>
        <v>5968.5075490375802</v>
      </c>
      <c r="AY32" s="6">
        <f t="shared" si="72"/>
        <v>5466.8369318358127</v>
      </c>
      <c r="AZ32" s="6">
        <f t="shared" si="72"/>
        <v>5965.8770342902981</v>
      </c>
      <c r="BA32" s="6">
        <f t="shared" si="72"/>
        <v>5722.4719762257882</v>
      </c>
      <c r="BB32" s="6">
        <f t="shared" ref="BB32:CC32" si="73">($E31*BB31)*BB$3</f>
        <v>5902.6793841444796</v>
      </c>
      <c r="BC32" s="6">
        <f t="shared" si="73"/>
        <v>5671.4301388244339</v>
      </c>
      <c r="BD32" s="6">
        <f t="shared" si="73"/>
        <v>5794.425647319782</v>
      </c>
      <c r="BE32" s="6">
        <f t="shared" si="73"/>
        <v>5770.6132789914418</v>
      </c>
      <c r="BF32" s="6">
        <f t="shared" si="73"/>
        <v>5551.1478963806194</v>
      </c>
      <c r="BG32" s="6">
        <f t="shared" si="73"/>
        <v>5688.456292094319</v>
      </c>
      <c r="BH32" s="6">
        <f t="shared" si="73"/>
        <v>5468.9840543729979</v>
      </c>
      <c r="BI32" s="6">
        <f t="shared" si="73"/>
        <v>5627.363800670757</v>
      </c>
      <c r="BJ32" s="6">
        <f t="shared" si="73"/>
        <v>5563.4898666073896</v>
      </c>
      <c r="BK32" s="6">
        <f t="shared" si="73"/>
        <v>5154.7335332372722</v>
      </c>
      <c r="BL32" s="6">
        <f t="shared" si="73"/>
        <v>5619.3865642528363</v>
      </c>
      <c r="BM32" s="6">
        <f t="shared" si="73"/>
        <v>5425.2452190580825</v>
      </c>
      <c r="BN32" s="6">
        <f t="shared" si="73"/>
        <v>5611.4073283201678</v>
      </c>
      <c r="BO32" s="6">
        <f t="shared" si="73"/>
        <v>5420.0953886942516</v>
      </c>
      <c r="BP32" s="6">
        <f t="shared" si="73"/>
        <v>5595.4428538904667</v>
      </c>
      <c r="BQ32" s="6">
        <f t="shared" si="73"/>
        <v>5606.0867263600185</v>
      </c>
      <c r="BR32" s="6">
        <f t="shared" si="73"/>
        <v>5425.2452190580825</v>
      </c>
      <c r="BS32" s="6">
        <f t="shared" si="73"/>
        <v>5547.5013376380184</v>
      </c>
      <c r="BT32" s="6">
        <f t="shared" si="73"/>
        <v>5350.4882891470425</v>
      </c>
      <c r="BU32" s="6">
        <f t="shared" si="73"/>
        <v>5496.8179531496035</v>
      </c>
      <c r="BV32" s="6">
        <f t="shared" si="73"/>
        <v>5459.4205976562207</v>
      </c>
      <c r="BW32" s="6">
        <f t="shared" si="73"/>
        <v>5001.0148370573761</v>
      </c>
      <c r="BX32" s="6">
        <f t="shared" si="73"/>
        <v>5507.4948473690001</v>
      </c>
      <c r="BY32" s="6">
        <f t="shared" si="73"/>
        <v>5262.6105854339021</v>
      </c>
      <c r="BZ32" s="6">
        <f t="shared" si="73"/>
        <v>5304.0189561602574</v>
      </c>
      <c r="CA32" s="6">
        <f t="shared" si="73"/>
        <v>5114.7214616256833</v>
      </c>
      <c r="CB32" s="6">
        <f t="shared" si="73"/>
        <v>5285.2121770132062</v>
      </c>
      <c r="CC32" s="6">
        <f t="shared" si="73"/>
        <v>5330.8665240175696</v>
      </c>
      <c r="CD32" s="6"/>
      <c r="CE32" s="6">
        <f t="shared" ref="CE32:DY32" si="74">($E31*CE31)*CE$3</f>
        <v>689.93086488423558</v>
      </c>
      <c r="CF32" s="6">
        <f t="shared" si="74"/>
        <v>5174.4814866317665</v>
      </c>
      <c r="CG32" s="6">
        <f t="shared" si="74"/>
        <v>5277.1487262396286</v>
      </c>
      <c r="CH32" s="6">
        <f t="shared" si="74"/>
        <v>5041.8133093882816</v>
      </c>
      <c r="CI32" s="6">
        <f t="shared" si="74"/>
        <v>5107.3427159081957</v>
      </c>
      <c r="CJ32" s="6">
        <f t="shared" si="74"/>
        <v>5069.484719593037</v>
      </c>
      <c r="CK32" s="6">
        <f t="shared" si="74"/>
        <v>4632.6051112372725</v>
      </c>
      <c r="CL32" s="6">
        <f t="shared" si="74"/>
        <v>5093.8271709527462</v>
      </c>
      <c r="CM32" s="6">
        <f t="shared" si="74"/>
        <v>4903.3343742084853</v>
      </c>
      <c r="CN32" s="6">
        <f t="shared" si="74"/>
        <v>5042.4157011770458</v>
      </c>
      <c r="CO32" s="6">
        <f t="shared" si="74"/>
        <v>4877.136322146006</v>
      </c>
      <c r="CP32" s="6">
        <f t="shared" si="74"/>
        <v>5031.581645327271</v>
      </c>
      <c r="CQ32" s="6">
        <f t="shared" si="74"/>
        <v>5047.8313466543259</v>
      </c>
      <c r="CR32" s="6">
        <f t="shared" si="74"/>
        <v>4871.8940370966775</v>
      </c>
      <c r="CS32" s="6">
        <f t="shared" si="74"/>
        <v>5004.480362504195</v>
      </c>
      <c r="CT32" s="6">
        <f t="shared" si="74"/>
        <v>4892.8578268068031</v>
      </c>
      <c r="CU32" s="6">
        <f t="shared" si="74"/>
        <v>5107.3427159081957</v>
      </c>
      <c r="CV32" s="6">
        <f t="shared" si="74"/>
        <v>5161.3475838790937</v>
      </c>
      <c r="CW32" s="6">
        <f t="shared" si="74"/>
        <v>4817.4000323904474</v>
      </c>
      <c r="CX32" s="6">
        <f t="shared" si="74"/>
        <v>5379.1351597763569</v>
      </c>
      <c r="CY32" s="6">
        <f t="shared" si="74"/>
        <v>5355.6497675927303</v>
      </c>
      <c r="CZ32" s="6">
        <f t="shared" si="74"/>
        <v>5709.678401957819</v>
      </c>
      <c r="DA32" s="6">
        <f t="shared" si="74"/>
        <v>5702.0653880185173</v>
      </c>
      <c r="DB32" s="6">
        <f t="shared" si="74"/>
        <v>6123.3244502049247</v>
      </c>
      <c r="DC32" s="6">
        <f t="shared" si="74"/>
        <v>6365.8393925754872</v>
      </c>
      <c r="DD32" s="6">
        <f t="shared" si="74"/>
        <v>6483.098336320073</v>
      </c>
      <c r="DE32" s="6">
        <f t="shared" si="74"/>
        <v>6983.2804316229185</v>
      </c>
      <c r="DF32" s="6">
        <f t="shared" si="74"/>
        <v>7045.1574104773645</v>
      </c>
      <c r="DG32" s="6">
        <f t="shared" si="74"/>
        <v>7746.0783073819148</v>
      </c>
      <c r="DH32" s="6">
        <f t="shared" si="74"/>
        <v>8043.195770597039</v>
      </c>
      <c r="DI32" s="6">
        <f t="shared" si="74"/>
        <v>7561.5652473955879</v>
      </c>
      <c r="DJ32" s="6">
        <f t="shared" si="74"/>
        <v>8532.3122378767875</v>
      </c>
      <c r="DK32" s="6">
        <f t="shared" si="74"/>
        <v>8385.9798083350233</v>
      </c>
      <c r="DL32" s="6">
        <f t="shared" si="74"/>
        <v>8393.6778711930256</v>
      </c>
      <c r="DM32" s="6">
        <f t="shared" si="74"/>
        <v>8002.3769795145199</v>
      </c>
      <c r="DN32" s="6">
        <f t="shared" si="74"/>
        <v>8171.0906141872401</v>
      </c>
      <c r="DO32" s="6">
        <f t="shared" si="74"/>
        <v>8021.007879826404</v>
      </c>
      <c r="DP32" s="6">
        <f t="shared" si="74"/>
        <v>7589.9476732244048</v>
      </c>
      <c r="DQ32" s="6">
        <f t="shared" si="74"/>
        <v>7468.7540833902767</v>
      </c>
      <c r="DR32" s="6">
        <f t="shared" si="74"/>
        <v>6981.5784764489736</v>
      </c>
      <c r="DS32" s="6">
        <f t="shared" si="74"/>
        <v>7092.6513939838387</v>
      </c>
      <c r="DT32" s="6">
        <f t="shared" si="74"/>
        <v>6652.8949815309252</v>
      </c>
      <c r="DU32" s="6">
        <f t="shared" si="74"/>
        <v>6006.7410199144024</v>
      </c>
      <c r="DV32" s="6">
        <f t="shared" si="74"/>
        <v>6363.2415061564998</v>
      </c>
      <c r="DW32" s="6">
        <f t="shared" si="74"/>
        <v>6122.7569219687603</v>
      </c>
      <c r="DX32" s="6">
        <f t="shared" si="74"/>
        <v>6055.1928216501838</v>
      </c>
      <c r="DY32" s="6">
        <f t="shared" si="74"/>
        <v>3254.2901985983463</v>
      </c>
    </row>
    <row r="33" spans="2:129" x14ac:dyDescent="0.25">
      <c r="B33" s="54" t="s">
        <v>44</v>
      </c>
      <c r="C33" s="56">
        <v>890000</v>
      </c>
      <c r="D33" s="56">
        <v>644350</v>
      </c>
      <c r="E33" s="58">
        <f t="shared" ref="E33" si="75">C33-D33</f>
        <v>245650</v>
      </c>
      <c r="F33" s="60">
        <f>SUM($J34:$CC34)</f>
        <v>338220.68673831009</v>
      </c>
      <c r="G33" s="60">
        <f>SUM($CE34:$DY34)</f>
        <v>282436.81858465413</v>
      </c>
      <c r="H33" s="58">
        <f t="shared" ref="H33" si="76">SUM(E33:G34)</f>
        <v>866307.50532296428</v>
      </c>
      <c r="I33" s="7"/>
      <c r="V33" s="47"/>
      <c r="W33" s="5">
        <v>31</v>
      </c>
      <c r="X33" s="5">
        <v>30</v>
      </c>
      <c r="Y33" s="5">
        <v>31</v>
      </c>
      <c r="Z33" s="5">
        <v>31</v>
      </c>
      <c r="AA33" s="5">
        <v>28</v>
      </c>
      <c r="AB33" s="5">
        <v>31</v>
      </c>
      <c r="AC33" s="5">
        <v>30</v>
      </c>
      <c r="AD33" s="5">
        <v>31</v>
      </c>
      <c r="AE33" s="5">
        <v>30</v>
      </c>
      <c r="AF33" s="5">
        <v>31</v>
      </c>
      <c r="AG33" s="5">
        <v>31</v>
      </c>
      <c r="AH33" s="5">
        <v>30</v>
      </c>
      <c r="AI33" s="5">
        <v>31</v>
      </c>
      <c r="AJ33" s="5">
        <v>30</v>
      </c>
      <c r="AK33" s="5">
        <v>31</v>
      </c>
      <c r="AL33" s="5">
        <v>31</v>
      </c>
      <c r="AM33" s="5">
        <v>28</v>
      </c>
      <c r="AN33" s="5">
        <v>31</v>
      </c>
      <c r="AO33" s="5">
        <v>30</v>
      </c>
      <c r="AP33" s="5">
        <v>31</v>
      </c>
      <c r="AQ33" s="5">
        <v>30</v>
      </c>
      <c r="AR33" s="5">
        <v>31</v>
      </c>
      <c r="AS33" s="5">
        <v>31</v>
      </c>
      <c r="AT33" s="5">
        <v>30</v>
      </c>
      <c r="AU33" s="5">
        <v>31</v>
      </c>
      <c r="AV33" s="5">
        <v>30</v>
      </c>
      <c r="AW33" s="5">
        <v>31</v>
      </c>
      <c r="AX33" s="5">
        <v>31</v>
      </c>
      <c r="AY33" s="5">
        <v>28</v>
      </c>
      <c r="AZ33" s="5">
        <v>31</v>
      </c>
      <c r="BA33" s="5">
        <v>30</v>
      </c>
      <c r="BB33" s="5">
        <v>31</v>
      </c>
      <c r="BC33" s="5">
        <v>30</v>
      </c>
      <c r="BD33" s="5">
        <v>31</v>
      </c>
      <c r="BE33" s="5">
        <v>31</v>
      </c>
      <c r="BF33" s="5">
        <v>30</v>
      </c>
      <c r="BG33" s="5">
        <v>31</v>
      </c>
      <c r="BH33" s="5">
        <v>30</v>
      </c>
      <c r="BI33" s="5">
        <v>31</v>
      </c>
      <c r="BJ33" s="5">
        <v>31</v>
      </c>
      <c r="BK33" s="5">
        <v>28</v>
      </c>
      <c r="BL33" s="5">
        <v>31</v>
      </c>
      <c r="BM33" s="5">
        <v>30</v>
      </c>
      <c r="BN33" s="5">
        <v>31</v>
      </c>
      <c r="BO33" s="5">
        <v>30</v>
      </c>
      <c r="BP33" s="5">
        <v>31</v>
      </c>
      <c r="BQ33" s="5">
        <v>31</v>
      </c>
      <c r="BR33" s="5">
        <v>30</v>
      </c>
      <c r="BS33" s="5">
        <v>31</v>
      </c>
      <c r="BT33" s="5">
        <v>30</v>
      </c>
      <c r="BU33" s="5">
        <v>31</v>
      </c>
      <c r="BV33" s="5">
        <v>31</v>
      </c>
      <c r="BW33" s="5">
        <v>28</v>
      </c>
      <c r="BX33" s="5">
        <v>31</v>
      </c>
      <c r="BY33" s="5">
        <v>30</v>
      </c>
      <c r="BZ33" s="5">
        <v>31</v>
      </c>
      <c r="CA33" s="5">
        <v>30</v>
      </c>
      <c r="CB33" s="5">
        <v>31</v>
      </c>
      <c r="CC33" s="5">
        <v>31</v>
      </c>
      <c r="CD33" s="5"/>
      <c r="CE33" s="5">
        <v>4</v>
      </c>
      <c r="CF33" s="5">
        <v>30</v>
      </c>
      <c r="CG33" s="5">
        <v>31</v>
      </c>
      <c r="CH33" s="5">
        <v>30</v>
      </c>
      <c r="CI33" s="5">
        <v>31</v>
      </c>
      <c r="CJ33" s="5">
        <v>31</v>
      </c>
      <c r="CK33" s="5">
        <v>28</v>
      </c>
      <c r="CL33" s="5">
        <v>31</v>
      </c>
      <c r="CM33" s="5">
        <v>30</v>
      </c>
      <c r="CN33" s="5">
        <v>31</v>
      </c>
      <c r="CO33" s="5">
        <v>30</v>
      </c>
      <c r="CP33" s="5">
        <v>31</v>
      </c>
      <c r="CQ33" s="5">
        <v>31</v>
      </c>
      <c r="CR33" s="5">
        <v>30</v>
      </c>
      <c r="CS33" s="5">
        <v>31</v>
      </c>
      <c r="CT33" s="5">
        <v>30</v>
      </c>
      <c r="CU33" s="5">
        <v>31</v>
      </c>
      <c r="CV33" s="5">
        <v>31</v>
      </c>
      <c r="CW33" s="5">
        <v>28</v>
      </c>
      <c r="CX33" s="5">
        <v>31</v>
      </c>
      <c r="CY33" s="5">
        <v>30</v>
      </c>
      <c r="CZ33" s="5">
        <v>31</v>
      </c>
      <c r="DA33" s="5">
        <v>30</v>
      </c>
      <c r="DB33" s="5">
        <v>31</v>
      </c>
      <c r="DC33" s="5">
        <v>31</v>
      </c>
      <c r="DD33" s="5">
        <v>30</v>
      </c>
      <c r="DE33" s="5">
        <v>31</v>
      </c>
      <c r="DF33" s="5">
        <v>30</v>
      </c>
      <c r="DG33" s="5">
        <v>31</v>
      </c>
      <c r="DH33" s="5">
        <v>31</v>
      </c>
      <c r="DI33" s="5">
        <v>28</v>
      </c>
      <c r="DJ33" s="5">
        <v>31</v>
      </c>
      <c r="DK33" s="5">
        <v>30</v>
      </c>
      <c r="DL33" s="5">
        <v>31</v>
      </c>
      <c r="DM33" s="5">
        <v>30</v>
      </c>
      <c r="DN33" s="5">
        <v>31</v>
      </c>
      <c r="DO33" s="5">
        <v>31</v>
      </c>
      <c r="DP33" s="5">
        <v>30</v>
      </c>
      <c r="DQ33" s="5">
        <v>31</v>
      </c>
      <c r="DR33" s="5">
        <v>30</v>
      </c>
      <c r="DS33" s="5">
        <v>31</v>
      </c>
      <c r="DT33" s="5">
        <v>31</v>
      </c>
      <c r="DU33" s="5">
        <v>28</v>
      </c>
      <c r="DV33" s="5">
        <v>31</v>
      </c>
      <c r="DW33" s="5">
        <v>30</v>
      </c>
      <c r="DX33" s="5">
        <v>31</v>
      </c>
      <c r="DY33" s="5">
        <v>17</v>
      </c>
    </row>
    <row r="34" spans="2:129" x14ac:dyDescent="0.25">
      <c r="B34" s="55"/>
      <c r="C34" s="57"/>
      <c r="D34" s="57"/>
      <c r="E34" s="59"/>
      <c r="F34" s="61"/>
      <c r="G34" s="61"/>
      <c r="H34" s="59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6">
        <f t="shared" ref="W34:BB34" si="77">($E33*W33)*W$3</f>
        <v>5608.7471384996315</v>
      </c>
      <c r="X34" s="6">
        <f t="shared" si="77"/>
        <v>5427.819811451257</v>
      </c>
      <c r="Y34" s="6">
        <f t="shared" si="77"/>
        <v>5608.7471384996315</v>
      </c>
      <c r="Z34" s="6">
        <f t="shared" si="77"/>
        <v>5701.7217685982741</v>
      </c>
      <c r="AA34" s="6">
        <f t="shared" si="77"/>
        <v>5149.9422426048932</v>
      </c>
      <c r="AB34" s="6">
        <f t="shared" si="77"/>
        <v>5701.7217685982741</v>
      </c>
      <c r="AC34" s="6">
        <f t="shared" si="77"/>
        <v>5737.7680517221588</v>
      </c>
      <c r="AD34" s="6">
        <f t="shared" si="77"/>
        <v>5929.0269867795641</v>
      </c>
      <c r="AE34" s="6">
        <f t="shared" si="77"/>
        <v>5737.7680517221588</v>
      </c>
      <c r="AF34" s="6">
        <f t="shared" si="77"/>
        <v>6139.0264484030604</v>
      </c>
      <c r="AG34" s="6">
        <f t="shared" si="77"/>
        <v>6139.0264484030604</v>
      </c>
      <c r="AH34" s="6">
        <f t="shared" si="77"/>
        <v>5940.9933371642519</v>
      </c>
      <c r="AI34" s="6">
        <f t="shared" si="77"/>
        <v>6308.6368633952607</v>
      </c>
      <c r="AJ34" s="6">
        <f t="shared" si="77"/>
        <v>6105.132448447026</v>
      </c>
      <c r="AK34" s="6">
        <f t="shared" si="77"/>
        <v>6308.6368633952607</v>
      </c>
      <c r="AL34" s="6">
        <f t="shared" si="77"/>
        <v>6399.5926387417794</v>
      </c>
      <c r="AM34" s="6">
        <f t="shared" si="77"/>
        <v>5780.2772220893494</v>
      </c>
      <c r="AN34" s="6">
        <f t="shared" si="77"/>
        <v>6399.5926387417794</v>
      </c>
      <c r="AO34" s="6">
        <f t="shared" si="77"/>
        <v>6190.6427470838407</v>
      </c>
      <c r="AP34" s="6">
        <f t="shared" si="77"/>
        <v>6396.9975053199687</v>
      </c>
      <c r="AQ34" s="6">
        <f t="shared" si="77"/>
        <v>6190.6427470838407</v>
      </c>
      <c r="AR34" s="6">
        <f t="shared" si="77"/>
        <v>6306.0343047146052</v>
      </c>
      <c r="AS34" s="6">
        <f t="shared" si="77"/>
        <v>6306.0343047146052</v>
      </c>
      <c r="AT34" s="6">
        <f t="shared" si="77"/>
        <v>6102.6138432721982</v>
      </c>
      <c r="AU34" s="6">
        <f t="shared" si="77"/>
        <v>6089.2768623203474</v>
      </c>
      <c r="AV34" s="6">
        <f t="shared" si="77"/>
        <v>5844.6284608887472</v>
      </c>
      <c r="AW34" s="6">
        <f t="shared" si="77"/>
        <v>5989.5438457204646</v>
      </c>
      <c r="AX34" s="6">
        <f t="shared" si="77"/>
        <v>5968.5075490375802</v>
      </c>
      <c r="AY34" s="6">
        <f t="shared" si="77"/>
        <v>5466.8369318358127</v>
      </c>
      <c r="AZ34" s="6">
        <f t="shared" si="77"/>
        <v>5965.8770342902981</v>
      </c>
      <c r="BA34" s="6">
        <f t="shared" si="77"/>
        <v>5722.4719762257882</v>
      </c>
      <c r="BB34" s="6">
        <f t="shared" si="77"/>
        <v>5902.6793841444796</v>
      </c>
      <c r="BC34" s="6">
        <f t="shared" ref="BC34:CC34" si="78">($E33*BC33)*BC$3</f>
        <v>5671.4301388244339</v>
      </c>
      <c r="BD34" s="6">
        <f t="shared" si="78"/>
        <v>5794.425647319782</v>
      </c>
      <c r="BE34" s="6">
        <f t="shared" si="78"/>
        <v>5770.6132789914418</v>
      </c>
      <c r="BF34" s="6">
        <f t="shared" si="78"/>
        <v>5551.1478963806194</v>
      </c>
      <c r="BG34" s="6">
        <f t="shared" si="78"/>
        <v>5688.456292094319</v>
      </c>
      <c r="BH34" s="6">
        <f t="shared" si="78"/>
        <v>5468.9840543729979</v>
      </c>
      <c r="BI34" s="6">
        <f t="shared" si="78"/>
        <v>5627.363800670757</v>
      </c>
      <c r="BJ34" s="6">
        <f t="shared" si="78"/>
        <v>5563.4898666073896</v>
      </c>
      <c r="BK34" s="6">
        <f t="shared" si="78"/>
        <v>5154.7335332372722</v>
      </c>
      <c r="BL34" s="6">
        <f t="shared" si="78"/>
        <v>5619.3865642528363</v>
      </c>
      <c r="BM34" s="6">
        <f t="shared" si="78"/>
        <v>5425.2452190580825</v>
      </c>
      <c r="BN34" s="6">
        <f t="shared" si="78"/>
        <v>5611.4073283201678</v>
      </c>
      <c r="BO34" s="6">
        <f t="shared" si="78"/>
        <v>5420.0953886942516</v>
      </c>
      <c r="BP34" s="6">
        <f t="shared" si="78"/>
        <v>5595.4428538904667</v>
      </c>
      <c r="BQ34" s="6">
        <f t="shared" si="78"/>
        <v>5606.0867263600185</v>
      </c>
      <c r="BR34" s="6">
        <f t="shared" si="78"/>
        <v>5425.2452190580825</v>
      </c>
      <c r="BS34" s="6">
        <f t="shared" si="78"/>
        <v>5547.5013376380184</v>
      </c>
      <c r="BT34" s="6">
        <f t="shared" si="78"/>
        <v>5350.4882891470425</v>
      </c>
      <c r="BU34" s="6">
        <f t="shared" si="78"/>
        <v>5496.8179531496035</v>
      </c>
      <c r="BV34" s="6">
        <f t="shared" si="78"/>
        <v>5459.4205976562207</v>
      </c>
      <c r="BW34" s="6">
        <f t="shared" si="78"/>
        <v>5001.0148370573761</v>
      </c>
      <c r="BX34" s="6">
        <f t="shared" si="78"/>
        <v>5507.4948473690001</v>
      </c>
      <c r="BY34" s="6">
        <f t="shared" si="78"/>
        <v>5262.6105854339021</v>
      </c>
      <c r="BZ34" s="6">
        <f t="shared" si="78"/>
        <v>5304.0189561602574</v>
      </c>
      <c r="CA34" s="6">
        <f t="shared" si="78"/>
        <v>5114.7214616256833</v>
      </c>
      <c r="CB34" s="6">
        <f t="shared" si="78"/>
        <v>5285.2121770132062</v>
      </c>
      <c r="CC34" s="6">
        <f t="shared" si="78"/>
        <v>5330.8665240175696</v>
      </c>
      <c r="CD34" s="6"/>
      <c r="CE34" s="6">
        <f t="shared" ref="CE34:DY34" si="79">($E33*CE33)*CE$3</f>
        <v>689.93086488423558</v>
      </c>
      <c r="CF34" s="6">
        <f t="shared" si="79"/>
        <v>5174.4814866317665</v>
      </c>
      <c r="CG34" s="6">
        <f t="shared" si="79"/>
        <v>5277.1487262396286</v>
      </c>
      <c r="CH34" s="6">
        <f t="shared" si="79"/>
        <v>5041.8133093882816</v>
      </c>
      <c r="CI34" s="6">
        <f t="shared" si="79"/>
        <v>5107.3427159081957</v>
      </c>
      <c r="CJ34" s="6">
        <f t="shared" si="79"/>
        <v>5069.484719593037</v>
      </c>
      <c r="CK34" s="6">
        <f t="shared" si="79"/>
        <v>4632.6051112372725</v>
      </c>
      <c r="CL34" s="6">
        <f t="shared" si="79"/>
        <v>5093.8271709527462</v>
      </c>
      <c r="CM34" s="6">
        <f t="shared" si="79"/>
        <v>4903.3343742084853</v>
      </c>
      <c r="CN34" s="6">
        <f t="shared" si="79"/>
        <v>5042.4157011770458</v>
      </c>
      <c r="CO34" s="6">
        <f t="shared" si="79"/>
        <v>4877.136322146006</v>
      </c>
      <c r="CP34" s="6">
        <f t="shared" si="79"/>
        <v>5031.581645327271</v>
      </c>
      <c r="CQ34" s="6">
        <f t="shared" si="79"/>
        <v>5047.8313466543259</v>
      </c>
      <c r="CR34" s="6">
        <f t="shared" si="79"/>
        <v>4871.8940370966775</v>
      </c>
      <c r="CS34" s="6">
        <f t="shared" si="79"/>
        <v>5004.480362504195</v>
      </c>
      <c r="CT34" s="6">
        <f t="shared" si="79"/>
        <v>4892.8578268068031</v>
      </c>
      <c r="CU34" s="6">
        <f t="shared" si="79"/>
        <v>5107.3427159081957</v>
      </c>
      <c r="CV34" s="6">
        <f t="shared" si="79"/>
        <v>5161.3475838790937</v>
      </c>
      <c r="CW34" s="6">
        <f t="shared" si="79"/>
        <v>4817.4000323904474</v>
      </c>
      <c r="CX34" s="6">
        <f t="shared" si="79"/>
        <v>5379.1351597763569</v>
      </c>
      <c r="CY34" s="6">
        <f t="shared" si="79"/>
        <v>5355.6497675927303</v>
      </c>
      <c r="CZ34" s="6">
        <f t="shared" si="79"/>
        <v>5709.678401957819</v>
      </c>
      <c r="DA34" s="6">
        <f t="shared" si="79"/>
        <v>5702.0653880185173</v>
      </c>
      <c r="DB34" s="6">
        <f t="shared" si="79"/>
        <v>6123.3244502049247</v>
      </c>
      <c r="DC34" s="6">
        <f t="shared" si="79"/>
        <v>6365.8393925754872</v>
      </c>
      <c r="DD34" s="6">
        <f t="shared" si="79"/>
        <v>6483.098336320073</v>
      </c>
      <c r="DE34" s="6">
        <f t="shared" si="79"/>
        <v>6983.2804316229185</v>
      </c>
      <c r="DF34" s="6">
        <f t="shared" si="79"/>
        <v>7045.1574104773645</v>
      </c>
      <c r="DG34" s="6">
        <f t="shared" si="79"/>
        <v>7746.0783073819148</v>
      </c>
      <c r="DH34" s="6">
        <f t="shared" si="79"/>
        <v>8043.195770597039</v>
      </c>
      <c r="DI34" s="6">
        <f t="shared" si="79"/>
        <v>7561.5652473955879</v>
      </c>
      <c r="DJ34" s="6">
        <f t="shared" si="79"/>
        <v>8532.3122378767875</v>
      </c>
      <c r="DK34" s="6">
        <f t="shared" si="79"/>
        <v>8385.9798083350233</v>
      </c>
      <c r="DL34" s="6">
        <f t="shared" si="79"/>
        <v>8393.6778711930256</v>
      </c>
      <c r="DM34" s="6">
        <f t="shared" si="79"/>
        <v>8002.3769795145199</v>
      </c>
      <c r="DN34" s="6">
        <f t="shared" si="79"/>
        <v>8171.0906141872401</v>
      </c>
      <c r="DO34" s="6">
        <f t="shared" si="79"/>
        <v>8021.007879826404</v>
      </c>
      <c r="DP34" s="6">
        <f t="shared" si="79"/>
        <v>7589.9476732244048</v>
      </c>
      <c r="DQ34" s="6">
        <f t="shared" si="79"/>
        <v>7468.7540833902767</v>
      </c>
      <c r="DR34" s="6">
        <f t="shared" si="79"/>
        <v>6981.5784764489736</v>
      </c>
      <c r="DS34" s="6">
        <f t="shared" si="79"/>
        <v>7092.6513939838387</v>
      </c>
      <c r="DT34" s="6">
        <f t="shared" si="79"/>
        <v>6652.8949815309252</v>
      </c>
      <c r="DU34" s="6">
        <f t="shared" si="79"/>
        <v>6006.7410199144024</v>
      </c>
      <c r="DV34" s="6">
        <f t="shared" si="79"/>
        <v>6363.2415061564998</v>
      </c>
      <c r="DW34" s="6">
        <f t="shared" si="79"/>
        <v>6122.7569219687603</v>
      </c>
      <c r="DX34" s="6">
        <f t="shared" si="79"/>
        <v>6055.1928216501838</v>
      </c>
      <c r="DY34" s="6">
        <f t="shared" si="79"/>
        <v>3254.2901985983463</v>
      </c>
    </row>
    <row r="35" spans="2:129" x14ac:dyDescent="0.25">
      <c r="B35" s="54" t="s">
        <v>45</v>
      </c>
      <c r="C35" s="56">
        <v>890000</v>
      </c>
      <c r="D35" s="56">
        <v>644350</v>
      </c>
      <c r="E35" s="58">
        <f t="shared" ref="E35" si="80">C35-D35</f>
        <v>245650</v>
      </c>
      <c r="F35" s="60">
        <f>SUM($J36:$CC36)</f>
        <v>332611.93959981046</v>
      </c>
      <c r="G35" s="60">
        <f>SUM($CE36:$DY36)</f>
        <v>282436.81858465413</v>
      </c>
      <c r="H35" s="58">
        <f t="shared" ref="H35" si="81">SUM(E35:G36)</f>
        <v>860698.75818446453</v>
      </c>
      <c r="I35" s="7"/>
      <c r="X35" s="5">
        <v>30</v>
      </c>
      <c r="Y35" s="5">
        <v>31</v>
      </c>
      <c r="Z35" s="5">
        <v>31</v>
      </c>
      <c r="AA35" s="5">
        <v>28</v>
      </c>
      <c r="AB35" s="5">
        <v>31</v>
      </c>
      <c r="AC35" s="5">
        <v>30</v>
      </c>
      <c r="AD35" s="5">
        <v>31</v>
      </c>
      <c r="AE35" s="5">
        <v>30</v>
      </c>
      <c r="AF35" s="5">
        <v>31</v>
      </c>
      <c r="AG35" s="5">
        <v>31</v>
      </c>
      <c r="AH35" s="5">
        <v>30</v>
      </c>
      <c r="AI35" s="5">
        <v>31</v>
      </c>
      <c r="AJ35" s="5">
        <v>30</v>
      </c>
      <c r="AK35" s="5">
        <v>31</v>
      </c>
      <c r="AL35" s="5">
        <v>31</v>
      </c>
      <c r="AM35" s="5">
        <v>28</v>
      </c>
      <c r="AN35" s="5">
        <v>31</v>
      </c>
      <c r="AO35" s="5">
        <v>30</v>
      </c>
      <c r="AP35" s="5">
        <v>31</v>
      </c>
      <c r="AQ35" s="5">
        <v>30</v>
      </c>
      <c r="AR35" s="5">
        <v>31</v>
      </c>
      <c r="AS35" s="5">
        <v>31</v>
      </c>
      <c r="AT35" s="5">
        <v>30</v>
      </c>
      <c r="AU35" s="5">
        <v>31</v>
      </c>
      <c r="AV35" s="5">
        <v>30</v>
      </c>
      <c r="AW35" s="5">
        <v>31</v>
      </c>
      <c r="AX35" s="5">
        <v>31</v>
      </c>
      <c r="AY35" s="5">
        <v>28</v>
      </c>
      <c r="AZ35" s="5">
        <v>31</v>
      </c>
      <c r="BA35" s="5">
        <v>30</v>
      </c>
      <c r="BB35" s="5">
        <v>31</v>
      </c>
      <c r="BC35" s="5">
        <v>30</v>
      </c>
      <c r="BD35" s="5">
        <v>31</v>
      </c>
      <c r="BE35" s="5">
        <v>31</v>
      </c>
      <c r="BF35" s="5">
        <v>30</v>
      </c>
      <c r="BG35" s="5">
        <v>31</v>
      </c>
      <c r="BH35" s="5">
        <v>30</v>
      </c>
      <c r="BI35" s="5">
        <v>31</v>
      </c>
      <c r="BJ35" s="5">
        <v>31</v>
      </c>
      <c r="BK35" s="5">
        <v>28</v>
      </c>
      <c r="BL35" s="5">
        <v>31</v>
      </c>
      <c r="BM35" s="5">
        <v>30</v>
      </c>
      <c r="BN35" s="5">
        <v>31</v>
      </c>
      <c r="BO35" s="5">
        <v>30</v>
      </c>
      <c r="BP35" s="5">
        <v>31</v>
      </c>
      <c r="BQ35" s="5">
        <v>31</v>
      </c>
      <c r="BR35" s="5">
        <v>30</v>
      </c>
      <c r="BS35" s="5">
        <v>31</v>
      </c>
      <c r="BT35" s="5">
        <v>30</v>
      </c>
      <c r="BU35" s="5">
        <v>31</v>
      </c>
      <c r="BV35" s="5">
        <v>31</v>
      </c>
      <c r="BW35" s="5">
        <v>28</v>
      </c>
      <c r="BX35" s="5">
        <v>31</v>
      </c>
      <c r="BY35" s="5">
        <v>30</v>
      </c>
      <c r="BZ35" s="5">
        <v>31</v>
      </c>
      <c r="CA35" s="5">
        <v>30</v>
      </c>
      <c r="CB35" s="5">
        <v>31</v>
      </c>
      <c r="CC35" s="5">
        <v>31</v>
      </c>
      <c r="CD35" s="5"/>
      <c r="CE35" s="5">
        <v>4</v>
      </c>
      <c r="CF35" s="5">
        <v>30</v>
      </c>
      <c r="CG35" s="5">
        <v>31</v>
      </c>
      <c r="CH35" s="5">
        <v>30</v>
      </c>
      <c r="CI35" s="5">
        <v>31</v>
      </c>
      <c r="CJ35" s="5">
        <v>31</v>
      </c>
      <c r="CK35" s="5">
        <v>28</v>
      </c>
      <c r="CL35" s="5">
        <v>31</v>
      </c>
      <c r="CM35" s="5">
        <v>30</v>
      </c>
      <c r="CN35" s="5">
        <v>31</v>
      </c>
      <c r="CO35" s="5">
        <v>30</v>
      </c>
      <c r="CP35" s="5">
        <v>31</v>
      </c>
      <c r="CQ35" s="5">
        <v>31</v>
      </c>
      <c r="CR35" s="5">
        <v>30</v>
      </c>
      <c r="CS35" s="5">
        <v>31</v>
      </c>
      <c r="CT35" s="5">
        <v>30</v>
      </c>
      <c r="CU35" s="5">
        <v>31</v>
      </c>
      <c r="CV35" s="5">
        <v>31</v>
      </c>
      <c r="CW35" s="5">
        <v>28</v>
      </c>
      <c r="CX35" s="5">
        <v>31</v>
      </c>
      <c r="CY35" s="5">
        <v>30</v>
      </c>
      <c r="CZ35" s="5">
        <v>31</v>
      </c>
      <c r="DA35" s="5">
        <v>30</v>
      </c>
      <c r="DB35" s="5">
        <v>31</v>
      </c>
      <c r="DC35" s="5">
        <v>31</v>
      </c>
      <c r="DD35" s="5">
        <v>30</v>
      </c>
      <c r="DE35" s="5">
        <v>31</v>
      </c>
      <c r="DF35" s="5">
        <v>30</v>
      </c>
      <c r="DG35" s="5">
        <v>31</v>
      </c>
      <c r="DH35" s="5">
        <v>31</v>
      </c>
      <c r="DI35" s="5">
        <v>28</v>
      </c>
      <c r="DJ35" s="5">
        <v>31</v>
      </c>
      <c r="DK35" s="5">
        <v>30</v>
      </c>
      <c r="DL35" s="5">
        <v>31</v>
      </c>
      <c r="DM35" s="5">
        <v>30</v>
      </c>
      <c r="DN35" s="5">
        <v>31</v>
      </c>
      <c r="DO35" s="5">
        <v>31</v>
      </c>
      <c r="DP35" s="5">
        <v>30</v>
      </c>
      <c r="DQ35" s="5">
        <v>31</v>
      </c>
      <c r="DR35" s="5">
        <v>30</v>
      </c>
      <c r="DS35" s="5">
        <v>31</v>
      </c>
      <c r="DT35" s="5">
        <v>31</v>
      </c>
      <c r="DU35" s="5">
        <v>28</v>
      </c>
      <c r="DV35" s="5">
        <v>31</v>
      </c>
      <c r="DW35" s="5">
        <v>30</v>
      </c>
      <c r="DX35" s="5">
        <v>31</v>
      </c>
      <c r="DY35" s="5">
        <v>17</v>
      </c>
    </row>
    <row r="36" spans="2:129" x14ac:dyDescent="0.25">
      <c r="B36" s="55"/>
      <c r="C36" s="57"/>
      <c r="D36" s="57"/>
      <c r="E36" s="59"/>
      <c r="F36" s="61"/>
      <c r="G36" s="61"/>
      <c r="H36" s="59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6">
        <f t="shared" ref="X36:BC36" si="82">($E35*X35)*X$3</f>
        <v>5427.819811451257</v>
      </c>
      <c r="Y36" s="6">
        <f t="shared" si="82"/>
        <v>5608.7471384996315</v>
      </c>
      <c r="Z36" s="6">
        <f t="shared" si="82"/>
        <v>5701.7217685982741</v>
      </c>
      <c r="AA36" s="6">
        <f t="shared" si="82"/>
        <v>5149.9422426048932</v>
      </c>
      <c r="AB36" s="6">
        <f t="shared" si="82"/>
        <v>5701.7217685982741</v>
      </c>
      <c r="AC36" s="6">
        <f t="shared" si="82"/>
        <v>5737.7680517221588</v>
      </c>
      <c r="AD36" s="6">
        <f t="shared" si="82"/>
        <v>5929.0269867795641</v>
      </c>
      <c r="AE36" s="6">
        <f t="shared" si="82"/>
        <v>5737.7680517221588</v>
      </c>
      <c r="AF36" s="6">
        <f t="shared" si="82"/>
        <v>6139.0264484030604</v>
      </c>
      <c r="AG36" s="6">
        <f t="shared" si="82"/>
        <v>6139.0264484030604</v>
      </c>
      <c r="AH36" s="6">
        <f t="shared" si="82"/>
        <v>5940.9933371642519</v>
      </c>
      <c r="AI36" s="6">
        <f t="shared" si="82"/>
        <v>6308.6368633952607</v>
      </c>
      <c r="AJ36" s="6">
        <f t="shared" si="82"/>
        <v>6105.132448447026</v>
      </c>
      <c r="AK36" s="6">
        <f t="shared" si="82"/>
        <v>6308.6368633952607</v>
      </c>
      <c r="AL36" s="6">
        <f t="shared" si="82"/>
        <v>6399.5926387417794</v>
      </c>
      <c r="AM36" s="6">
        <f t="shared" si="82"/>
        <v>5780.2772220893494</v>
      </c>
      <c r="AN36" s="6">
        <f t="shared" si="82"/>
        <v>6399.5926387417794</v>
      </c>
      <c r="AO36" s="6">
        <f t="shared" si="82"/>
        <v>6190.6427470838407</v>
      </c>
      <c r="AP36" s="6">
        <f t="shared" si="82"/>
        <v>6396.9975053199687</v>
      </c>
      <c r="AQ36" s="6">
        <f t="shared" si="82"/>
        <v>6190.6427470838407</v>
      </c>
      <c r="AR36" s="6">
        <f t="shared" si="82"/>
        <v>6306.0343047146052</v>
      </c>
      <c r="AS36" s="6">
        <f t="shared" si="82"/>
        <v>6306.0343047146052</v>
      </c>
      <c r="AT36" s="6">
        <f t="shared" si="82"/>
        <v>6102.6138432721982</v>
      </c>
      <c r="AU36" s="6">
        <f t="shared" si="82"/>
        <v>6089.2768623203474</v>
      </c>
      <c r="AV36" s="6">
        <f t="shared" si="82"/>
        <v>5844.6284608887472</v>
      </c>
      <c r="AW36" s="6">
        <f t="shared" si="82"/>
        <v>5989.5438457204646</v>
      </c>
      <c r="AX36" s="6">
        <f t="shared" si="82"/>
        <v>5968.5075490375802</v>
      </c>
      <c r="AY36" s="6">
        <f t="shared" si="82"/>
        <v>5466.8369318358127</v>
      </c>
      <c r="AZ36" s="6">
        <f t="shared" si="82"/>
        <v>5965.8770342902981</v>
      </c>
      <c r="BA36" s="6">
        <f t="shared" si="82"/>
        <v>5722.4719762257882</v>
      </c>
      <c r="BB36" s="6">
        <f t="shared" si="82"/>
        <v>5902.6793841444796</v>
      </c>
      <c r="BC36" s="6">
        <f t="shared" si="82"/>
        <v>5671.4301388244339</v>
      </c>
      <c r="BD36" s="6">
        <f t="shared" ref="BD36:CC36" si="83">($E35*BD35)*BD$3</f>
        <v>5794.425647319782</v>
      </c>
      <c r="BE36" s="6">
        <f t="shared" si="83"/>
        <v>5770.6132789914418</v>
      </c>
      <c r="BF36" s="6">
        <f t="shared" si="83"/>
        <v>5551.1478963806194</v>
      </c>
      <c r="BG36" s="6">
        <f t="shared" si="83"/>
        <v>5688.456292094319</v>
      </c>
      <c r="BH36" s="6">
        <f t="shared" si="83"/>
        <v>5468.9840543729979</v>
      </c>
      <c r="BI36" s="6">
        <f t="shared" si="83"/>
        <v>5627.363800670757</v>
      </c>
      <c r="BJ36" s="6">
        <f t="shared" si="83"/>
        <v>5563.4898666073896</v>
      </c>
      <c r="BK36" s="6">
        <f t="shared" si="83"/>
        <v>5154.7335332372722</v>
      </c>
      <c r="BL36" s="6">
        <f t="shared" si="83"/>
        <v>5619.3865642528363</v>
      </c>
      <c r="BM36" s="6">
        <f t="shared" si="83"/>
        <v>5425.2452190580825</v>
      </c>
      <c r="BN36" s="6">
        <f t="shared" si="83"/>
        <v>5611.4073283201678</v>
      </c>
      <c r="BO36" s="6">
        <f t="shared" si="83"/>
        <v>5420.0953886942516</v>
      </c>
      <c r="BP36" s="6">
        <f t="shared" si="83"/>
        <v>5595.4428538904667</v>
      </c>
      <c r="BQ36" s="6">
        <f t="shared" si="83"/>
        <v>5606.0867263600185</v>
      </c>
      <c r="BR36" s="6">
        <f t="shared" si="83"/>
        <v>5425.2452190580825</v>
      </c>
      <c r="BS36" s="6">
        <f t="shared" si="83"/>
        <v>5547.5013376380184</v>
      </c>
      <c r="BT36" s="6">
        <f t="shared" si="83"/>
        <v>5350.4882891470425</v>
      </c>
      <c r="BU36" s="6">
        <f t="shared" si="83"/>
        <v>5496.8179531496035</v>
      </c>
      <c r="BV36" s="6">
        <f t="shared" si="83"/>
        <v>5459.4205976562207</v>
      </c>
      <c r="BW36" s="6">
        <f t="shared" si="83"/>
        <v>5001.0148370573761</v>
      </c>
      <c r="BX36" s="6">
        <f t="shared" si="83"/>
        <v>5507.4948473690001</v>
      </c>
      <c r="BY36" s="6">
        <f t="shared" si="83"/>
        <v>5262.6105854339021</v>
      </c>
      <c r="BZ36" s="6">
        <f t="shared" si="83"/>
        <v>5304.0189561602574</v>
      </c>
      <c r="CA36" s="6">
        <f t="shared" si="83"/>
        <v>5114.7214616256833</v>
      </c>
      <c r="CB36" s="6">
        <f t="shared" si="83"/>
        <v>5285.2121770132062</v>
      </c>
      <c r="CC36" s="6">
        <f t="shared" si="83"/>
        <v>5330.8665240175696</v>
      </c>
      <c r="CD36" s="6"/>
      <c r="CE36" s="6">
        <f t="shared" ref="CE36:DY36" si="84">($E35*CE35)*CE$3</f>
        <v>689.93086488423558</v>
      </c>
      <c r="CF36" s="6">
        <f t="shared" si="84"/>
        <v>5174.4814866317665</v>
      </c>
      <c r="CG36" s="6">
        <f t="shared" si="84"/>
        <v>5277.1487262396286</v>
      </c>
      <c r="CH36" s="6">
        <f t="shared" si="84"/>
        <v>5041.8133093882816</v>
      </c>
      <c r="CI36" s="6">
        <f t="shared" si="84"/>
        <v>5107.3427159081957</v>
      </c>
      <c r="CJ36" s="6">
        <f t="shared" si="84"/>
        <v>5069.484719593037</v>
      </c>
      <c r="CK36" s="6">
        <f t="shared" si="84"/>
        <v>4632.6051112372725</v>
      </c>
      <c r="CL36" s="6">
        <f t="shared" si="84"/>
        <v>5093.8271709527462</v>
      </c>
      <c r="CM36" s="6">
        <f t="shared" si="84"/>
        <v>4903.3343742084853</v>
      </c>
      <c r="CN36" s="6">
        <f t="shared" si="84"/>
        <v>5042.4157011770458</v>
      </c>
      <c r="CO36" s="6">
        <f t="shared" si="84"/>
        <v>4877.136322146006</v>
      </c>
      <c r="CP36" s="6">
        <f t="shared" si="84"/>
        <v>5031.581645327271</v>
      </c>
      <c r="CQ36" s="6">
        <f t="shared" si="84"/>
        <v>5047.8313466543259</v>
      </c>
      <c r="CR36" s="6">
        <f t="shared" si="84"/>
        <v>4871.8940370966775</v>
      </c>
      <c r="CS36" s="6">
        <f t="shared" si="84"/>
        <v>5004.480362504195</v>
      </c>
      <c r="CT36" s="6">
        <f t="shared" si="84"/>
        <v>4892.8578268068031</v>
      </c>
      <c r="CU36" s="6">
        <f t="shared" si="84"/>
        <v>5107.3427159081957</v>
      </c>
      <c r="CV36" s="6">
        <f t="shared" si="84"/>
        <v>5161.3475838790937</v>
      </c>
      <c r="CW36" s="6">
        <f t="shared" si="84"/>
        <v>4817.4000323904474</v>
      </c>
      <c r="CX36" s="6">
        <f t="shared" si="84"/>
        <v>5379.1351597763569</v>
      </c>
      <c r="CY36" s="6">
        <f t="shared" si="84"/>
        <v>5355.6497675927303</v>
      </c>
      <c r="CZ36" s="6">
        <f t="shared" si="84"/>
        <v>5709.678401957819</v>
      </c>
      <c r="DA36" s="6">
        <f t="shared" si="84"/>
        <v>5702.0653880185173</v>
      </c>
      <c r="DB36" s="6">
        <f t="shared" si="84"/>
        <v>6123.3244502049247</v>
      </c>
      <c r="DC36" s="6">
        <f t="shared" si="84"/>
        <v>6365.8393925754872</v>
      </c>
      <c r="DD36" s="6">
        <f t="shared" si="84"/>
        <v>6483.098336320073</v>
      </c>
      <c r="DE36" s="6">
        <f t="shared" si="84"/>
        <v>6983.2804316229185</v>
      </c>
      <c r="DF36" s="6">
        <f t="shared" si="84"/>
        <v>7045.1574104773645</v>
      </c>
      <c r="DG36" s="6">
        <f t="shared" si="84"/>
        <v>7746.0783073819148</v>
      </c>
      <c r="DH36" s="6">
        <f t="shared" si="84"/>
        <v>8043.195770597039</v>
      </c>
      <c r="DI36" s="6">
        <f t="shared" si="84"/>
        <v>7561.5652473955879</v>
      </c>
      <c r="DJ36" s="6">
        <f t="shared" si="84"/>
        <v>8532.3122378767875</v>
      </c>
      <c r="DK36" s="6">
        <f t="shared" si="84"/>
        <v>8385.9798083350233</v>
      </c>
      <c r="DL36" s="6">
        <f t="shared" si="84"/>
        <v>8393.6778711930256</v>
      </c>
      <c r="DM36" s="6">
        <f t="shared" si="84"/>
        <v>8002.3769795145199</v>
      </c>
      <c r="DN36" s="6">
        <f t="shared" si="84"/>
        <v>8171.0906141872401</v>
      </c>
      <c r="DO36" s="6">
        <f t="shared" si="84"/>
        <v>8021.007879826404</v>
      </c>
      <c r="DP36" s="6">
        <f t="shared" si="84"/>
        <v>7589.9476732244048</v>
      </c>
      <c r="DQ36" s="6">
        <f t="shared" si="84"/>
        <v>7468.7540833902767</v>
      </c>
      <c r="DR36" s="6">
        <f t="shared" si="84"/>
        <v>6981.5784764489736</v>
      </c>
      <c r="DS36" s="6">
        <f t="shared" si="84"/>
        <v>7092.6513939838387</v>
      </c>
      <c r="DT36" s="6">
        <f t="shared" si="84"/>
        <v>6652.8949815309252</v>
      </c>
      <c r="DU36" s="6">
        <f t="shared" si="84"/>
        <v>6006.7410199144024</v>
      </c>
      <c r="DV36" s="6">
        <f t="shared" si="84"/>
        <v>6363.2415061564998</v>
      </c>
      <c r="DW36" s="6">
        <f t="shared" si="84"/>
        <v>6122.7569219687603</v>
      </c>
      <c r="DX36" s="6">
        <f t="shared" si="84"/>
        <v>6055.1928216501838</v>
      </c>
      <c r="DY36" s="6">
        <f t="shared" si="84"/>
        <v>3254.2901985983463</v>
      </c>
    </row>
    <row r="37" spans="2:129" x14ac:dyDescent="0.25">
      <c r="B37" s="54" t="s">
        <v>46</v>
      </c>
      <c r="C37" s="56">
        <v>890000</v>
      </c>
      <c r="D37" s="56">
        <v>644350</v>
      </c>
      <c r="E37" s="58">
        <f t="shared" ref="E37" si="85">C37-D37</f>
        <v>245650</v>
      </c>
      <c r="F37" s="60">
        <f>SUM($J38:$CC38)</f>
        <v>327184.11978835921</v>
      </c>
      <c r="G37" s="60">
        <f>SUM($CE38:$DY38)</f>
        <v>282436.81858465413</v>
      </c>
      <c r="H37" s="58">
        <f t="shared" ref="H37" si="86">SUM(E37:G38)</f>
        <v>855270.93837301328</v>
      </c>
      <c r="I37" s="7"/>
      <c r="X37" s="47"/>
      <c r="Y37" s="5">
        <v>31</v>
      </c>
      <c r="Z37" s="5">
        <v>31</v>
      </c>
      <c r="AA37" s="5">
        <v>28</v>
      </c>
      <c r="AB37" s="5">
        <v>31</v>
      </c>
      <c r="AC37" s="5">
        <v>30</v>
      </c>
      <c r="AD37" s="5">
        <v>31</v>
      </c>
      <c r="AE37" s="5">
        <v>30</v>
      </c>
      <c r="AF37" s="5">
        <v>31</v>
      </c>
      <c r="AG37" s="5">
        <v>31</v>
      </c>
      <c r="AH37" s="5">
        <v>30</v>
      </c>
      <c r="AI37" s="5">
        <v>31</v>
      </c>
      <c r="AJ37" s="5">
        <v>30</v>
      </c>
      <c r="AK37" s="5">
        <v>31</v>
      </c>
      <c r="AL37" s="5">
        <v>31</v>
      </c>
      <c r="AM37" s="5">
        <v>28</v>
      </c>
      <c r="AN37" s="5">
        <v>31</v>
      </c>
      <c r="AO37" s="5">
        <v>30</v>
      </c>
      <c r="AP37" s="5">
        <v>31</v>
      </c>
      <c r="AQ37" s="5">
        <v>30</v>
      </c>
      <c r="AR37" s="5">
        <v>31</v>
      </c>
      <c r="AS37" s="5">
        <v>31</v>
      </c>
      <c r="AT37" s="5">
        <v>30</v>
      </c>
      <c r="AU37" s="5">
        <v>31</v>
      </c>
      <c r="AV37" s="5">
        <v>30</v>
      </c>
      <c r="AW37" s="5">
        <v>31</v>
      </c>
      <c r="AX37" s="5">
        <v>31</v>
      </c>
      <c r="AY37" s="5">
        <v>28</v>
      </c>
      <c r="AZ37" s="5">
        <v>31</v>
      </c>
      <c r="BA37" s="5">
        <v>30</v>
      </c>
      <c r="BB37" s="5">
        <v>31</v>
      </c>
      <c r="BC37" s="5">
        <v>30</v>
      </c>
      <c r="BD37" s="5">
        <v>31</v>
      </c>
      <c r="BE37" s="5">
        <v>31</v>
      </c>
      <c r="BF37" s="5">
        <v>30</v>
      </c>
      <c r="BG37" s="5">
        <v>31</v>
      </c>
      <c r="BH37" s="5">
        <v>30</v>
      </c>
      <c r="BI37" s="5">
        <v>31</v>
      </c>
      <c r="BJ37" s="5">
        <v>31</v>
      </c>
      <c r="BK37" s="5">
        <v>28</v>
      </c>
      <c r="BL37" s="5">
        <v>31</v>
      </c>
      <c r="BM37" s="5">
        <v>30</v>
      </c>
      <c r="BN37" s="5">
        <v>31</v>
      </c>
      <c r="BO37" s="5">
        <v>30</v>
      </c>
      <c r="BP37" s="5">
        <v>31</v>
      </c>
      <c r="BQ37" s="5">
        <v>31</v>
      </c>
      <c r="BR37" s="5">
        <v>30</v>
      </c>
      <c r="BS37" s="5">
        <v>31</v>
      </c>
      <c r="BT37" s="5">
        <v>30</v>
      </c>
      <c r="BU37" s="5">
        <v>31</v>
      </c>
      <c r="BV37" s="5">
        <v>31</v>
      </c>
      <c r="BW37" s="5">
        <v>28</v>
      </c>
      <c r="BX37" s="5">
        <v>31</v>
      </c>
      <c r="BY37" s="5">
        <v>30</v>
      </c>
      <c r="BZ37" s="5">
        <v>31</v>
      </c>
      <c r="CA37" s="5">
        <v>30</v>
      </c>
      <c r="CB37" s="5">
        <v>31</v>
      </c>
      <c r="CC37" s="5">
        <v>31</v>
      </c>
      <c r="CD37" s="5"/>
      <c r="CE37" s="5">
        <v>4</v>
      </c>
      <c r="CF37" s="5">
        <v>30</v>
      </c>
      <c r="CG37" s="5">
        <v>31</v>
      </c>
      <c r="CH37" s="5">
        <v>30</v>
      </c>
      <c r="CI37" s="5">
        <v>31</v>
      </c>
      <c r="CJ37" s="5">
        <v>31</v>
      </c>
      <c r="CK37" s="5">
        <v>28</v>
      </c>
      <c r="CL37" s="5">
        <v>31</v>
      </c>
      <c r="CM37" s="5">
        <v>30</v>
      </c>
      <c r="CN37" s="5">
        <v>31</v>
      </c>
      <c r="CO37" s="5">
        <v>30</v>
      </c>
      <c r="CP37" s="5">
        <v>31</v>
      </c>
      <c r="CQ37" s="5">
        <v>31</v>
      </c>
      <c r="CR37" s="5">
        <v>30</v>
      </c>
      <c r="CS37" s="5">
        <v>31</v>
      </c>
      <c r="CT37" s="5">
        <v>30</v>
      </c>
      <c r="CU37" s="5">
        <v>31</v>
      </c>
      <c r="CV37" s="5">
        <v>31</v>
      </c>
      <c r="CW37" s="5">
        <v>28</v>
      </c>
      <c r="CX37" s="5">
        <v>31</v>
      </c>
      <c r="CY37" s="5">
        <v>30</v>
      </c>
      <c r="CZ37" s="5">
        <v>31</v>
      </c>
      <c r="DA37" s="5">
        <v>30</v>
      </c>
      <c r="DB37" s="5">
        <v>31</v>
      </c>
      <c r="DC37" s="5">
        <v>31</v>
      </c>
      <c r="DD37" s="5">
        <v>30</v>
      </c>
      <c r="DE37" s="5">
        <v>31</v>
      </c>
      <c r="DF37" s="5">
        <v>30</v>
      </c>
      <c r="DG37" s="5">
        <v>31</v>
      </c>
      <c r="DH37" s="5">
        <v>31</v>
      </c>
      <c r="DI37" s="5">
        <v>28</v>
      </c>
      <c r="DJ37" s="5">
        <v>31</v>
      </c>
      <c r="DK37" s="5">
        <v>30</v>
      </c>
      <c r="DL37" s="5">
        <v>31</v>
      </c>
      <c r="DM37" s="5">
        <v>30</v>
      </c>
      <c r="DN37" s="5">
        <v>31</v>
      </c>
      <c r="DO37" s="5">
        <v>31</v>
      </c>
      <c r="DP37" s="5">
        <v>30</v>
      </c>
      <c r="DQ37" s="5">
        <v>31</v>
      </c>
      <c r="DR37" s="5">
        <v>30</v>
      </c>
      <c r="DS37" s="5">
        <v>31</v>
      </c>
      <c r="DT37" s="5">
        <v>31</v>
      </c>
      <c r="DU37" s="5">
        <v>28</v>
      </c>
      <c r="DV37" s="5">
        <v>31</v>
      </c>
      <c r="DW37" s="5">
        <v>30</v>
      </c>
      <c r="DX37" s="5">
        <v>31</v>
      </c>
      <c r="DY37" s="5">
        <v>17</v>
      </c>
    </row>
    <row r="38" spans="2:129" x14ac:dyDescent="0.25">
      <c r="B38" s="55"/>
      <c r="C38" s="57"/>
      <c r="D38" s="57"/>
      <c r="E38" s="59"/>
      <c r="F38" s="61"/>
      <c r="G38" s="61"/>
      <c r="H38" s="59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6">
        <f t="shared" ref="Y38:BD38" si="87">($E37*Y37)*Y$3</f>
        <v>5608.7471384996315</v>
      </c>
      <c r="Z38" s="6">
        <f t="shared" si="87"/>
        <v>5701.7217685982741</v>
      </c>
      <c r="AA38" s="6">
        <f t="shared" si="87"/>
        <v>5149.9422426048932</v>
      </c>
      <c r="AB38" s="6">
        <f t="shared" si="87"/>
        <v>5701.7217685982741</v>
      </c>
      <c r="AC38" s="6">
        <f t="shared" si="87"/>
        <v>5737.7680517221588</v>
      </c>
      <c r="AD38" s="6">
        <f t="shared" si="87"/>
        <v>5929.0269867795641</v>
      </c>
      <c r="AE38" s="6">
        <f t="shared" si="87"/>
        <v>5737.7680517221588</v>
      </c>
      <c r="AF38" s="6">
        <f t="shared" si="87"/>
        <v>6139.0264484030604</v>
      </c>
      <c r="AG38" s="6">
        <f t="shared" si="87"/>
        <v>6139.0264484030604</v>
      </c>
      <c r="AH38" s="6">
        <f t="shared" si="87"/>
        <v>5940.9933371642519</v>
      </c>
      <c r="AI38" s="6">
        <f t="shared" si="87"/>
        <v>6308.6368633952607</v>
      </c>
      <c r="AJ38" s="6">
        <f t="shared" si="87"/>
        <v>6105.132448447026</v>
      </c>
      <c r="AK38" s="6">
        <f t="shared" si="87"/>
        <v>6308.6368633952607</v>
      </c>
      <c r="AL38" s="6">
        <f t="shared" si="87"/>
        <v>6399.5926387417794</v>
      </c>
      <c r="AM38" s="6">
        <f t="shared" si="87"/>
        <v>5780.2772220893494</v>
      </c>
      <c r="AN38" s="6">
        <f t="shared" si="87"/>
        <v>6399.5926387417794</v>
      </c>
      <c r="AO38" s="6">
        <f t="shared" si="87"/>
        <v>6190.6427470838407</v>
      </c>
      <c r="AP38" s="6">
        <f t="shared" si="87"/>
        <v>6396.9975053199687</v>
      </c>
      <c r="AQ38" s="6">
        <f t="shared" si="87"/>
        <v>6190.6427470838407</v>
      </c>
      <c r="AR38" s="6">
        <f t="shared" si="87"/>
        <v>6306.0343047146052</v>
      </c>
      <c r="AS38" s="6">
        <f t="shared" si="87"/>
        <v>6306.0343047146052</v>
      </c>
      <c r="AT38" s="6">
        <f t="shared" si="87"/>
        <v>6102.6138432721982</v>
      </c>
      <c r="AU38" s="6">
        <f t="shared" si="87"/>
        <v>6089.2768623203474</v>
      </c>
      <c r="AV38" s="6">
        <f t="shared" si="87"/>
        <v>5844.6284608887472</v>
      </c>
      <c r="AW38" s="6">
        <f t="shared" si="87"/>
        <v>5989.5438457204646</v>
      </c>
      <c r="AX38" s="6">
        <f t="shared" si="87"/>
        <v>5968.5075490375802</v>
      </c>
      <c r="AY38" s="6">
        <f t="shared" si="87"/>
        <v>5466.8369318358127</v>
      </c>
      <c r="AZ38" s="6">
        <f t="shared" si="87"/>
        <v>5965.8770342902981</v>
      </c>
      <c r="BA38" s="6">
        <f t="shared" si="87"/>
        <v>5722.4719762257882</v>
      </c>
      <c r="BB38" s="6">
        <f t="shared" si="87"/>
        <v>5902.6793841444796</v>
      </c>
      <c r="BC38" s="6">
        <f t="shared" si="87"/>
        <v>5671.4301388244339</v>
      </c>
      <c r="BD38" s="6">
        <f t="shared" si="87"/>
        <v>5794.425647319782</v>
      </c>
      <c r="BE38" s="6">
        <f t="shared" ref="BE38:CC38" si="88">($E37*BE37)*BE$3</f>
        <v>5770.6132789914418</v>
      </c>
      <c r="BF38" s="6">
        <f t="shared" si="88"/>
        <v>5551.1478963806194</v>
      </c>
      <c r="BG38" s="6">
        <f t="shared" si="88"/>
        <v>5688.456292094319</v>
      </c>
      <c r="BH38" s="6">
        <f t="shared" si="88"/>
        <v>5468.9840543729979</v>
      </c>
      <c r="BI38" s="6">
        <f t="shared" si="88"/>
        <v>5627.363800670757</v>
      </c>
      <c r="BJ38" s="6">
        <f t="shared" si="88"/>
        <v>5563.4898666073896</v>
      </c>
      <c r="BK38" s="6">
        <f t="shared" si="88"/>
        <v>5154.7335332372722</v>
      </c>
      <c r="BL38" s="6">
        <f t="shared" si="88"/>
        <v>5619.3865642528363</v>
      </c>
      <c r="BM38" s="6">
        <f t="shared" si="88"/>
        <v>5425.2452190580825</v>
      </c>
      <c r="BN38" s="6">
        <f t="shared" si="88"/>
        <v>5611.4073283201678</v>
      </c>
      <c r="BO38" s="6">
        <f t="shared" si="88"/>
        <v>5420.0953886942516</v>
      </c>
      <c r="BP38" s="6">
        <f t="shared" si="88"/>
        <v>5595.4428538904667</v>
      </c>
      <c r="BQ38" s="6">
        <f t="shared" si="88"/>
        <v>5606.0867263600185</v>
      </c>
      <c r="BR38" s="6">
        <f t="shared" si="88"/>
        <v>5425.2452190580825</v>
      </c>
      <c r="BS38" s="6">
        <f t="shared" si="88"/>
        <v>5547.5013376380184</v>
      </c>
      <c r="BT38" s="6">
        <f t="shared" si="88"/>
        <v>5350.4882891470425</v>
      </c>
      <c r="BU38" s="6">
        <f t="shared" si="88"/>
        <v>5496.8179531496035</v>
      </c>
      <c r="BV38" s="6">
        <f t="shared" si="88"/>
        <v>5459.4205976562207</v>
      </c>
      <c r="BW38" s="6">
        <f t="shared" si="88"/>
        <v>5001.0148370573761</v>
      </c>
      <c r="BX38" s="6">
        <f t="shared" si="88"/>
        <v>5507.4948473690001</v>
      </c>
      <c r="BY38" s="6">
        <f t="shared" si="88"/>
        <v>5262.6105854339021</v>
      </c>
      <c r="BZ38" s="6">
        <f t="shared" si="88"/>
        <v>5304.0189561602574</v>
      </c>
      <c r="CA38" s="6">
        <f t="shared" si="88"/>
        <v>5114.7214616256833</v>
      </c>
      <c r="CB38" s="6">
        <f t="shared" si="88"/>
        <v>5285.2121770132062</v>
      </c>
      <c r="CC38" s="6">
        <f t="shared" si="88"/>
        <v>5330.8665240175696</v>
      </c>
      <c r="CD38" s="6"/>
      <c r="CE38" s="6">
        <f t="shared" ref="CE38:DY38" si="89">($E37*CE37)*CE$3</f>
        <v>689.93086488423558</v>
      </c>
      <c r="CF38" s="6">
        <f t="shared" si="89"/>
        <v>5174.4814866317665</v>
      </c>
      <c r="CG38" s="6">
        <f t="shared" si="89"/>
        <v>5277.1487262396286</v>
      </c>
      <c r="CH38" s="6">
        <f t="shared" si="89"/>
        <v>5041.8133093882816</v>
      </c>
      <c r="CI38" s="6">
        <f t="shared" si="89"/>
        <v>5107.3427159081957</v>
      </c>
      <c r="CJ38" s="6">
        <f t="shared" si="89"/>
        <v>5069.484719593037</v>
      </c>
      <c r="CK38" s="6">
        <f t="shared" si="89"/>
        <v>4632.6051112372725</v>
      </c>
      <c r="CL38" s="6">
        <f t="shared" si="89"/>
        <v>5093.8271709527462</v>
      </c>
      <c r="CM38" s="6">
        <f t="shared" si="89"/>
        <v>4903.3343742084853</v>
      </c>
      <c r="CN38" s="6">
        <f t="shared" si="89"/>
        <v>5042.4157011770458</v>
      </c>
      <c r="CO38" s="6">
        <f t="shared" si="89"/>
        <v>4877.136322146006</v>
      </c>
      <c r="CP38" s="6">
        <f t="shared" si="89"/>
        <v>5031.581645327271</v>
      </c>
      <c r="CQ38" s="6">
        <f t="shared" si="89"/>
        <v>5047.8313466543259</v>
      </c>
      <c r="CR38" s="6">
        <f t="shared" si="89"/>
        <v>4871.8940370966775</v>
      </c>
      <c r="CS38" s="6">
        <f t="shared" si="89"/>
        <v>5004.480362504195</v>
      </c>
      <c r="CT38" s="6">
        <f t="shared" si="89"/>
        <v>4892.8578268068031</v>
      </c>
      <c r="CU38" s="6">
        <f t="shared" si="89"/>
        <v>5107.3427159081957</v>
      </c>
      <c r="CV38" s="6">
        <f t="shared" si="89"/>
        <v>5161.3475838790937</v>
      </c>
      <c r="CW38" s="6">
        <f t="shared" si="89"/>
        <v>4817.4000323904474</v>
      </c>
      <c r="CX38" s="6">
        <f t="shared" si="89"/>
        <v>5379.1351597763569</v>
      </c>
      <c r="CY38" s="6">
        <f t="shared" si="89"/>
        <v>5355.6497675927303</v>
      </c>
      <c r="CZ38" s="6">
        <f t="shared" si="89"/>
        <v>5709.678401957819</v>
      </c>
      <c r="DA38" s="6">
        <f t="shared" si="89"/>
        <v>5702.0653880185173</v>
      </c>
      <c r="DB38" s="6">
        <f t="shared" si="89"/>
        <v>6123.3244502049247</v>
      </c>
      <c r="DC38" s="6">
        <f t="shared" si="89"/>
        <v>6365.8393925754872</v>
      </c>
      <c r="DD38" s="6">
        <f t="shared" si="89"/>
        <v>6483.098336320073</v>
      </c>
      <c r="DE38" s="6">
        <f t="shared" si="89"/>
        <v>6983.2804316229185</v>
      </c>
      <c r="DF38" s="6">
        <f t="shared" si="89"/>
        <v>7045.1574104773645</v>
      </c>
      <c r="DG38" s="6">
        <f t="shared" si="89"/>
        <v>7746.0783073819148</v>
      </c>
      <c r="DH38" s="6">
        <f t="shared" si="89"/>
        <v>8043.195770597039</v>
      </c>
      <c r="DI38" s="6">
        <f t="shared" si="89"/>
        <v>7561.5652473955879</v>
      </c>
      <c r="DJ38" s="6">
        <f t="shared" si="89"/>
        <v>8532.3122378767875</v>
      </c>
      <c r="DK38" s="6">
        <f t="shared" si="89"/>
        <v>8385.9798083350233</v>
      </c>
      <c r="DL38" s="6">
        <f t="shared" si="89"/>
        <v>8393.6778711930256</v>
      </c>
      <c r="DM38" s="6">
        <f t="shared" si="89"/>
        <v>8002.3769795145199</v>
      </c>
      <c r="DN38" s="6">
        <f t="shared" si="89"/>
        <v>8171.0906141872401</v>
      </c>
      <c r="DO38" s="6">
        <f t="shared" si="89"/>
        <v>8021.007879826404</v>
      </c>
      <c r="DP38" s="6">
        <f t="shared" si="89"/>
        <v>7589.9476732244048</v>
      </c>
      <c r="DQ38" s="6">
        <f t="shared" si="89"/>
        <v>7468.7540833902767</v>
      </c>
      <c r="DR38" s="6">
        <f t="shared" si="89"/>
        <v>6981.5784764489736</v>
      </c>
      <c r="DS38" s="6">
        <f t="shared" si="89"/>
        <v>7092.6513939838387</v>
      </c>
      <c r="DT38" s="6">
        <f t="shared" si="89"/>
        <v>6652.8949815309252</v>
      </c>
      <c r="DU38" s="6">
        <f t="shared" si="89"/>
        <v>6006.7410199144024</v>
      </c>
      <c r="DV38" s="6">
        <f t="shared" si="89"/>
        <v>6363.2415061564998</v>
      </c>
      <c r="DW38" s="6">
        <f t="shared" si="89"/>
        <v>6122.7569219687603</v>
      </c>
      <c r="DX38" s="6">
        <f t="shared" si="89"/>
        <v>6055.1928216501838</v>
      </c>
      <c r="DY38" s="6">
        <f t="shared" si="89"/>
        <v>3254.2901985983463</v>
      </c>
    </row>
    <row r="39" spans="2:129" x14ac:dyDescent="0.25">
      <c r="B39" s="54" t="s">
        <v>47</v>
      </c>
      <c r="C39" s="56">
        <v>890000</v>
      </c>
      <c r="D39" s="56">
        <v>644350</v>
      </c>
      <c r="E39" s="58">
        <f t="shared" ref="E39" si="90">C39-D39</f>
        <v>245650</v>
      </c>
      <c r="F39" s="60">
        <f>SUM($J40:$CC40)</f>
        <v>321575.37264985958</v>
      </c>
      <c r="G39" s="60">
        <f>SUM($CE40:$DY40)</f>
        <v>282436.81858465413</v>
      </c>
      <c r="H39" s="58">
        <f t="shared" ref="H39" si="91">SUM(E39:G40)</f>
        <v>849662.19123451377</v>
      </c>
      <c r="I39" s="7"/>
      <c r="Z39" s="5">
        <v>31</v>
      </c>
      <c r="AA39" s="5">
        <v>28</v>
      </c>
      <c r="AB39" s="5">
        <v>31</v>
      </c>
      <c r="AC39" s="5">
        <v>30</v>
      </c>
      <c r="AD39" s="5">
        <v>31</v>
      </c>
      <c r="AE39" s="5">
        <v>30</v>
      </c>
      <c r="AF39" s="5">
        <v>31</v>
      </c>
      <c r="AG39" s="5">
        <v>31</v>
      </c>
      <c r="AH39" s="5">
        <v>30</v>
      </c>
      <c r="AI39" s="5">
        <v>31</v>
      </c>
      <c r="AJ39" s="5">
        <v>30</v>
      </c>
      <c r="AK39" s="5">
        <v>31</v>
      </c>
      <c r="AL39" s="5">
        <v>31</v>
      </c>
      <c r="AM39" s="5">
        <v>28</v>
      </c>
      <c r="AN39" s="5">
        <v>31</v>
      </c>
      <c r="AO39" s="5">
        <v>30</v>
      </c>
      <c r="AP39" s="5">
        <v>31</v>
      </c>
      <c r="AQ39" s="5">
        <v>30</v>
      </c>
      <c r="AR39" s="5">
        <v>31</v>
      </c>
      <c r="AS39" s="5">
        <v>31</v>
      </c>
      <c r="AT39" s="5">
        <v>30</v>
      </c>
      <c r="AU39" s="5">
        <v>31</v>
      </c>
      <c r="AV39" s="5">
        <v>30</v>
      </c>
      <c r="AW39" s="5">
        <v>31</v>
      </c>
      <c r="AX39" s="5">
        <v>31</v>
      </c>
      <c r="AY39" s="5">
        <v>28</v>
      </c>
      <c r="AZ39" s="5">
        <v>31</v>
      </c>
      <c r="BA39" s="5">
        <v>30</v>
      </c>
      <c r="BB39" s="5">
        <v>31</v>
      </c>
      <c r="BC39" s="5">
        <v>30</v>
      </c>
      <c r="BD39" s="5">
        <v>31</v>
      </c>
      <c r="BE39" s="5">
        <v>31</v>
      </c>
      <c r="BF39" s="5">
        <v>30</v>
      </c>
      <c r="BG39" s="5">
        <v>31</v>
      </c>
      <c r="BH39" s="5">
        <v>30</v>
      </c>
      <c r="BI39" s="5">
        <v>31</v>
      </c>
      <c r="BJ39" s="5">
        <v>31</v>
      </c>
      <c r="BK39" s="5">
        <v>28</v>
      </c>
      <c r="BL39" s="5">
        <v>31</v>
      </c>
      <c r="BM39" s="5">
        <v>30</v>
      </c>
      <c r="BN39" s="5">
        <v>31</v>
      </c>
      <c r="BO39" s="5">
        <v>30</v>
      </c>
      <c r="BP39" s="5">
        <v>31</v>
      </c>
      <c r="BQ39" s="5">
        <v>31</v>
      </c>
      <c r="BR39" s="5">
        <v>30</v>
      </c>
      <c r="BS39" s="5">
        <v>31</v>
      </c>
      <c r="BT39" s="5">
        <v>30</v>
      </c>
      <c r="BU39" s="5">
        <v>31</v>
      </c>
      <c r="BV39" s="5">
        <v>31</v>
      </c>
      <c r="BW39" s="5">
        <v>28</v>
      </c>
      <c r="BX39" s="5">
        <v>31</v>
      </c>
      <c r="BY39" s="5">
        <v>30</v>
      </c>
      <c r="BZ39" s="5">
        <v>31</v>
      </c>
      <c r="CA39" s="5">
        <v>30</v>
      </c>
      <c r="CB39" s="5">
        <v>31</v>
      </c>
      <c r="CC39" s="5">
        <v>31</v>
      </c>
      <c r="CD39" s="5"/>
      <c r="CE39" s="5">
        <v>4</v>
      </c>
      <c r="CF39" s="5">
        <v>30</v>
      </c>
      <c r="CG39" s="5">
        <v>31</v>
      </c>
      <c r="CH39" s="5">
        <v>30</v>
      </c>
      <c r="CI39" s="5">
        <v>31</v>
      </c>
      <c r="CJ39" s="5">
        <v>31</v>
      </c>
      <c r="CK39" s="5">
        <v>28</v>
      </c>
      <c r="CL39" s="5">
        <v>31</v>
      </c>
      <c r="CM39" s="5">
        <v>30</v>
      </c>
      <c r="CN39" s="5">
        <v>31</v>
      </c>
      <c r="CO39" s="5">
        <v>30</v>
      </c>
      <c r="CP39" s="5">
        <v>31</v>
      </c>
      <c r="CQ39" s="5">
        <v>31</v>
      </c>
      <c r="CR39" s="5">
        <v>30</v>
      </c>
      <c r="CS39" s="5">
        <v>31</v>
      </c>
      <c r="CT39" s="5">
        <v>30</v>
      </c>
      <c r="CU39" s="5">
        <v>31</v>
      </c>
      <c r="CV39" s="5">
        <v>31</v>
      </c>
      <c r="CW39" s="5">
        <v>28</v>
      </c>
      <c r="CX39" s="5">
        <v>31</v>
      </c>
      <c r="CY39" s="5">
        <v>30</v>
      </c>
      <c r="CZ39" s="5">
        <v>31</v>
      </c>
      <c r="DA39" s="5">
        <v>30</v>
      </c>
      <c r="DB39" s="5">
        <v>31</v>
      </c>
      <c r="DC39" s="5">
        <v>31</v>
      </c>
      <c r="DD39" s="5">
        <v>30</v>
      </c>
      <c r="DE39" s="5">
        <v>31</v>
      </c>
      <c r="DF39" s="5">
        <v>30</v>
      </c>
      <c r="DG39" s="5">
        <v>31</v>
      </c>
      <c r="DH39" s="5">
        <v>31</v>
      </c>
      <c r="DI39" s="5">
        <v>28</v>
      </c>
      <c r="DJ39" s="5">
        <v>31</v>
      </c>
      <c r="DK39" s="5">
        <v>30</v>
      </c>
      <c r="DL39" s="5">
        <v>31</v>
      </c>
      <c r="DM39" s="5">
        <v>30</v>
      </c>
      <c r="DN39" s="5">
        <v>31</v>
      </c>
      <c r="DO39" s="5">
        <v>31</v>
      </c>
      <c r="DP39" s="5">
        <v>30</v>
      </c>
      <c r="DQ39" s="5">
        <v>31</v>
      </c>
      <c r="DR39" s="5">
        <v>30</v>
      </c>
      <c r="DS39" s="5">
        <v>31</v>
      </c>
      <c r="DT39" s="5">
        <v>31</v>
      </c>
      <c r="DU39" s="5">
        <v>28</v>
      </c>
      <c r="DV39" s="5">
        <v>31</v>
      </c>
      <c r="DW39" s="5">
        <v>30</v>
      </c>
      <c r="DX39" s="5">
        <v>31</v>
      </c>
      <c r="DY39" s="5">
        <v>17</v>
      </c>
    </row>
    <row r="40" spans="2:129" x14ac:dyDescent="0.25">
      <c r="B40" s="55"/>
      <c r="C40" s="57"/>
      <c r="D40" s="57"/>
      <c r="E40" s="59"/>
      <c r="F40" s="61"/>
      <c r="G40" s="61"/>
      <c r="H40" s="59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49"/>
      <c r="Z40" s="6">
        <f t="shared" ref="Z40:BE40" si="92">($E39*Z39)*Z$3</f>
        <v>5701.7217685982741</v>
      </c>
      <c r="AA40" s="6">
        <f t="shared" si="92"/>
        <v>5149.9422426048932</v>
      </c>
      <c r="AB40" s="6">
        <f t="shared" si="92"/>
        <v>5701.7217685982741</v>
      </c>
      <c r="AC40" s="6">
        <f t="shared" si="92"/>
        <v>5737.7680517221588</v>
      </c>
      <c r="AD40" s="6">
        <f t="shared" si="92"/>
        <v>5929.0269867795641</v>
      </c>
      <c r="AE40" s="6">
        <f t="shared" si="92"/>
        <v>5737.7680517221588</v>
      </c>
      <c r="AF40" s="6">
        <f t="shared" si="92"/>
        <v>6139.0264484030604</v>
      </c>
      <c r="AG40" s="6">
        <f t="shared" si="92"/>
        <v>6139.0264484030604</v>
      </c>
      <c r="AH40" s="6">
        <f t="shared" si="92"/>
        <v>5940.9933371642519</v>
      </c>
      <c r="AI40" s="6">
        <f t="shared" si="92"/>
        <v>6308.6368633952607</v>
      </c>
      <c r="AJ40" s="6">
        <f t="shared" si="92"/>
        <v>6105.132448447026</v>
      </c>
      <c r="AK40" s="6">
        <f t="shared" si="92"/>
        <v>6308.6368633952607</v>
      </c>
      <c r="AL40" s="6">
        <f t="shared" si="92"/>
        <v>6399.5926387417794</v>
      </c>
      <c r="AM40" s="6">
        <f t="shared" si="92"/>
        <v>5780.2772220893494</v>
      </c>
      <c r="AN40" s="6">
        <f t="shared" si="92"/>
        <v>6399.5926387417794</v>
      </c>
      <c r="AO40" s="6">
        <f t="shared" si="92"/>
        <v>6190.6427470838407</v>
      </c>
      <c r="AP40" s="6">
        <f t="shared" si="92"/>
        <v>6396.9975053199687</v>
      </c>
      <c r="AQ40" s="6">
        <f t="shared" si="92"/>
        <v>6190.6427470838407</v>
      </c>
      <c r="AR40" s="6">
        <f t="shared" si="92"/>
        <v>6306.0343047146052</v>
      </c>
      <c r="AS40" s="6">
        <f t="shared" si="92"/>
        <v>6306.0343047146052</v>
      </c>
      <c r="AT40" s="6">
        <f t="shared" si="92"/>
        <v>6102.6138432721982</v>
      </c>
      <c r="AU40" s="6">
        <f t="shared" si="92"/>
        <v>6089.2768623203474</v>
      </c>
      <c r="AV40" s="6">
        <f t="shared" si="92"/>
        <v>5844.6284608887472</v>
      </c>
      <c r="AW40" s="6">
        <f t="shared" si="92"/>
        <v>5989.5438457204646</v>
      </c>
      <c r="AX40" s="6">
        <f t="shared" si="92"/>
        <v>5968.5075490375802</v>
      </c>
      <c r="AY40" s="6">
        <f t="shared" si="92"/>
        <v>5466.8369318358127</v>
      </c>
      <c r="AZ40" s="6">
        <f t="shared" si="92"/>
        <v>5965.8770342902981</v>
      </c>
      <c r="BA40" s="6">
        <f t="shared" si="92"/>
        <v>5722.4719762257882</v>
      </c>
      <c r="BB40" s="6">
        <f t="shared" si="92"/>
        <v>5902.6793841444796</v>
      </c>
      <c r="BC40" s="6">
        <f t="shared" si="92"/>
        <v>5671.4301388244339</v>
      </c>
      <c r="BD40" s="6">
        <f t="shared" si="92"/>
        <v>5794.425647319782</v>
      </c>
      <c r="BE40" s="6">
        <f t="shared" si="92"/>
        <v>5770.6132789914418</v>
      </c>
      <c r="BF40" s="6">
        <f t="shared" ref="BF40:CC40" si="93">($E39*BF39)*BF$3</f>
        <v>5551.1478963806194</v>
      </c>
      <c r="BG40" s="6">
        <f t="shared" si="93"/>
        <v>5688.456292094319</v>
      </c>
      <c r="BH40" s="6">
        <f t="shared" si="93"/>
        <v>5468.9840543729979</v>
      </c>
      <c r="BI40" s="6">
        <f t="shared" si="93"/>
        <v>5627.363800670757</v>
      </c>
      <c r="BJ40" s="6">
        <f t="shared" si="93"/>
        <v>5563.4898666073896</v>
      </c>
      <c r="BK40" s="6">
        <f t="shared" si="93"/>
        <v>5154.7335332372722</v>
      </c>
      <c r="BL40" s="6">
        <f t="shared" si="93"/>
        <v>5619.3865642528363</v>
      </c>
      <c r="BM40" s="6">
        <f t="shared" si="93"/>
        <v>5425.2452190580825</v>
      </c>
      <c r="BN40" s="6">
        <f t="shared" si="93"/>
        <v>5611.4073283201678</v>
      </c>
      <c r="BO40" s="6">
        <f t="shared" si="93"/>
        <v>5420.0953886942516</v>
      </c>
      <c r="BP40" s="6">
        <f t="shared" si="93"/>
        <v>5595.4428538904667</v>
      </c>
      <c r="BQ40" s="6">
        <f t="shared" si="93"/>
        <v>5606.0867263600185</v>
      </c>
      <c r="BR40" s="6">
        <f t="shared" si="93"/>
        <v>5425.2452190580825</v>
      </c>
      <c r="BS40" s="6">
        <f t="shared" si="93"/>
        <v>5547.5013376380184</v>
      </c>
      <c r="BT40" s="6">
        <f t="shared" si="93"/>
        <v>5350.4882891470425</v>
      </c>
      <c r="BU40" s="6">
        <f t="shared" si="93"/>
        <v>5496.8179531496035</v>
      </c>
      <c r="BV40" s="6">
        <f t="shared" si="93"/>
        <v>5459.4205976562207</v>
      </c>
      <c r="BW40" s="6">
        <f t="shared" si="93"/>
        <v>5001.0148370573761</v>
      </c>
      <c r="BX40" s="6">
        <f t="shared" si="93"/>
        <v>5507.4948473690001</v>
      </c>
      <c r="BY40" s="6">
        <f t="shared" si="93"/>
        <v>5262.6105854339021</v>
      </c>
      <c r="BZ40" s="6">
        <f t="shared" si="93"/>
        <v>5304.0189561602574</v>
      </c>
      <c r="CA40" s="6">
        <f t="shared" si="93"/>
        <v>5114.7214616256833</v>
      </c>
      <c r="CB40" s="6">
        <f t="shared" si="93"/>
        <v>5285.2121770132062</v>
      </c>
      <c r="CC40" s="6">
        <f t="shared" si="93"/>
        <v>5330.8665240175696</v>
      </c>
      <c r="CD40" s="6"/>
      <c r="CE40" s="6">
        <f t="shared" ref="CE40:DY40" si="94">($E39*CE39)*CE$3</f>
        <v>689.93086488423558</v>
      </c>
      <c r="CF40" s="6">
        <f t="shared" si="94"/>
        <v>5174.4814866317665</v>
      </c>
      <c r="CG40" s="6">
        <f t="shared" si="94"/>
        <v>5277.1487262396286</v>
      </c>
      <c r="CH40" s="6">
        <f t="shared" si="94"/>
        <v>5041.8133093882816</v>
      </c>
      <c r="CI40" s="6">
        <f t="shared" si="94"/>
        <v>5107.3427159081957</v>
      </c>
      <c r="CJ40" s="6">
        <f t="shared" si="94"/>
        <v>5069.484719593037</v>
      </c>
      <c r="CK40" s="6">
        <f t="shared" si="94"/>
        <v>4632.6051112372725</v>
      </c>
      <c r="CL40" s="6">
        <f t="shared" si="94"/>
        <v>5093.8271709527462</v>
      </c>
      <c r="CM40" s="6">
        <f t="shared" si="94"/>
        <v>4903.3343742084853</v>
      </c>
      <c r="CN40" s="6">
        <f t="shared" si="94"/>
        <v>5042.4157011770458</v>
      </c>
      <c r="CO40" s="6">
        <f t="shared" si="94"/>
        <v>4877.136322146006</v>
      </c>
      <c r="CP40" s="6">
        <f t="shared" si="94"/>
        <v>5031.581645327271</v>
      </c>
      <c r="CQ40" s="6">
        <f t="shared" si="94"/>
        <v>5047.8313466543259</v>
      </c>
      <c r="CR40" s="6">
        <f t="shared" si="94"/>
        <v>4871.8940370966775</v>
      </c>
      <c r="CS40" s="6">
        <f t="shared" si="94"/>
        <v>5004.480362504195</v>
      </c>
      <c r="CT40" s="6">
        <f t="shared" si="94"/>
        <v>4892.8578268068031</v>
      </c>
      <c r="CU40" s="6">
        <f t="shared" si="94"/>
        <v>5107.3427159081957</v>
      </c>
      <c r="CV40" s="6">
        <f t="shared" si="94"/>
        <v>5161.3475838790937</v>
      </c>
      <c r="CW40" s="6">
        <f t="shared" si="94"/>
        <v>4817.4000323904474</v>
      </c>
      <c r="CX40" s="6">
        <f t="shared" si="94"/>
        <v>5379.1351597763569</v>
      </c>
      <c r="CY40" s="6">
        <f t="shared" si="94"/>
        <v>5355.6497675927303</v>
      </c>
      <c r="CZ40" s="6">
        <f t="shared" si="94"/>
        <v>5709.678401957819</v>
      </c>
      <c r="DA40" s="6">
        <f t="shared" si="94"/>
        <v>5702.0653880185173</v>
      </c>
      <c r="DB40" s="6">
        <f t="shared" si="94"/>
        <v>6123.3244502049247</v>
      </c>
      <c r="DC40" s="6">
        <f t="shared" si="94"/>
        <v>6365.8393925754872</v>
      </c>
      <c r="DD40" s="6">
        <f t="shared" si="94"/>
        <v>6483.098336320073</v>
      </c>
      <c r="DE40" s="6">
        <f t="shared" si="94"/>
        <v>6983.2804316229185</v>
      </c>
      <c r="DF40" s="6">
        <f t="shared" si="94"/>
        <v>7045.1574104773645</v>
      </c>
      <c r="DG40" s="6">
        <f t="shared" si="94"/>
        <v>7746.0783073819148</v>
      </c>
      <c r="DH40" s="6">
        <f t="shared" si="94"/>
        <v>8043.195770597039</v>
      </c>
      <c r="DI40" s="6">
        <f t="shared" si="94"/>
        <v>7561.5652473955879</v>
      </c>
      <c r="DJ40" s="6">
        <f t="shared" si="94"/>
        <v>8532.3122378767875</v>
      </c>
      <c r="DK40" s="6">
        <f t="shared" si="94"/>
        <v>8385.9798083350233</v>
      </c>
      <c r="DL40" s="6">
        <f t="shared" si="94"/>
        <v>8393.6778711930256</v>
      </c>
      <c r="DM40" s="6">
        <f t="shared" si="94"/>
        <v>8002.3769795145199</v>
      </c>
      <c r="DN40" s="6">
        <f t="shared" si="94"/>
        <v>8171.0906141872401</v>
      </c>
      <c r="DO40" s="6">
        <f t="shared" si="94"/>
        <v>8021.007879826404</v>
      </c>
      <c r="DP40" s="6">
        <f t="shared" si="94"/>
        <v>7589.9476732244048</v>
      </c>
      <c r="DQ40" s="6">
        <f t="shared" si="94"/>
        <v>7468.7540833902767</v>
      </c>
      <c r="DR40" s="6">
        <f t="shared" si="94"/>
        <v>6981.5784764489736</v>
      </c>
      <c r="DS40" s="6">
        <f t="shared" si="94"/>
        <v>7092.6513939838387</v>
      </c>
      <c r="DT40" s="6">
        <f t="shared" si="94"/>
        <v>6652.8949815309252</v>
      </c>
      <c r="DU40" s="6">
        <f t="shared" si="94"/>
        <v>6006.7410199144024</v>
      </c>
      <c r="DV40" s="6">
        <f t="shared" si="94"/>
        <v>6363.2415061564998</v>
      </c>
      <c r="DW40" s="6">
        <f t="shared" si="94"/>
        <v>6122.7569219687603</v>
      </c>
      <c r="DX40" s="6">
        <f t="shared" si="94"/>
        <v>6055.1928216501838</v>
      </c>
      <c r="DY40" s="6">
        <f t="shared" si="94"/>
        <v>3254.2901985983463</v>
      </c>
    </row>
    <row r="41" spans="2:129" x14ac:dyDescent="0.25">
      <c r="B41" s="54" t="s">
        <v>48</v>
      </c>
      <c r="C41" s="56">
        <v>890000</v>
      </c>
      <c r="D41" s="56">
        <v>689455</v>
      </c>
      <c r="E41" s="58">
        <f t="shared" ref="E41" si="95">C41-D41</f>
        <v>200545</v>
      </c>
      <c r="F41" s="60">
        <f>SUM($J42:$CC42)</f>
        <v>257874.54229994927</v>
      </c>
      <c r="G41" s="60">
        <f>SUM($CE42:$DY42)</f>
        <v>230577.21059661894</v>
      </c>
      <c r="H41" s="58">
        <f t="shared" ref="H41" si="96">SUM(E41:G42)</f>
        <v>688996.75289656827</v>
      </c>
      <c r="I41" s="7"/>
      <c r="Z41" s="47"/>
      <c r="AA41" s="5">
        <v>28</v>
      </c>
      <c r="AB41" s="5">
        <v>31</v>
      </c>
      <c r="AC41" s="5">
        <v>30</v>
      </c>
      <c r="AD41" s="5">
        <v>31</v>
      </c>
      <c r="AE41" s="5">
        <v>30</v>
      </c>
      <c r="AF41" s="5">
        <v>31</v>
      </c>
      <c r="AG41" s="5">
        <v>31</v>
      </c>
      <c r="AH41" s="5">
        <v>30</v>
      </c>
      <c r="AI41" s="5">
        <v>31</v>
      </c>
      <c r="AJ41" s="5">
        <v>30</v>
      </c>
      <c r="AK41" s="5">
        <v>31</v>
      </c>
      <c r="AL41" s="5">
        <v>31</v>
      </c>
      <c r="AM41" s="5">
        <v>28</v>
      </c>
      <c r="AN41" s="5">
        <v>31</v>
      </c>
      <c r="AO41" s="5">
        <v>30</v>
      </c>
      <c r="AP41" s="5">
        <v>31</v>
      </c>
      <c r="AQ41" s="5">
        <v>30</v>
      </c>
      <c r="AR41" s="5">
        <v>31</v>
      </c>
      <c r="AS41" s="5">
        <v>31</v>
      </c>
      <c r="AT41" s="5">
        <v>30</v>
      </c>
      <c r="AU41" s="5">
        <v>31</v>
      </c>
      <c r="AV41" s="5">
        <v>30</v>
      </c>
      <c r="AW41" s="5">
        <v>31</v>
      </c>
      <c r="AX41" s="5">
        <v>31</v>
      </c>
      <c r="AY41" s="5">
        <v>28</v>
      </c>
      <c r="AZ41" s="5">
        <v>31</v>
      </c>
      <c r="BA41" s="5">
        <v>30</v>
      </c>
      <c r="BB41" s="5">
        <v>31</v>
      </c>
      <c r="BC41" s="5">
        <v>30</v>
      </c>
      <c r="BD41" s="5">
        <v>31</v>
      </c>
      <c r="BE41" s="5">
        <v>31</v>
      </c>
      <c r="BF41" s="5">
        <v>30</v>
      </c>
      <c r="BG41" s="5">
        <v>31</v>
      </c>
      <c r="BH41" s="5">
        <v>30</v>
      </c>
      <c r="BI41" s="5">
        <v>31</v>
      </c>
      <c r="BJ41" s="5">
        <v>31</v>
      </c>
      <c r="BK41" s="5">
        <v>28</v>
      </c>
      <c r="BL41" s="5">
        <v>31</v>
      </c>
      <c r="BM41" s="5">
        <v>30</v>
      </c>
      <c r="BN41" s="5">
        <v>31</v>
      </c>
      <c r="BO41" s="5">
        <v>30</v>
      </c>
      <c r="BP41" s="5">
        <v>31</v>
      </c>
      <c r="BQ41" s="5">
        <v>31</v>
      </c>
      <c r="BR41" s="5">
        <v>30</v>
      </c>
      <c r="BS41" s="5">
        <v>31</v>
      </c>
      <c r="BT41" s="5">
        <v>30</v>
      </c>
      <c r="BU41" s="5">
        <v>31</v>
      </c>
      <c r="BV41" s="5">
        <v>31</v>
      </c>
      <c r="BW41" s="5">
        <v>28</v>
      </c>
      <c r="BX41" s="5">
        <v>31</v>
      </c>
      <c r="BY41" s="5">
        <v>30</v>
      </c>
      <c r="BZ41" s="5">
        <v>31</v>
      </c>
      <c r="CA41" s="5">
        <v>30</v>
      </c>
      <c r="CB41" s="5">
        <v>31</v>
      </c>
      <c r="CC41" s="5">
        <v>31</v>
      </c>
      <c r="CD41" s="5"/>
      <c r="CE41" s="5">
        <v>4</v>
      </c>
      <c r="CF41" s="5">
        <v>30</v>
      </c>
      <c r="CG41" s="5">
        <v>31</v>
      </c>
      <c r="CH41" s="5">
        <v>30</v>
      </c>
      <c r="CI41" s="5">
        <v>31</v>
      </c>
      <c r="CJ41" s="5">
        <v>31</v>
      </c>
      <c r="CK41" s="5">
        <v>28</v>
      </c>
      <c r="CL41" s="5">
        <v>31</v>
      </c>
      <c r="CM41" s="5">
        <v>30</v>
      </c>
      <c r="CN41" s="5">
        <v>31</v>
      </c>
      <c r="CO41" s="5">
        <v>30</v>
      </c>
      <c r="CP41" s="5">
        <v>31</v>
      </c>
      <c r="CQ41" s="5">
        <v>31</v>
      </c>
      <c r="CR41" s="5">
        <v>30</v>
      </c>
      <c r="CS41" s="5">
        <v>31</v>
      </c>
      <c r="CT41" s="5">
        <v>30</v>
      </c>
      <c r="CU41" s="5">
        <v>31</v>
      </c>
      <c r="CV41" s="5">
        <v>31</v>
      </c>
      <c r="CW41" s="5">
        <v>28</v>
      </c>
      <c r="CX41" s="5">
        <v>31</v>
      </c>
      <c r="CY41" s="5">
        <v>30</v>
      </c>
      <c r="CZ41" s="5">
        <v>31</v>
      </c>
      <c r="DA41" s="5">
        <v>30</v>
      </c>
      <c r="DB41" s="5">
        <v>31</v>
      </c>
      <c r="DC41" s="5">
        <v>31</v>
      </c>
      <c r="DD41" s="5">
        <v>30</v>
      </c>
      <c r="DE41" s="5">
        <v>31</v>
      </c>
      <c r="DF41" s="5">
        <v>30</v>
      </c>
      <c r="DG41" s="5">
        <v>31</v>
      </c>
      <c r="DH41" s="5">
        <v>31</v>
      </c>
      <c r="DI41" s="5">
        <v>28</v>
      </c>
      <c r="DJ41" s="5">
        <v>31</v>
      </c>
      <c r="DK41" s="5">
        <v>30</v>
      </c>
      <c r="DL41" s="5">
        <v>31</v>
      </c>
      <c r="DM41" s="5">
        <v>30</v>
      </c>
      <c r="DN41" s="5">
        <v>31</v>
      </c>
      <c r="DO41" s="5">
        <v>31</v>
      </c>
      <c r="DP41" s="5">
        <v>30</v>
      </c>
      <c r="DQ41" s="5">
        <v>31</v>
      </c>
      <c r="DR41" s="5">
        <v>30</v>
      </c>
      <c r="DS41" s="5">
        <v>31</v>
      </c>
      <c r="DT41" s="5">
        <v>31</v>
      </c>
      <c r="DU41" s="5">
        <v>28</v>
      </c>
      <c r="DV41" s="5">
        <v>31</v>
      </c>
      <c r="DW41" s="5">
        <v>30</v>
      </c>
      <c r="DX41" s="5">
        <v>31</v>
      </c>
      <c r="DY41" s="5">
        <v>17</v>
      </c>
    </row>
    <row r="42" spans="2:129" x14ac:dyDescent="0.25">
      <c r="B42" s="55"/>
      <c r="C42" s="57"/>
      <c r="D42" s="57"/>
      <c r="E42" s="59"/>
      <c r="F42" s="61"/>
      <c r="G42" s="61"/>
      <c r="H42" s="59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6">
        <f t="shared" ref="AA42:BF42" si="97">($E41*AA41)*AA$3</f>
        <v>4204.3361166016621</v>
      </c>
      <c r="AB42" s="6">
        <f t="shared" si="97"/>
        <v>4654.8007005232685</v>
      </c>
      <c r="AC42" s="6">
        <f t="shared" si="97"/>
        <v>4684.2283490031359</v>
      </c>
      <c r="AD42" s="6">
        <f t="shared" si="97"/>
        <v>4840.3692939699067</v>
      </c>
      <c r="AE42" s="6">
        <f t="shared" si="97"/>
        <v>4684.2283490031359</v>
      </c>
      <c r="AF42" s="6">
        <f t="shared" si="97"/>
        <v>5011.8097256055025</v>
      </c>
      <c r="AG42" s="6">
        <f t="shared" si="97"/>
        <v>5011.8097256055025</v>
      </c>
      <c r="AH42" s="6">
        <f t="shared" si="97"/>
        <v>4850.1384441343571</v>
      </c>
      <c r="AI42" s="6">
        <f t="shared" si="97"/>
        <v>5150.2771413376859</v>
      </c>
      <c r="AJ42" s="6">
        <f t="shared" si="97"/>
        <v>4984.1391690364699</v>
      </c>
      <c r="AK42" s="6">
        <f t="shared" si="97"/>
        <v>5150.2771413376859</v>
      </c>
      <c r="AL42" s="6">
        <f t="shared" si="97"/>
        <v>5224.5320811580305</v>
      </c>
      <c r="AM42" s="6">
        <f t="shared" si="97"/>
        <v>4718.9322023362856</v>
      </c>
      <c r="AN42" s="6">
        <f t="shared" si="97"/>
        <v>5224.5320811580305</v>
      </c>
      <c r="AO42" s="6">
        <f t="shared" si="97"/>
        <v>5053.9485028045137</v>
      </c>
      <c r="AP42" s="6">
        <f t="shared" si="97"/>
        <v>5222.4134528979976</v>
      </c>
      <c r="AQ42" s="6">
        <f t="shared" si="97"/>
        <v>5053.9485028045137</v>
      </c>
      <c r="AR42" s="6">
        <f t="shared" si="97"/>
        <v>5148.1524512069627</v>
      </c>
      <c r="AS42" s="6">
        <f t="shared" si="97"/>
        <v>5148.1524512069627</v>
      </c>
      <c r="AT42" s="6">
        <f t="shared" si="97"/>
        <v>4982.0830172970609</v>
      </c>
      <c r="AU42" s="6">
        <f t="shared" si="97"/>
        <v>4971.1949047589414</v>
      </c>
      <c r="AV42" s="6">
        <f t="shared" si="97"/>
        <v>4771.4675949071188</v>
      </c>
      <c r="AW42" s="6">
        <f t="shared" si="97"/>
        <v>4889.7743559536357</v>
      </c>
      <c r="AX42" s="6">
        <f t="shared" si="97"/>
        <v>4872.6006367667069</v>
      </c>
      <c r="AY42" s="6">
        <f t="shared" si="97"/>
        <v>4463.0442193975696</v>
      </c>
      <c r="AZ42" s="6">
        <f t="shared" si="97"/>
        <v>4870.4531237197143</v>
      </c>
      <c r="BA42" s="6">
        <f t="shared" si="97"/>
        <v>4671.7408608679043</v>
      </c>
      <c r="BB42" s="6">
        <f t="shared" si="97"/>
        <v>4818.859503738061</v>
      </c>
      <c r="BC42" s="6">
        <f t="shared" si="97"/>
        <v>4630.0710652983762</v>
      </c>
      <c r="BD42" s="6">
        <f t="shared" si="97"/>
        <v>4730.4827658935301</v>
      </c>
      <c r="BE42" s="6">
        <f t="shared" si="97"/>
        <v>4711.0427031766285</v>
      </c>
      <c r="BF42" s="6">
        <f t="shared" si="97"/>
        <v>4531.8744346820731</v>
      </c>
      <c r="BG42" s="6">
        <f t="shared" ref="BG42:CC42" si="98">($E41*BG41)*BG$3</f>
        <v>4643.9709631510486</v>
      </c>
      <c r="BH42" s="6">
        <f t="shared" si="98"/>
        <v>4464.7970982464194</v>
      </c>
      <c r="BI42" s="6">
        <f t="shared" si="98"/>
        <v>4594.0959633849661</v>
      </c>
      <c r="BJ42" s="6">
        <f t="shared" si="98"/>
        <v>4541.9502352891468</v>
      </c>
      <c r="BK42" s="6">
        <f t="shared" si="98"/>
        <v>4208.2476548873137</v>
      </c>
      <c r="BL42" s="6">
        <f t="shared" si="98"/>
        <v>4587.5834664281901</v>
      </c>
      <c r="BM42" s="6">
        <f t="shared" si="98"/>
        <v>4429.0893647710282</v>
      </c>
      <c r="BN42" s="6">
        <f t="shared" si="98"/>
        <v>4581.0693370973659</v>
      </c>
      <c r="BO42" s="6">
        <f t="shared" si="98"/>
        <v>4424.8851199905912</v>
      </c>
      <c r="BP42" s="6">
        <f t="shared" si="98"/>
        <v>4568.0361780316043</v>
      </c>
      <c r="BQ42" s="6">
        <f t="shared" si="98"/>
        <v>4576.7256769300629</v>
      </c>
      <c r="BR42" s="6">
        <f t="shared" si="98"/>
        <v>4429.0893647710282</v>
      </c>
      <c r="BS42" s="6">
        <f t="shared" si="98"/>
        <v>4528.8974384555931</v>
      </c>
      <c r="BT42" s="6">
        <f t="shared" si="98"/>
        <v>4368.0589210136113</v>
      </c>
      <c r="BU42" s="6">
        <f t="shared" si="98"/>
        <v>4487.5202785035099</v>
      </c>
      <c r="BV42" s="6">
        <f t="shared" si="98"/>
        <v>4456.9896346711448</v>
      </c>
      <c r="BW42" s="6">
        <f t="shared" si="98"/>
        <v>4082.7540016188545</v>
      </c>
      <c r="BX42" s="6">
        <f t="shared" si="98"/>
        <v>4496.2367358665424</v>
      </c>
      <c r="BY42" s="6">
        <f t="shared" si="98"/>
        <v>4296.3168730138077</v>
      </c>
      <c r="BZ42" s="6">
        <f t="shared" si="98"/>
        <v>4330.122049921265</v>
      </c>
      <c r="CA42" s="6">
        <f t="shared" si="98"/>
        <v>4175.5823957733473</v>
      </c>
      <c r="CB42" s="6">
        <f t="shared" si="98"/>
        <v>4314.7684756324588</v>
      </c>
      <c r="CC42" s="6">
        <f t="shared" si="98"/>
        <v>4352.0400043114323</v>
      </c>
      <c r="CD42" s="6"/>
      <c r="CE42" s="6">
        <f t="shared" ref="CE42:DY42" si="99">($E41*CE41)*CE$3</f>
        <v>563.24927864119286</v>
      </c>
      <c r="CF42" s="6">
        <f t="shared" si="99"/>
        <v>4224.3695898089463</v>
      </c>
      <c r="CG42" s="6">
        <f t="shared" si="99"/>
        <v>4308.1855945602538</v>
      </c>
      <c r="CH42" s="6">
        <f t="shared" si="99"/>
        <v>4116.0612665632934</v>
      </c>
      <c r="CI42" s="6">
        <f t="shared" si="99"/>
        <v>4169.558497707344</v>
      </c>
      <c r="CJ42" s="6">
        <f t="shared" si="99"/>
        <v>4138.6517935712827</v>
      </c>
      <c r="CK42" s="6">
        <f t="shared" si="99"/>
        <v>3781.9897904867853</v>
      </c>
      <c r="CL42" s="6">
        <f t="shared" si="99"/>
        <v>4158.5246081771566</v>
      </c>
      <c r="CM42" s="6">
        <f t="shared" si="99"/>
        <v>4003.0091271143524</v>
      </c>
      <c r="CN42" s="6">
        <f t="shared" si="99"/>
        <v>4116.5530502444562</v>
      </c>
      <c r="CO42" s="6">
        <f t="shared" si="99"/>
        <v>3981.6214277417903</v>
      </c>
      <c r="CP42" s="6">
        <f t="shared" si="99"/>
        <v>4107.708288467973</v>
      </c>
      <c r="CQ42" s="6">
        <f t="shared" si="99"/>
        <v>4120.9743025230682</v>
      </c>
      <c r="CR42" s="6">
        <f t="shared" si="99"/>
        <v>3977.3417043336181</v>
      </c>
      <c r="CS42" s="6">
        <f t="shared" si="99"/>
        <v>4085.5832049599176</v>
      </c>
      <c r="CT42" s="6">
        <f t="shared" si="99"/>
        <v>3994.4562299082854</v>
      </c>
      <c r="CU42" s="6">
        <f t="shared" si="99"/>
        <v>4169.558497707344</v>
      </c>
      <c r="CV42" s="6">
        <f t="shared" si="99"/>
        <v>4213.647267286924</v>
      </c>
      <c r="CW42" s="6">
        <f t="shared" si="99"/>
        <v>3932.853610811082</v>
      </c>
      <c r="CX42" s="6">
        <f t="shared" si="99"/>
        <v>4391.4457993785854</v>
      </c>
      <c r="CY42" s="6">
        <f t="shared" si="99"/>
        <v>4372.2726751145292</v>
      </c>
      <c r="CZ42" s="6">
        <f t="shared" si="99"/>
        <v>4661.2963774501559</v>
      </c>
      <c r="DA42" s="6">
        <f t="shared" si="99"/>
        <v>4655.0812262982845</v>
      </c>
      <c r="DB42" s="6">
        <f t="shared" si="99"/>
        <v>4998.9908482244928</v>
      </c>
      <c r="DC42" s="6">
        <f t="shared" si="99"/>
        <v>5196.9764338858176</v>
      </c>
      <c r="DD42" s="6">
        <f t="shared" si="99"/>
        <v>5292.7048884889437</v>
      </c>
      <c r="DE42" s="6">
        <f t="shared" si="99"/>
        <v>5701.0460987576553</v>
      </c>
      <c r="DF42" s="6">
        <f t="shared" si="99"/>
        <v>5751.561542374041</v>
      </c>
      <c r="DG42" s="6">
        <f t="shared" si="99"/>
        <v>6323.7829194134174</v>
      </c>
      <c r="DH42" s="6">
        <f t="shared" si="99"/>
        <v>6566.3451895558037</v>
      </c>
      <c r="DI42" s="6">
        <f t="shared" si="99"/>
        <v>6173.1492063462174</v>
      </c>
      <c r="DJ42" s="6">
        <f t="shared" si="99"/>
        <v>6965.6525859759831</v>
      </c>
      <c r="DK42" s="6">
        <f t="shared" si="99"/>
        <v>6846.1889707410837</v>
      </c>
      <c r="DL42" s="6">
        <f t="shared" si="99"/>
        <v>6852.4735545630183</v>
      </c>
      <c r="DM42" s="6">
        <f t="shared" si="99"/>
        <v>6533.0213366852813</v>
      </c>
      <c r="DN42" s="6">
        <f t="shared" si="99"/>
        <v>6670.7566343259923</v>
      </c>
      <c r="DO42" s="6">
        <f t="shared" si="99"/>
        <v>6548.2313261135196</v>
      </c>
      <c r="DP42" s="6">
        <f t="shared" si="99"/>
        <v>6196.3201959160924</v>
      </c>
      <c r="DQ42" s="6">
        <f t="shared" si="99"/>
        <v>6097.3795548687285</v>
      </c>
      <c r="DR42" s="6">
        <f t="shared" si="99"/>
        <v>5699.6566479114981</v>
      </c>
      <c r="DS42" s="6">
        <f t="shared" si="99"/>
        <v>5790.3349228841398</v>
      </c>
      <c r="DT42" s="6">
        <f t="shared" si="99"/>
        <v>5431.3243397969445</v>
      </c>
      <c r="DU42" s="6">
        <f t="shared" si="99"/>
        <v>4903.8138727406222</v>
      </c>
      <c r="DV42" s="6">
        <f t="shared" si="99"/>
        <v>5194.8555581199071</v>
      </c>
      <c r="DW42" s="6">
        <f t="shared" si="99"/>
        <v>4998.5275266282315</v>
      </c>
      <c r="DX42" s="6">
        <f t="shared" si="99"/>
        <v>4943.3692017823569</v>
      </c>
      <c r="DY42" s="6">
        <f t="shared" si="99"/>
        <v>2656.75403166255</v>
      </c>
    </row>
    <row r="43" spans="2:129" x14ac:dyDescent="0.25">
      <c r="B43" s="54" t="s">
        <v>49</v>
      </c>
      <c r="C43" s="56">
        <v>890000</v>
      </c>
      <c r="D43" s="56">
        <v>689455</v>
      </c>
      <c r="E43" s="58">
        <f t="shared" ref="E43" si="100">C43-D43</f>
        <v>200545</v>
      </c>
      <c r="F43" s="60">
        <f>SUM($J44:$CC44)</f>
        <v>253670.20618334762</v>
      </c>
      <c r="G43" s="60">
        <f>SUM($CE44:$DY44)</f>
        <v>230577.21059661894</v>
      </c>
      <c r="H43" s="58">
        <f t="shared" ref="H43" si="101">SUM(E43:G44)</f>
        <v>684792.41677996656</v>
      </c>
      <c r="I43" s="7"/>
      <c r="AB43" s="5">
        <v>31</v>
      </c>
      <c r="AC43" s="5">
        <v>30</v>
      </c>
      <c r="AD43" s="5">
        <v>31</v>
      </c>
      <c r="AE43" s="5">
        <v>30</v>
      </c>
      <c r="AF43" s="5">
        <v>31</v>
      </c>
      <c r="AG43" s="5">
        <v>31</v>
      </c>
      <c r="AH43" s="5">
        <v>30</v>
      </c>
      <c r="AI43" s="5">
        <v>31</v>
      </c>
      <c r="AJ43" s="5">
        <v>30</v>
      </c>
      <c r="AK43" s="5">
        <v>31</v>
      </c>
      <c r="AL43" s="5">
        <v>31</v>
      </c>
      <c r="AM43" s="5">
        <v>28</v>
      </c>
      <c r="AN43" s="5">
        <v>31</v>
      </c>
      <c r="AO43" s="5">
        <v>30</v>
      </c>
      <c r="AP43" s="5">
        <v>31</v>
      </c>
      <c r="AQ43" s="5">
        <v>30</v>
      </c>
      <c r="AR43" s="5">
        <v>31</v>
      </c>
      <c r="AS43" s="5">
        <v>31</v>
      </c>
      <c r="AT43" s="5">
        <v>30</v>
      </c>
      <c r="AU43" s="5">
        <v>31</v>
      </c>
      <c r="AV43" s="5">
        <v>30</v>
      </c>
      <c r="AW43" s="5">
        <v>31</v>
      </c>
      <c r="AX43" s="5">
        <v>31</v>
      </c>
      <c r="AY43" s="5">
        <v>28</v>
      </c>
      <c r="AZ43" s="5">
        <v>31</v>
      </c>
      <c r="BA43" s="5">
        <v>30</v>
      </c>
      <c r="BB43" s="5">
        <v>31</v>
      </c>
      <c r="BC43" s="5">
        <v>30</v>
      </c>
      <c r="BD43" s="5">
        <v>31</v>
      </c>
      <c r="BE43" s="5">
        <v>31</v>
      </c>
      <c r="BF43" s="5">
        <v>30</v>
      </c>
      <c r="BG43" s="5">
        <v>31</v>
      </c>
      <c r="BH43" s="5">
        <v>30</v>
      </c>
      <c r="BI43" s="5">
        <v>31</v>
      </c>
      <c r="BJ43" s="5">
        <v>31</v>
      </c>
      <c r="BK43" s="5">
        <v>28</v>
      </c>
      <c r="BL43" s="5">
        <v>31</v>
      </c>
      <c r="BM43" s="5">
        <v>30</v>
      </c>
      <c r="BN43" s="5">
        <v>31</v>
      </c>
      <c r="BO43" s="5">
        <v>30</v>
      </c>
      <c r="BP43" s="5">
        <v>31</v>
      </c>
      <c r="BQ43" s="5">
        <v>31</v>
      </c>
      <c r="BR43" s="5">
        <v>30</v>
      </c>
      <c r="BS43" s="5">
        <v>31</v>
      </c>
      <c r="BT43" s="5">
        <v>30</v>
      </c>
      <c r="BU43" s="5">
        <v>31</v>
      </c>
      <c r="BV43" s="5">
        <v>31</v>
      </c>
      <c r="BW43" s="5">
        <v>28</v>
      </c>
      <c r="BX43" s="5">
        <v>31</v>
      </c>
      <c r="BY43" s="5">
        <v>30</v>
      </c>
      <c r="BZ43" s="5">
        <v>31</v>
      </c>
      <c r="CA43" s="5">
        <v>30</v>
      </c>
      <c r="CB43" s="5">
        <v>31</v>
      </c>
      <c r="CC43" s="5">
        <v>31</v>
      </c>
      <c r="CD43" s="5"/>
      <c r="CE43" s="5">
        <v>4</v>
      </c>
      <c r="CF43" s="5">
        <v>30</v>
      </c>
      <c r="CG43" s="5">
        <v>31</v>
      </c>
      <c r="CH43" s="5">
        <v>30</v>
      </c>
      <c r="CI43" s="5">
        <v>31</v>
      </c>
      <c r="CJ43" s="5">
        <v>31</v>
      </c>
      <c r="CK43" s="5">
        <v>28</v>
      </c>
      <c r="CL43" s="5">
        <v>31</v>
      </c>
      <c r="CM43" s="5">
        <v>30</v>
      </c>
      <c r="CN43" s="5">
        <v>31</v>
      </c>
      <c r="CO43" s="5">
        <v>30</v>
      </c>
      <c r="CP43" s="5">
        <v>31</v>
      </c>
      <c r="CQ43" s="5">
        <v>31</v>
      </c>
      <c r="CR43" s="5">
        <v>30</v>
      </c>
      <c r="CS43" s="5">
        <v>31</v>
      </c>
      <c r="CT43" s="5">
        <v>30</v>
      </c>
      <c r="CU43" s="5">
        <v>31</v>
      </c>
      <c r="CV43" s="5">
        <v>31</v>
      </c>
      <c r="CW43" s="5">
        <v>28</v>
      </c>
      <c r="CX43" s="5">
        <v>31</v>
      </c>
      <c r="CY43" s="5">
        <v>30</v>
      </c>
      <c r="CZ43" s="5">
        <v>31</v>
      </c>
      <c r="DA43" s="5">
        <v>30</v>
      </c>
      <c r="DB43" s="5">
        <v>31</v>
      </c>
      <c r="DC43" s="5">
        <v>31</v>
      </c>
      <c r="DD43" s="5">
        <v>30</v>
      </c>
      <c r="DE43" s="5">
        <v>31</v>
      </c>
      <c r="DF43" s="5">
        <v>30</v>
      </c>
      <c r="DG43" s="5">
        <v>31</v>
      </c>
      <c r="DH43" s="5">
        <v>31</v>
      </c>
      <c r="DI43" s="5">
        <v>28</v>
      </c>
      <c r="DJ43" s="5">
        <v>31</v>
      </c>
      <c r="DK43" s="5">
        <v>30</v>
      </c>
      <c r="DL43" s="5">
        <v>31</v>
      </c>
      <c r="DM43" s="5">
        <v>30</v>
      </c>
      <c r="DN43" s="5">
        <v>31</v>
      </c>
      <c r="DO43" s="5">
        <v>31</v>
      </c>
      <c r="DP43" s="5">
        <v>30</v>
      </c>
      <c r="DQ43" s="5">
        <v>31</v>
      </c>
      <c r="DR43" s="5">
        <v>30</v>
      </c>
      <c r="DS43" s="5">
        <v>31</v>
      </c>
      <c r="DT43" s="5">
        <v>31</v>
      </c>
      <c r="DU43" s="5">
        <v>28</v>
      </c>
      <c r="DV43" s="5">
        <v>31</v>
      </c>
      <c r="DW43" s="5">
        <v>30</v>
      </c>
      <c r="DX43" s="5">
        <v>31</v>
      </c>
      <c r="DY43" s="5">
        <v>17</v>
      </c>
    </row>
    <row r="44" spans="2:129" x14ac:dyDescent="0.25">
      <c r="B44" s="55"/>
      <c r="C44" s="57"/>
      <c r="D44" s="57"/>
      <c r="E44" s="59"/>
      <c r="F44" s="61"/>
      <c r="G44" s="61"/>
      <c r="H44" s="59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6">
        <f t="shared" ref="AB44:BG44" si="102">($E43*AB43)*AB$3</f>
        <v>4654.8007005232685</v>
      </c>
      <c r="AC44" s="6">
        <f t="shared" si="102"/>
        <v>4684.2283490031359</v>
      </c>
      <c r="AD44" s="6">
        <f t="shared" si="102"/>
        <v>4840.3692939699067</v>
      </c>
      <c r="AE44" s="6">
        <f t="shared" si="102"/>
        <v>4684.2283490031359</v>
      </c>
      <c r="AF44" s="6">
        <f t="shared" si="102"/>
        <v>5011.8097256055025</v>
      </c>
      <c r="AG44" s="6">
        <f t="shared" si="102"/>
        <v>5011.8097256055025</v>
      </c>
      <c r="AH44" s="6">
        <f t="shared" si="102"/>
        <v>4850.1384441343571</v>
      </c>
      <c r="AI44" s="6">
        <f t="shared" si="102"/>
        <v>5150.2771413376859</v>
      </c>
      <c r="AJ44" s="6">
        <f t="shared" si="102"/>
        <v>4984.1391690364699</v>
      </c>
      <c r="AK44" s="6">
        <f t="shared" si="102"/>
        <v>5150.2771413376859</v>
      </c>
      <c r="AL44" s="6">
        <f t="shared" si="102"/>
        <v>5224.5320811580305</v>
      </c>
      <c r="AM44" s="6">
        <f t="shared" si="102"/>
        <v>4718.9322023362856</v>
      </c>
      <c r="AN44" s="6">
        <f t="shared" si="102"/>
        <v>5224.5320811580305</v>
      </c>
      <c r="AO44" s="6">
        <f t="shared" si="102"/>
        <v>5053.9485028045137</v>
      </c>
      <c r="AP44" s="6">
        <f t="shared" si="102"/>
        <v>5222.4134528979976</v>
      </c>
      <c r="AQ44" s="6">
        <f t="shared" si="102"/>
        <v>5053.9485028045137</v>
      </c>
      <c r="AR44" s="6">
        <f t="shared" si="102"/>
        <v>5148.1524512069627</v>
      </c>
      <c r="AS44" s="6">
        <f t="shared" si="102"/>
        <v>5148.1524512069627</v>
      </c>
      <c r="AT44" s="6">
        <f t="shared" si="102"/>
        <v>4982.0830172970609</v>
      </c>
      <c r="AU44" s="6">
        <f t="shared" si="102"/>
        <v>4971.1949047589414</v>
      </c>
      <c r="AV44" s="6">
        <f t="shared" si="102"/>
        <v>4771.4675949071188</v>
      </c>
      <c r="AW44" s="6">
        <f t="shared" si="102"/>
        <v>4889.7743559536357</v>
      </c>
      <c r="AX44" s="6">
        <f t="shared" si="102"/>
        <v>4872.6006367667069</v>
      </c>
      <c r="AY44" s="6">
        <f t="shared" si="102"/>
        <v>4463.0442193975696</v>
      </c>
      <c r="AZ44" s="6">
        <f t="shared" si="102"/>
        <v>4870.4531237197143</v>
      </c>
      <c r="BA44" s="6">
        <f t="shared" si="102"/>
        <v>4671.7408608679043</v>
      </c>
      <c r="BB44" s="6">
        <f t="shared" si="102"/>
        <v>4818.859503738061</v>
      </c>
      <c r="BC44" s="6">
        <f t="shared" si="102"/>
        <v>4630.0710652983762</v>
      </c>
      <c r="BD44" s="6">
        <f t="shared" si="102"/>
        <v>4730.4827658935301</v>
      </c>
      <c r="BE44" s="6">
        <f t="shared" si="102"/>
        <v>4711.0427031766285</v>
      </c>
      <c r="BF44" s="6">
        <f t="shared" si="102"/>
        <v>4531.8744346820731</v>
      </c>
      <c r="BG44" s="6">
        <f t="shared" si="102"/>
        <v>4643.9709631510486</v>
      </c>
      <c r="BH44" s="6">
        <f t="shared" ref="BH44:CC44" si="103">($E43*BH43)*BH$3</f>
        <v>4464.7970982464194</v>
      </c>
      <c r="BI44" s="6">
        <f t="shared" si="103"/>
        <v>4594.0959633849661</v>
      </c>
      <c r="BJ44" s="6">
        <f t="shared" si="103"/>
        <v>4541.9502352891468</v>
      </c>
      <c r="BK44" s="6">
        <f t="shared" si="103"/>
        <v>4208.2476548873137</v>
      </c>
      <c r="BL44" s="6">
        <f t="shared" si="103"/>
        <v>4587.5834664281901</v>
      </c>
      <c r="BM44" s="6">
        <f t="shared" si="103"/>
        <v>4429.0893647710282</v>
      </c>
      <c r="BN44" s="6">
        <f t="shared" si="103"/>
        <v>4581.0693370973659</v>
      </c>
      <c r="BO44" s="6">
        <f t="shared" si="103"/>
        <v>4424.8851199905912</v>
      </c>
      <c r="BP44" s="6">
        <f t="shared" si="103"/>
        <v>4568.0361780316043</v>
      </c>
      <c r="BQ44" s="6">
        <f t="shared" si="103"/>
        <v>4576.7256769300629</v>
      </c>
      <c r="BR44" s="6">
        <f t="shared" si="103"/>
        <v>4429.0893647710282</v>
      </c>
      <c r="BS44" s="6">
        <f t="shared" si="103"/>
        <v>4528.8974384555931</v>
      </c>
      <c r="BT44" s="6">
        <f t="shared" si="103"/>
        <v>4368.0589210136113</v>
      </c>
      <c r="BU44" s="6">
        <f t="shared" si="103"/>
        <v>4487.5202785035099</v>
      </c>
      <c r="BV44" s="6">
        <f t="shared" si="103"/>
        <v>4456.9896346711448</v>
      </c>
      <c r="BW44" s="6">
        <f t="shared" si="103"/>
        <v>4082.7540016188545</v>
      </c>
      <c r="BX44" s="6">
        <f t="shared" si="103"/>
        <v>4496.2367358665424</v>
      </c>
      <c r="BY44" s="6">
        <f t="shared" si="103"/>
        <v>4296.3168730138077</v>
      </c>
      <c r="BZ44" s="6">
        <f t="shared" si="103"/>
        <v>4330.122049921265</v>
      </c>
      <c r="CA44" s="6">
        <f t="shared" si="103"/>
        <v>4175.5823957733473</v>
      </c>
      <c r="CB44" s="6">
        <f t="shared" si="103"/>
        <v>4314.7684756324588</v>
      </c>
      <c r="CC44" s="6">
        <f t="shared" si="103"/>
        <v>4352.0400043114323</v>
      </c>
      <c r="CD44" s="6"/>
      <c r="CE44" s="6">
        <f t="shared" ref="CE44:DY44" si="104">($E43*CE43)*CE$3</f>
        <v>563.24927864119286</v>
      </c>
      <c r="CF44" s="6">
        <f t="shared" si="104"/>
        <v>4224.3695898089463</v>
      </c>
      <c r="CG44" s="6">
        <f t="shared" si="104"/>
        <v>4308.1855945602538</v>
      </c>
      <c r="CH44" s="6">
        <f t="shared" si="104"/>
        <v>4116.0612665632934</v>
      </c>
      <c r="CI44" s="6">
        <f t="shared" si="104"/>
        <v>4169.558497707344</v>
      </c>
      <c r="CJ44" s="6">
        <f t="shared" si="104"/>
        <v>4138.6517935712827</v>
      </c>
      <c r="CK44" s="6">
        <f t="shared" si="104"/>
        <v>3781.9897904867853</v>
      </c>
      <c r="CL44" s="6">
        <f t="shared" si="104"/>
        <v>4158.5246081771566</v>
      </c>
      <c r="CM44" s="6">
        <f t="shared" si="104"/>
        <v>4003.0091271143524</v>
      </c>
      <c r="CN44" s="6">
        <f t="shared" si="104"/>
        <v>4116.5530502444562</v>
      </c>
      <c r="CO44" s="6">
        <f t="shared" si="104"/>
        <v>3981.6214277417903</v>
      </c>
      <c r="CP44" s="6">
        <f t="shared" si="104"/>
        <v>4107.708288467973</v>
      </c>
      <c r="CQ44" s="6">
        <f t="shared" si="104"/>
        <v>4120.9743025230682</v>
      </c>
      <c r="CR44" s="6">
        <f t="shared" si="104"/>
        <v>3977.3417043336181</v>
      </c>
      <c r="CS44" s="6">
        <f t="shared" si="104"/>
        <v>4085.5832049599176</v>
      </c>
      <c r="CT44" s="6">
        <f t="shared" si="104"/>
        <v>3994.4562299082854</v>
      </c>
      <c r="CU44" s="6">
        <f t="shared" si="104"/>
        <v>4169.558497707344</v>
      </c>
      <c r="CV44" s="6">
        <f t="shared" si="104"/>
        <v>4213.647267286924</v>
      </c>
      <c r="CW44" s="6">
        <f t="shared" si="104"/>
        <v>3932.853610811082</v>
      </c>
      <c r="CX44" s="6">
        <f t="shared" si="104"/>
        <v>4391.4457993785854</v>
      </c>
      <c r="CY44" s="6">
        <f t="shared" si="104"/>
        <v>4372.2726751145292</v>
      </c>
      <c r="CZ44" s="6">
        <f t="shared" si="104"/>
        <v>4661.2963774501559</v>
      </c>
      <c r="DA44" s="6">
        <f t="shared" si="104"/>
        <v>4655.0812262982845</v>
      </c>
      <c r="DB44" s="6">
        <f t="shared" si="104"/>
        <v>4998.9908482244928</v>
      </c>
      <c r="DC44" s="6">
        <f t="shared" si="104"/>
        <v>5196.9764338858176</v>
      </c>
      <c r="DD44" s="6">
        <f t="shared" si="104"/>
        <v>5292.7048884889437</v>
      </c>
      <c r="DE44" s="6">
        <f t="shared" si="104"/>
        <v>5701.0460987576553</v>
      </c>
      <c r="DF44" s="6">
        <f t="shared" si="104"/>
        <v>5751.561542374041</v>
      </c>
      <c r="DG44" s="6">
        <f t="shared" si="104"/>
        <v>6323.7829194134174</v>
      </c>
      <c r="DH44" s="6">
        <f t="shared" si="104"/>
        <v>6566.3451895558037</v>
      </c>
      <c r="DI44" s="6">
        <f t="shared" si="104"/>
        <v>6173.1492063462174</v>
      </c>
      <c r="DJ44" s="6">
        <f t="shared" si="104"/>
        <v>6965.6525859759831</v>
      </c>
      <c r="DK44" s="6">
        <f t="shared" si="104"/>
        <v>6846.1889707410837</v>
      </c>
      <c r="DL44" s="6">
        <f t="shared" si="104"/>
        <v>6852.4735545630183</v>
      </c>
      <c r="DM44" s="6">
        <f t="shared" si="104"/>
        <v>6533.0213366852813</v>
      </c>
      <c r="DN44" s="6">
        <f t="shared" si="104"/>
        <v>6670.7566343259923</v>
      </c>
      <c r="DO44" s="6">
        <f t="shared" si="104"/>
        <v>6548.2313261135196</v>
      </c>
      <c r="DP44" s="6">
        <f t="shared" si="104"/>
        <v>6196.3201959160924</v>
      </c>
      <c r="DQ44" s="6">
        <f t="shared" si="104"/>
        <v>6097.3795548687285</v>
      </c>
      <c r="DR44" s="6">
        <f t="shared" si="104"/>
        <v>5699.6566479114981</v>
      </c>
      <c r="DS44" s="6">
        <f t="shared" si="104"/>
        <v>5790.3349228841398</v>
      </c>
      <c r="DT44" s="6">
        <f t="shared" si="104"/>
        <v>5431.3243397969445</v>
      </c>
      <c r="DU44" s="6">
        <f t="shared" si="104"/>
        <v>4903.8138727406222</v>
      </c>
      <c r="DV44" s="6">
        <f t="shared" si="104"/>
        <v>5194.8555581199071</v>
      </c>
      <c r="DW44" s="6">
        <f t="shared" si="104"/>
        <v>4998.5275266282315</v>
      </c>
      <c r="DX44" s="6">
        <f t="shared" si="104"/>
        <v>4943.3692017823569</v>
      </c>
      <c r="DY44" s="6">
        <f t="shared" si="104"/>
        <v>2656.75403166255</v>
      </c>
    </row>
    <row r="45" spans="2:129" x14ac:dyDescent="0.25">
      <c r="B45" s="54" t="s">
        <v>50</v>
      </c>
      <c r="C45" s="56">
        <v>890000</v>
      </c>
      <c r="D45" s="56">
        <v>689455</v>
      </c>
      <c r="E45" s="58">
        <f t="shared" ref="E45" si="105">C45-D45</f>
        <v>200545</v>
      </c>
      <c r="F45" s="60">
        <f>SUM($J46:$CC46)</f>
        <v>249015.40548282437</v>
      </c>
      <c r="G45" s="60">
        <f>SUM($CE46:$DY46)</f>
        <v>230577.21059661894</v>
      </c>
      <c r="H45" s="58">
        <f t="shared" ref="H45" si="106">SUM(E45:G46)</f>
        <v>680137.61607944337</v>
      </c>
      <c r="I45" s="7"/>
      <c r="AC45" s="5">
        <v>30</v>
      </c>
      <c r="AD45" s="5">
        <v>31</v>
      </c>
      <c r="AE45" s="5">
        <v>30</v>
      </c>
      <c r="AF45" s="5">
        <v>31</v>
      </c>
      <c r="AG45" s="5">
        <v>31</v>
      </c>
      <c r="AH45" s="5">
        <v>30</v>
      </c>
      <c r="AI45" s="5">
        <v>31</v>
      </c>
      <c r="AJ45" s="5">
        <v>30</v>
      </c>
      <c r="AK45" s="5">
        <v>31</v>
      </c>
      <c r="AL45" s="5">
        <v>31</v>
      </c>
      <c r="AM45" s="5">
        <v>28</v>
      </c>
      <c r="AN45" s="5">
        <v>31</v>
      </c>
      <c r="AO45" s="5">
        <v>30</v>
      </c>
      <c r="AP45" s="5">
        <v>31</v>
      </c>
      <c r="AQ45" s="5">
        <v>30</v>
      </c>
      <c r="AR45" s="5">
        <v>31</v>
      </c>
      <c r="AS45" s="5">
        <v>31</v>
      </c>
      <c r="AT45" s="5">
        <v>30</v>
      </c>
      <c r="AU45" s="5">
        <v>31</v>
      </c>
      <c r="AV45" s="5">
        <v>30</v>
      </c>
      <c r="AW45" s="5">
        <v>31</v>
      </c>
      <c r="AX45" s="5">
        <v>31</v>
      </c>
      <c r="AY45" s="5">
        <v>28</v>
      </c>
      <c r="AZ45" s="5">
        <v>31</v>
      </c>
      <c r="BA45" s="5">
        <v>30</v>
      </c>
      <c r="BB45" s="5">
        <v>31</v>
      </c>
      <c r="BC45" s="5">
        <v>30</v>
      </c>
      <c r="BD45" s="5">
        <v>31</v>
      </c>
      <c r="BE45" s="5">
        <v>31</v>
      </c>
      <c r="BF45" s="5">
        <v>30</v>
      </c>
      <c r="BG45" s="5">
        <v>31</v>
      </c>
      <c r="BH45" s="5">
        <v>30</v>
      </c>
      <c r="BI45" s="5">
        <v>31</v>
      </c>
      <c r="BJ45" s="5">
        <v>31</v>
      </c>
      <c r="BK45" s="5">
        <v>28</v>
      </c>
      <c r="BL45" s="5">
        <v>31</v>
      </c>
      <c r="BM45" s="5">
        <v>30</v>
      </c>
      <c r="BN45" s="5">
        <v>31</v>
      </c>
      <c r="BO45" s="5">
        <v>30</v>
      </c>
      <c r="BP45" s="5">
        <v>31</v>
      </c>
      <c r="BQ45" s="5">
        <v>31</v>
      </c>
      <c r="BR45" s="5">
        <v>30</v>
      </c>
      <c r="BS45" s="5">
        <v>31</v>
      </c>
      <c r="BT45" s="5">
        <v>30</v>
      </c>
      <c r="BU45" s="5">
        <v>31</v>
      </c>
      <c r="BV45" s="5">
        <v>31</v>
      </c>
      <c r="BW45" s="5">
        <v>28</v>
      </c>
      <c r="BX45" s="5">
        <v>31</v>
      </c>
      <c r="BY45" s="5">
        <v>30</v>
      </c>
      <c r="BZ45" s="5">
        <v>31</v>
      </c>
      <c r="CA45" s="5">
        <v>30</v>
      </c>
      <c r="CB45" s="5">
        <v>31</v>
      </c>
      <c r="CC45" s="5">
        <v>31</v>
      </c>
      <c r="CD45" s="5"/>
      <c r="CE45" s="5">
        <v>4</v>
      </c>
      <c r="CF45" s="5">
        <v>30</v>
      </c>
      <c r="CG45" s="5">
        <v>31</v>
      </c>
      <c r="CH45" s="5">
        <v>30</v>
      </c>
      <c r="CI45" s="5">
        <v>31</v>
      </c>
      <c r="CJ45" s="5">
        <v>31</v>
      </c>
      <c r="CK45" s="5">
        <v>28</v>
      </c>
      <c r="CL45" s="5">
        <v>31</v>
      </c>
      <c r="CM45" s="5">
        <v>30</v>
      </c>
      <c r="CN45" s="5">
        <v>31</v>
      </c>
      <c r="CO45" s="5">
        <v>30</v>
      </c>
      <c r="CP45" s="5">
        <v>31</v>
      </c>
      <c r="CQ45" s="5">
        <v>31</v>
      </c>
      <c r="CR45" s="5">
        <v>30</v>
      </c>
      <c r="CS45" s="5">
        <v>31</v>
      </c>
      <c r="CT45" s="5">
        <v>30</v>
      </c>
      <c r="CU45" s="5">
        <v>31</v>
      </c>
      <c r="CV45" s="5">
        <v>31</v>
      </c>
      <c r="CW45" s="5">
        <v>28</v>
      </c>
      <c r="CX45" s="5">
        <v>31</v>
      </c>
      <c r="CY45" s="5">
        <v>30</v>
      </c>
      <c r="CZ45" s="5">
        <v>31</v>
      </c>
      <c r="DA45" s="5">
        <v>30</v>
      </c>
      <c r="DB45" s="5">
        <v>31</v>
      </c>
      <c r="DC45" s="5">
        <v>31</v>
      </c>
      <c r="DD45" s="5">
        <v>30</v>
      </c>
      <c r="DE45" s="5">
        <v>31</v>
      </c>
      <c r="DF45" s="5">
        <v>30</v>
      </c>
      <c r="DG45" s="5">
        <v>31</v>
      </c>
      <c r="DH45" s="5">
        <v>31</v>
      </c>
      <c r="DI45" s="5">
        <v>28</v>
      </c>
      <c r="DJ45" s="5">
        <v>31</v>
      </c>
      <c r="DK45" s="5">
        <v>30</v>
      </c>
      <c r="DL45" s="5">
        <v>31</v>
      </c>
      <c r="DM45" s="5">
        <v>30</v>
      </c>
      <c r="DN45" s="5">
        <v>31</v>
      </c>
      <c r="DO45" s="5">
        <v>31</v>
      </c>
      <c r="DP45" s="5">
        <v>30</v>
      </c>
      <c r="DQ45" s="5">
        <v>31</v>
      </c>
      <c r="DR45" s="5">
        <v>30</v>
      </c>
      <c r="DS45" s="5">
        <v>31</v>
      </c>
      <c r="DT45" s="5">
        <v>31</v>
      </c>
      <c r="DU45" s="5">
        <v>28</v>
      </c>
      <c r="DV45" s="5">
        <v>31</v>
      </c>
      <c r="DW45" s="5">
        <v>30</v>
      </c>
      <c r="DX45" s="5">
        <v>31</v>
      </c>
      <c r="DY45" s="5">
        <v>17</v>
      </c>
    </row>
    <row r="46" spans="2:129" x14ac:dyDescent="0.25">
      <c r="B46" s="55"/>
      <c r="C46" s="57"/>
      <c r="D46" s="57"/>
      <c r="E46" s="59"/>
      <c r="F46" s="61"/>
      <c r="G46" s="61"/>
      <c r="H46" s="59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6">
        <f t="shared" ref="AC46:BH46" si="107">($E45*AC45)*AC$3</f>
        <v>4684.2283490031359</v>
      </c>
      <c r="AD46" s="6">
        <f t="shared" si="107"/>
        <v>4840.3692939699067</v>
      </c>
      <c r="AE46" s="6">
        <f t="shared" si="107"/>
        <v>4684.2283490031359</v>
      </c>
      <c r="AF46" s="6">
        <f t="shared" si="107"/>
        <v>5011.8097256055025</v>
      </c>
      <c r="AG46" s="6">
        <f t="shared" si="107"/>
        <v>5011.8097256055025</v>
      </c>
      <c r="AH46" s="6">
        <f t="shared" si="107"/>
        <v>4850.1384441343571</v>
      </c>
      <c r="AI46" s="6">
        <f t="shared" si="107"/>
        <v>5150.2771413376859</v>
      </c>
      <c r="AJ46" s="6">
        <f t="shared" si="107"/>
        <v>4984.1391690364699</v>
      </c>
      <c r="AK46" s="6">
        <f t="shared" si="107"/>
        <v>5150.2771413376859</v>
      </c>
      <c r="AL46" s="6">
        <f t="shared" si="107"/>
        <v>5224.5320811580305</v>
      </c>
      <c r="AM46" s="6">
        <f t="shared" si="107"/>
        <v>4718.9322023362856</v>
      </c>
      <c r="AN46" s="6">
        <f t="shared" si="107"/>
        <v>5224.5320811580305</v>
      </c>
      <c r="AO46" s="6">
        <f t="shared" si="107"/>
        <v>5053.9485028045137</v>
      </c>
      <c r="AP46" s="6">
        <f t="shared" si="107"/>
        <v>5222.4134528979976</v>
      </c>
      <c r="AQ46" s="6">
        <f t="shared" si="107"/>
        <v>5053.9485028045137</v>
      </c>
      <c r="AR46" s="6">
        <f t="shared" si="107"/>
        <v>5148.1524512069627</v>
      </c>
      <c r="AS46" s="6">
        <f t="shared" si="107"/>
        <v>5148.1524512069627</v>
      </c>
      <c r="AT46" s="6">
        <f t="shared" si="107"/>
        <v>4982.0830172970609</v>
      </c>
      <c r="AU46" s="6">
        <f t="shared" si="107"/>
        <v>4971.1949047589414</v>
      </c>
      <c r="AV46" s="6">
        <f t="shared" si="107"/>
        <v>4771.4675949071188</v>
      </c>
      <c r="AW46" s="6">
        <f t="shared" si="107"/>
        <v>4889.7743559536357</v>
      </c>
      <c r="AX46" s="6">
        <f t="shared" si="107"/>
        <v>4872.6006367667069</v>
      </c>
      <c r="AY46" s="6">
        <f t="shared" si="107"/>
        <v>4463.0442193975696</v>
      </c>
      <c r="AZ46" s="6">
        <f t="shared" si="107"/>
        <v>4870.4531237197143</v>
      </c>
      <c r="BA46" s="6">
        <f t="shared" si="107"/>
        <v>4671.7408608679043</v>
      </c>
      <c r="BB46" s="6">
        <f t="shared" si="107"/>
        <v>4818.859503738061</v>
      </c>
      <c r="BC46" s="6">
        <f t="shared" si="107"/>
        <v>4630.0710652983762</v>
      </c>
      <c r="BD46" s="6">
        <f t="shared" si="107"/>
        <v>4730.4827658935301</v>
      </c>
      <c r="BE46" s="6">
        <f t="shared" si="107"/>
        <v>4711.0427031766285</v>
      </c>
      <c r="BF46" s="6">
        <f t="shared" si="107"/>
        <v>4531.8744346820731</v>
      </c>
      <c r="BG46" s="6">
        <f t="shared" si="107"/>
        <v>4643.9709631510486</v>
      </c>
      <c r="BH46" s="6">
        <f t="shared" si="107"/>
        <v>4464.7970982464194</v>
      </c>
      <c r="BI46" s="6">
        <f t="shared" ref="BI46:CC46" si="108">($E45*BI45)*BI$3</f>
        <v>4594.0959633849661</v>
      </c>
      <c r="BJ46" s="6">
        <f t="shared" si="108"/>
        <v>4541.9502352891468</v>
      </c>
      <c r="BK46" s="6">
        <f t="shared" si="108"/>
        <v>4208.2476548873137</v>
      </c>
      <c r="BL46" s="6">
        <f t="shared" si="108"/>
        <v>4587.5834664281901</v>
      </c>
      <c r="BM46" s="6">
        <f t="shared" si="108"/>
        <v>4429.0893647710282</v>
      </c>
      <c r="BN46" s="6">
        <f t="shared" si="108"/>
        <v>4581.0693370973659</v>
      </c>
      <c r="BO46" s="6">
        <f t="shared" si="108"/>
        <v>4424.8851199905912</v>
      </c>
      <c r="BP46" s="6">
        <f t="shared" si="108"/>
        <v>4568.0361780316043</v>
      </c>
      <c r="BQ46" s="6">
        <f t="shared" si="108"/>
        <v>4576.7256769300629</v>
      </c>
      <c r="BR46" s="6">
        <f t="shared" si="108"/>
        <v>4429.0893647710282</v>
      </c>
      <c r="BS46" s="6">
        <f t="shared" si="108"/>
        <v>4528.8974384555931</v>
      </c>
      <c r="BT46" s="6">
        <f t="shared" si="108"/>
        <v>4368.0589210136113</v>
      </c>
      <c r="BU46" s="6">
        <f t="shared" si="108"/>
        <v>4487.5202785035099</v>
      </c>
      <c r="BV46" s="6">
        <f t="shared" si="108"/>
        <v>4456.9896346711448</v>
      </c>
      <c r="BW46" s="6">
        <f t="shared" si="108"/>
        <v>4082.7540016188545</v>
      </c>
      <c r="BX46" s="6">
        <f t="shared" si="108"/>
        <v>4496.2367358665424</v>
      </c>
      <c r="BY46" s="6">
        <f t="shared" si="108"/>
        <v>4296.3168730138077</v>
      </c>
      <c r="BZ46" s="6">
        <f t="shared" si="108"/>
        <v>4330.122049921265</v>
      </c>
      <c r="CA46" s="6">
        <f t="shared" si="108"/>
        <v>4175.5823957733473</v>
      </c>
      <c r="CB46" s="6">
        <f t="shared" si="108"/>
        <v>4314.7684756324588</v>
      </c>
      <c r="CC46" s="6">
        <f t="shared" si="108"/>
        <v>4352.0400043114323</v>
      </c>
      <c r="CD46" s="6"/>
      <c r="CE46" s="6">
        <f t="shared" ref="CE46:DY46" si="109">($E45*CE45)*CE$3</f>
        <v>563.24927864119286</v>
      </c>
      <c r="CF46" s="6">
        <f t="shared" si="109"/>
        <v>4224.3695898089463</v>
      </c>
      <c r="CG46" s="6">
        <f t="shared" si="109"/>
        <v>4308.1855945602538</v>
      </c>
      <c r="CH46" s="6">
        <f t="shared" si="109"/>
        <v>4116.0612665632934</v>
      </c>
      <c r="CI46" s="6">
        <f t="shared" si="109"/>
        <v>4169.558497707344</v>
      </c>
      <c r="CJ46" s="6">
        <f t="shared" si="109"/>
        <v>4138.6517935712827</v>
      </c>
      <c r="CK46" s="6">
        <f t="shared" si="109"/>
        <v>3781.9897904867853</v>
      </c>
      <c r="CL46" s="6">
        <f t="shared" si="109"/>
        <v>4158.5246081771566</v>
      </c>
      <c r="CM46" s="6">
        <f t="shared" si="109"/>
        <v>4003.0091271143524</v>
      </c>
      <c r="CN46" s="6">
        <f t="shared" si="109"/>
        <v>4116.5530502444562</v>
      </c>
      <c r="CO46" s="6">
        <f t="shared" si="109"/>
        <v>3981.6214277417903</v>
      </c>
      <c r="CP46" s="6">
        <f t="shared" si="109"/>
        <v>4107.708288467973</v>
      </c>
      <c r="CQ46" s="6">
        <f t="shared" si="109"/>
        <v>4120.9743025230682</v>
      </c>
      <c r="CR46" s="6">
        <f t="shared" si="109"/>
        <v>3977.3417043336181</v>
      </c>
      <c r="CS46" s="6">
        <f t="shared" si="109"/>
        <v>4085.5832049599176</v>
      </c>
      <c r="CT46" s="6">
        <f t="shared" si="109"/>
        <v>3994.4562299082854</v>
      </c>
      <c r="CU46" s="6">
        <f t="shared" si="109"/>
        <v>4169.558497707344</v>
      </c>
      <c r="CV46" s="6">
        <f t="shared" si="109"/>
        <v>4213.647267286924</v>
      </c>
      <c r="CW46" s="6">
        <f t="shared" si="109"/>
        <v>3932.853610811082</v>
      </c>
      <c r="CX46" s="6">
        <f t="shared" si="109"/>
        <v>4391.4457993785854</v>
      </c>
      <c r="CY46" s="6">
        <f t="shared" si="109"/>
        <v>4372.2726751145292</v>
      </c>
      <c r="CZ46" s="6">
        <f t="shared" si="109"/>
        <v>4661.2963774501559</v>
      </c>
      <c r="DA46" s="6">
        <f t="shared" si="109"/>
        <v>4655.0812262982845</v>
      </c>
      <c r="DB46" s="6">
        <f t="shared" si="109"/>
        <v>4998.9908482244928</v>
      </c>
      <c r="DC46" s="6">
        <f t="shared" si="109"/>
        <v>5196.9764338858176</v>
      </c>
      <c r="DD46" s="6">
        <f t="shared" si="109"/>
        <v>5292.7048884889437</v>
      </c>
      <c r="DE46" s="6">
        <f t="shared" si="109"/>
        <v>5701.0460987576553</v>
      </c>
      <c r="DF46" s="6">
        <f t="shared" si="109"/>
        <v>5751.561542374041</v>
      </c>
      <c r="DG46" s="6">
        <f t="shared" si="109"/>
        <v>6323.7829194134174</v>
      </c>
      <c r="DH46" s="6">
        <f t="shared" si="109"/>
        <v>6566.3451895558037</v>
      </c>
      <c r="DI46" s="6">
        <f t="shared" si="109"/>
        <v>6173.1492063462174</v>
      </c>
      <c r="DJ46" s="6">
        <f t="shared" si="109"/>
        <v>6965.6525859759831</v>
      </c>
      <c r="DK46" s="6">
        <f t="shared" si="109"/>
        <v>6846.1889707410837</v>
      </c>
      <c r="DL46" s="6">
        <f t="shared" si="109"/>
        <v>6852.4735545630183</v>
      </c>
      <c r="DM46" s="6">
        <f t="shared" si="109"/>
        <v>6533.0213366852813</v>
      </c>
      <c r="DN46" s="6">
        <f t="shared" si="109"/>
        <v>6670.7566343259923</v>
      </c>
      <c r="DO46" s="6">
        <f t="shared" si="109"/>
        <v>6548.2313261135196</v>
      </c>
      <c r="DP46" s="6">
        <f t="shared" si="109"/>
        <v>6196.3201959160924</v>
      </c>
      <c r="DQ46" s="6">
        <f t="shared" si="109"/>
        <v>6097.3795548687285</v>
      </c>
      <c r="DR46" s="6">
        <f t="shared" si="109"/>
        <v>5699.6566479114981</v>
      </c>
      <c r="DS46" s="6">
        <f t="shared" si="109"/>
        <v>5790.3349228841398</v>
      </c>
      <c r="DT46" s="6">
        <f t="shared" si="109"/>
        <v>5431.3243397969445</v>
      </c>
      <c r="DU46" s="6">
        <f t="shared" si="109"/>
        <v>4903.8138727406222</v>
      </c>
      <c r="DV46" s="6">
        <f t="shared" si="109"/>
        <v>5194.8555581199071</v>
      </c>
      <c r="DW46" s="6">
        <f t="shared" si="109"/>
        <v>4998.5275266282315</v>
      </c>
      <c r="DX46" s="6">
        <f t="shared" si="109"/>
        <v>4943.3692017823569</v>
      </c>
      <c r="DY46" s="6">
        <f t="shared" si="109"/>
        <v>2656.75403166255</v>
      </c>
    </row>
    <row r="47" spans="2:129" x14ac:dyDescent="0.25">
      <c r="B47" s="54" t="s">
        <v>51</v>
      </c>
      <c r="C47" s="56">
        <v>890000</v>
      </c>
      <c r="D47" s="56">
        <v>689455</v>
      </c>
      <c r="E47" s="58">
        <f t="shared" ref="E47" si="110">C47-D47</f>
        <v>200545</v>
      </c>
      <c r="F47" s="60">
        <f>SUM($J48:$CC48)</f>
        <v>244331.17713382124</v>
      </c>
      <c r="G47" s="60">
        <f>SUM($CE48:$DY48)</f>
        <v>230577.21059661894</v>
      </c>
      <c r="H47" s="58">
        <f t="shared" ref="H47" si="111">SUM(E47:G48)</f>
        <v>675453.38773044012</v>
      </c>
      <c r="I47" s="7"/>
      <c r="AD47" s="5">
        <v>31</v>
      </c>
      <c r="AE47" s="5">
        <v>30</v>
      </c>
      <c r="AF47" s="5">
        <v>31</v>
      </c>
      <c r="AG47" s="5">
        <v>31</v>
      </c>
      <c r="AH47" s="5">
        <v>30</v>
      </c>
      <c r="AI47" s="5">
        <v>31</v>
      </c>
      <c r="AJ47" s="5">
        <v>30</v>
      </c>
      <c r="AK47" s="5">
        <v>31</v>
      </c>
      <c r="AL47" s="5">
        <v>31</v>
      </c>
      <c r="AM47" s="5">
        <v>28</v>
      </c>
      <c r="AN47" s="5">
        <v>31</v>
      </c>
      <c r="AO47" s="5">
        <v>30</v>
      </c>
      <c r="AP47" s="5">
        <v>31</v>
      </c>
      <c r="AQ47" s="5">
        <v>30</v>
      </c>
      <c r="AR47" s="5">
        <v>31</v>
      </c>
      <c r="AS47" s="5">
        <v>31</v>
      </c>
      <c r="AT47" s="5">
        <v>30</v>
      </c>
      <c r="AU47" s="5">
        <v>31</v>
      </c>
      <c r="AV47" s="5">
        <v>30</v>
      </c>
      <c r="AW47" s="5">
        <v>31</v>
      </c>
      <c r="AX47" s="5">
        <v>31</v>
      </c>
      <c r="AY47" s="5">
        <v>28</v>
      </c>
      <c r="AZ47" s="5">
        <v>31</v>
      </c>
      <c r="BA47" s="5">
        <v>30</v>
      </c>
      <c r="BB47" s="5">
        <v>31</v>
      </c>
      <c r="BC47" s="5">
        <v>30</v>
      </c>
      <c r="BD47" s="5">
        <v>31</v>
      </c>
      <c r="BE47" s="5">
        <v>31</v>
      </c>
      <c r="BF47" s="5">
        <v>30</v>
      </c>
      <c r="BG47" s="5">
        <v>31</v>
      </c>
      <c r="BH47" s="5">
        <v>30</v>
      </c>
      <c r="BI47" s="5">
        <v>31</v>
      </c>
      <c r="BJ47" s="5">
        <v>31</v>
      </c>
      <c r="BK47" s="5">
        <v>28</v>
      </c>
      <c r="BL47" s="5">
        <v>31</v>
      </c>
      <c r="BM47" s="5">
        <v>30</v>
      </c>
      <c r="BN47" s="5">
        <v>31</v>
      </c>
      <c r="BO47" s="5">
        <v>30</v>
      </c>
      <c r="BP47" s="5">
        <v>31</v>
      </c>
      <c r="BQ47" s="5">
        <v>31</v>
      </c>
      <c r="BR47" s="5">
        <v>30</v>
      </c>
      <c r="BS47" s="5">
        <v>31</v>
      </c>
      <c r="BT47" s="5">
        <v>30</v>
      </c>
      <c r="BU47" s="5">
        <v>31</v>
      </c>
      <c r="BV47" s="5">
        <v>31</v>
      </c>
      <c r="BW47" s="5">
        <v>28</v>
      </c>
      <c r="BX47" s="5">
        <v>31</v>
      </c>
      <c r="BY47" s="5">
        <v>30</v>
      </c>
      <c r="BZ47" s="5">
        <v>31</v>
      </c>
      <c r="CA47" s="5">
        <v>30</v>
      </c>
      <c r="CB47" s="5">
        <v>31</v>
      </c>
      <c r="CC47" s="5">
        <v>31</v>
      </c>
      <c r="CD47" s="5"/>
      <c r="CE47" s="5">
        <v>4</v>
      </c>
      <c r="CF47" s="5">
        <v>30</v>
      </c>
      <c r="CG47" s="5">
        <v>31</v>
      </c>
      <c r="CH47" s="5">
        <v>30</v>
      </c>
      <c r="CI47" s="5">
        <v>31</v>
      </c>
      <c r="CJ47" s="5">
        <v>31</v>
      </c>
      <c r="CK47" s="5">
        <v>28</v>
      </c>
      <c r="CL47" s="5">
        <v>31</v>
      </c>
      <c r="CM47" s="5">
        <v>30</v>
      </c>
      <c r="CN47" s="5">
        <v>31</v>
      </c>
      <c r="CO47" s="5">
        <v>30</v>
      </c>
      <c r="CP47" s="5">
        <v>31</v>
      </c>
      <c r="CQ47" s="5">
        <v>31</v>
      </c>
      <c r="CR47" s="5">
        <v>30</v>
      </c>
      <c r="CS47" s="5">
        <v>31</v>
      </c>
      <c r="CT47" s="5">
        <v>30</v>
      </c>
      <c r="CU47" s="5">
        <v>31</v>
      </c>
      <c r="CV47" s="5">
        <v>31</v>
      </c>
      <c r="CW47" s="5">
        <v>28</v>
      </c>
      <c r="CX47" s="5">
        <v>31</v>
      </c>
      <c r="CY47" s="5">
        <v>30</v>
      </c>
      <c r="CZ47" s="5">
        <v>31</v>
      </c>
      <c r="DA47" s="5">
        <v>30</v>
      </c>
      <c r="DB47" s="5">
        <v>31</v>
      </c>
      <c r="DC47" s="5">
        <v>31</v>
      </c>
      <c r="DD47" s="5">
        <v>30</v>
      </c>
      <c r="DE47" s="5">
        <v>31</v>
      </c>
      <c r="DF47" s="5">
        <v>30</v>
      </c>
      <c r="DG47" s="5">
        <v>31</v>
      </c>
      <c r="DH47" s="5">
        <v>31</v>
      </c>
      <c r="DI47" s="5">
        <v>28</v>
      </c>
      <c r="DJ47" s="5">
        <v>31</v>
      </c>
      <c r="DK47" s="5">
        <v>30</v>
      </c>
      <c r="DL47" s="5">
        <v>31</v>
      </c>
      <c r="DM47" s="5">
        <v>30</v>
      </c>
      <c r="DN47" s="5">
        <v>31</v>
      </c>
      <c r="DO47" s="5">
        <v>31</v>
      </c>
      <c r="DP47" s="5">
        <v>30</v>
      </c>
      <c r="DQ47" s="5">
        <v>31</v>
      </c>
      <c r="DR47" s="5">
        <v>30</v>
      </c>
      <c r="DS47" s="5">
        <v>31</v>
      </c>
      <c r="DT47" s="5">
        <v>31</v>
      </c>
      <c r="DU47" s="5">
        <v>28</v>
      </c>
      <c r="DV47" s="5">
        <v>31</v>
      </c>
      <c r="DW47" s="5">
        <v>30</v>
      </c>
      <c r="DX47" s="5">
        <v>31</v>
      </c>
      <c r="DY47" s="5">
        <v>17</v>
      </c>
    </row>
    <row r="48" spans="2:129" x14ac:dyDescent="0.25">
      <c r="B48" s="55"/>
      <c r="C48" s="57"/>
      <c r="D48" s="57"/>
      <c r="E48" s="59"/>
      <c r="F48" s="61"/>
      <c r="G48" s="61"/>
      <c r="H48" s="59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49"/>
      <c r="AD48" s="6">
        <f t="shared" ref="AD48:BI48" si="112">($E47*AD47)*AD$3</f>
        <v>4840.3692939699067</v>
      </c>
      <c r="AE48" s="6">
        <f t="shared" si="112"/>
        <v>4684.2283490031359</v>
      </c>
      <c r="AF48" s="6">
        <f t="shared" si="112"/>
        <v>5011.8097256055025</v>
      </c>
      <c r="AG48" s="6">
        <f t="shared" si="112"/>
        <v>5011.8097256055025</v>
      </c>
      <c r="AH48" s="6">
        <f t="shared" si="112"/>
        <v>4850.1384441343571</v>
      </c>
      <c r="AI48" s="6">
        <f t="shared" si="112"/>
        <v>5150.2771413376859</v>
      </c>
      <c r="AJ48" s="6">
        <f t="shared" si="112"/>
        <v>4984.1391690364699</v>
      </c>
      <c r="AK48" s="6">
        <f t="shared" si="112"/>
        <v>5150.2771413376859</v>
      </c>
      <c r="AL48" s="6">
        <f t="shared" si="112"/>
        <v>5224.5320811580305</v>
      </c>
      <c r="AM48" s="6">
        <f t="shared" si="112"/>
        <v>4718.9322023362856</v>
      </c>
      <c r="AN48" s="6">
        <f t="shared" si="112"/>
        <v>5224.5320811580305</v>
      </c>
      <c r="AO48" s="6">
        <f t="shared" si="112"/>
        <v>5053.9485028045137</v>
      </c>
      <c r="AP48" s="6">
        <f t="shared" si="112"/>
        <v>5222.4134528979976</v>
      </c>
      <c r="AQ48" s="6">
        <f t="shared" si="112"/>
        <v>5053.9485028045137</v>
      </c>
      <c r="AR48" s="6">
        <f t="shared" si="112"/>
        <v>5148.1524512069627</v>
      </c>
      <c r="AS48" s="6">
        <f t="shared" si="112"/>
        <v>5148.1524512069627</v>
      </c>
      <c r="AT48" s="6">
        <f t="shared" si="112"/>
        <v>4982.0830172970609</v>
      </c>
      <c r="AU48" s="6">
        <f t="shared" si="112"/>
        <v>4971.1949047589414</v>
      </c>
      <c r="AV48" s="6">
        <f t="shared" si="112"/>
        <v>4771.4675949071188</v>
      </c>
      <c r="AW48" s="6">
        <f t="shared" si="112"/>
        <v>4889.7743559536357</v>
      </c>
      <c r="AX48" s="6">
        <f t="shared" si="112"/>
        <v>4872.6006367667069</v>
      </c>
      <c r="AY48" s="6">
        <f t="shared" si="112"/>
        <v>4463.0442193975696</v>
      </c>
      <c r="AZ48" s="6">
        <f t="shared" si="112"/>
        <v>4870.4531237197143</v>
      </c>
      <c r="BA48" s="6">
        <f t="shared" si="112"/>
        <v>4671.7408608679043</v>
      </c>
      <c r="BB48" s="6">
        <f t="shared" si="112"/>
        <v>4818.859503738061</v>
      </c>
      <c r="BC48" s="6">
        <f t="shared" si="112"/>
        <v>4630.0710652983762</v>
      </c>
      <c r="BD48" s="6">
        <f t="shared" si="112"/>
        <v>4730.4827658935301</v>
      </c>
      <c r="BE48" s="6">
        <f t="shared" si="112"/>
        <v>4711.0427031766285</v>
      </c>
      <c r="BF48" s="6">
        <f t="shared" si="112"/>
        <v>4531.8744346820731</v>
      </c>
      <c r="BG48" s="6">
        <f t="shared" si="112"/>
        <v>4643.9709631510486</v>
      </c>
      <c r="BH48" s="6">
        <f t="shared" si="112"/>
        <v>4464.7970982464194</v>
      </c>
      <c r="BI48" s="6">
        <f t="shared" si="112"/>
        <v>4594.0959633849661</v>
      </c>
      <c r="BJ48" s="6">
        <f t="shared" ref="BJ48:CC48" si="113">($E47*BJ47)*BJ$3</f>
        <v>4541.9502352891468</v>
      </c>
      <c r="BK48" s="6">
        <f t="shared" si="113"/>
        <v>4208.2476548873137</v>
      </c>
      <c r="BL48" s="6">
        <f t="shared" si="113"/>
        <v>4587.5834664281901</v>
      </c>
      <c r="BM48" s="6">
        <f t="shared" si="113"/>
        <v>4429.0893647710282</v>
      </c>
      <c r="BN48" s="6">
        <f t="shared" si="113"/>
        <v>4581.0693370973659</v>
      </c>
      <c r="BO48" s="6">
        <f t="shared" si="113"/>
        <v>4424.8851199905912</v>
      </c>
      <c r="BP48" s="6">
        <f t="shared" si="113"/>
        <v>4568.0361780316043</v>
      </c>
      <c r="BQ48" s="6">
        <f t="shared" si="113"/>
        <v>4576.7256769300629</v>
      </c>
      <c r="BR48" s="6">
        <f t="shared" si="113"/>
        <v>4429.0893647710282</v>
      </c>
      <c r="BS48" s="6">
        <f t="shared" si="113"/>
        <v>4528.8974384555931</v>
      </c>
      <c r="BT48" s="6">
        <f t="shared" si="113"/>
        <v>4368.0589210136113</v>
      </c>
      <c r="BU48" s="6">
        <f t="shared" si="113"/>
        <v>4487.5202785035099</v>
      </c>
      <c r="BV48" s="6">
        <f t="shared" si="113"/>
        <v>4456.9896346711448</v>
      </c>
      <c r="BW48" s="6">
        <f t="shared" si="113"/>
        <v>4082.7540016188545</v>
      </c>
      <c r="BX48" s="6">
        <f t="shared" si="113"/>
        <v>4496.2367358665424</v>
      </c>
      <c r="BY48" s="6">
        <f t="shared" si="113"/>
        <v>4296.3168730138077</v>
      </c>
      <c r="BZ48" s="6">
        <f t="shared" si="113"/>
        <v>4330.122049921265</v>
      </c>
      <c r="CA48" s="6">
        <f t="shared" si="113"/>
        <v>4175.5823957733473</v>
      </c>
      <c r="CB48" s="6">
        <f t="shared" si="113"/>
        <v>4314.7684756324588</v>
      </c>
      <c r="CC48" s="6">
        <f t="shared" si="113"/>
        <v>4352.0400043114323</v>
      </c>
      <c r="CD48" s="6"/>
      <c r="CE48" s="6">
        <f t="shared" ref="CE48:DY48" si="114">($E47*CE47)*CE$3</f>
        <v>563.24927864119286</v>
      </c>
      <c r="CF48" s="6">
        <f t="shared" si="114"/>
        <v>4224.3695898089463</v>
      </c>
      <c r="CG48" s="6">
        <f t="shared" si="114"/>
        <v>4308.1855945602538</v>
      </c>
      <c r="CH48" s="6">
        <f t="shared" si="114"/>
        <v>4116.0612665632934</v>
      </c>
      <c r="CI48" s="6">
        <f t="shared" si="114"/>
        <v>4169.558497707344</v>
      </c>
      <c r="CJ48" s="6">
        <f t="shared" si="114"/>
        <v>4138.6517935712827</v>
      </c>
      <c r="CK48" s="6">
        <f t="shared" si="114"/>
        <v>3781.9897904867853</v>
      </c>
      <c r="CL48" s="6">
        <f t="shared" si="114"/>
        <v>4158.5246081771566</v>
      </c>
      <c r="CM48" s="6">
        <f t="shared" si="114"/>
        <v>4003.0091271143524</v>
      </c>
      <c r="CN48" s="6">
        <f t="shared" si="114"/>
        <v>4116.5530502444562</v>
      </c>
      <c r="CO48" s="6">
        <f t="shared" si="114"/>
        <v>3981.6214277417903</v>
      </c>
      <c r="CP48" s="6">
        <f t="shared" si="114"/>
        <v>4107.708288467973</v>
      </c>
      <c r="CQ48" s="6">
        <f t="shared" si="114"/>
        <v>4120.9743025230682</v>
      </c>
      <c r="CR48" s="6">
        <f t="shared" si="114"/>
        <v>3977.3417043336181</v>
      </c>
      <c r="CS48" s="6">
        <f t="shared" si="114"/>
        <v>4085.5832049599176</v>
      </c>
      <c r="CT48" s="6">
        <f t="shared" si="114"/>
        <v>3994.4562299082854</v>
      </c>
      <c r="CU48" s="6">
        <f t="shared" si="114"/>
        <v>4169.558497707344</v>
      </c>
      <c r="CV48" s="6">
        <f t="shared" si="114"/>
        <v>4213.647267286924</v>
      </c>
      <c r="CW48" s="6">
        <f t="shared" si="114"/>
        <v>3932.853610811082</v>
      </c>
      <c r="CX48" s="6">
        <f t="shared" si="114"/>
        <v>4391.4457993785854</v>
      </c>
      <c r="CY48" s="6">
        <f t="shared" si="114"/>
        <v>4372.2726751145292</v>
      </c>
      <c r="CZ48" s="6">
        <f t="shared" si="114"/>
        <v>4661.2963774501559</v>
      </c>
      <c r="DA48" s="6">
        <f t="shared" si="114"/>
        <v>4655.0812262982845</v>
      </c>
      <c r="DB48" s="6">
        <f t="shared" si="114"/>
        <v>4998.9908482244928</v>
      </c>
      <c r="DC48" s="6">
        <f t="shared" si="114"/>
        <v>5196.9764338858176</v>
      </c>
      <c r="DD48" s="6">
        <f t="shared" si="114"/>
        <v>5292.7048884889437</v>
      </c>
      <c r="DE48" s="6">
        <f t="shared" si="114"/>
        <v>5701.0460987576553</v>
      </c>
      <c r="DF48" s="6">
        <f t="shared" si="114"/>
        <v>5751.561542374041</v>
      </c>
      <c r="DG48" s="6">
        <f t="shared" si="114"/>
        <v>6323.7829194134174</v>
      </c>
      <c r="DH48" s="6">
        <f t="shared" si="114"/>
        <v>6566.3451895558037</v>
      </c>
      <c r="DI48" s="6">
        <f t="shared" si="114"/>
        <v>6173.1492063462174</v>
      </c>
      <c r="DJ48" s="6">
        <f t="shared" si="114"/>
        <v>6965.6525859759831</v>
      </c>
      <c r="DK48" s="6">
        <f t="shared" si="114"/>
        <v>6846.1889707410837</v>
      </c>
      <c r="DL48" s="6">
        <f t="shared" si="114"/>
        <v>6852.4735545630183</v>
      </c>
      <c r="DM48" s="6">
        <f t="shared" si="114"/>
        <v>6533.0213366852813</v>
      </c>
      <c r="DN48" s="6">
        <f t="shared" si="114"/>
        <v>6670.7566343259923</v>
      </c>
      <c r="DO48" s="6">
        <f t="shared" si="114"/>
        <v>6548.2313261135196</v>
      </c>
      <c r="DP48" s="6">
        <f t="shared" si="114"/>
        <v>6196.3201959160924</v>
      </c>
      <c r="DQ48" s="6">
        <f t="shared" si="114"/>
        <v>6097.3795548687285</v>
      </c>
      <c r="DR48" s="6">
        <f t="shared" si="114"/>
        <v>5699.6566479114981</v>
      </c>
      <c r="DS48" s="6">
        <f t="shared" si="114"/>
        <v>5790.3349228841398</v>
      </c>
      <c r="DT48" s="6">
        <f t="shared" si="114"/>
        <v>5431.3243397969445</v>
      </c>
      <c r="DU48" s="6">
        <f t="shared" si="114"/>
        <v>4903.8138727406222</v>
      </c>
      <c r="DV48" s="6">
        <f t="shared" si="114"/>
        <v>5194.8555581199071</v>
      </c>
      <c r="DW48" s="6">
        <f t="shared" si="114"/>
        <v>4998.5275266282315</v>
      </c>
      <c r="DX48" s="6">
        <f t="shared" si="114"/>
        <v>4943.3692017823569</v>
      </c>
      <c r="DY48" s="6">
        <f t="shared" si="114"/>
        <v>2656.75403166255</v>
      </c>
    </row>
    <row r="49" spans="2:129" x14ac:dyDescent="0.25">
      <c r="B49" s="54" t="s">
        <v>52</v>
      </c>
      <c r="C49" s="56">
        <v>890000</v>
      </c>
      <c r="D49" s="56">
        <v>689455</v>
      </c>
      <c r="E49" s="58">
        <f t="shared" ref="E49" si="115">C49-D49</f>
        <v>200545</v>
      </c>
      <c r="F49" s="60">
        <f>SUM($J50:$CC50)</f>
        <v>239490.8078398513</v>
      </c>
      <c r="G49" s="60">
        <f>SUM($CE50:$DY50)</f>
        <v>230577.21059661894</v>
      </c>
      <c r="H49" s="58">
        <f t="shared" ref="H49" si="116">SUM(E49:G50)</f>
        <v>670613.0184364703</v>
      </c>
      <c r="I49" s="7"/>
      <c r="AE49" s="5">
        <v>30</v>
      </c>
      <c r="AF49" s="5">
        <v>31</v>
      </c>
      <c r="AG49" s="5">
        <v>31</v>
      </c>
      <c r="AH49" s="5">
        <v>30</v>
      </c>
      <c r="AI49" s="5">
        <v>31</v>
      </c>
      <c r="AJ49" s="5">
        <v>30</v>
      </c>
      <c r="AK49" s="5">
        <v>31</v>
      </c>
      <c r="AL49" s="5">
        <v>31</v>
      </c>
      <c r="AM49" s="5">
        <v>28</v>
      </c>
      <c r="AN49" s="5">
        <v>31</v>
      </c>
      <c r="AO49" s="5">
        <v>30</v>
      </c>
      <c r="AP49" s="5">
        <v>31</v>
      </c>
      <c r="AQ49" s="5">
        <v>30</v>
      </c>
      <c r="AR49" s="5">
        <v>31</v>
      </c>
      <c r="AS49" s="5">
        <v>31</v>
      </c>
      <c r="AT49" s="5">
        <v>30</v>
      </c>
      <c r="AU49" s="5">
        <v>31</v>
      </c>
      <c r="AV49" s="5">
        <v>30</v>
      </c>
      <c r="AW49" s="5">
        <v>31</v>
      </c>
      <c r="AX49" s="5">
        <v>31</v>
      </c>
      <c r="AY49" s="5">
        <v>28</v>
      </c>
      <c r="AZ49" s="5">
        <v>31</v>
      </c>
      <c r="BA49" s="5">
        <v>30</v>
      </c>
      <c r="BB49" s="5">
        <v>31</v>
      </c>
      <c r="BC49" s="5">
        <v>30</v>
      </c>
      <c r="BD49" s="5">
        <v>31</v>
      </c>
      <c r="BE49" s="5">
        <v>31</v>
      </c>
      <c r="BF49" s="5">
        <v>30</v>
      </c>
      <c r="BG49" s="5">
        <v>31</v>
      </c>
      <c r="BH49" s="5">
        <v>30</v>
      </c>
      <c r="BI49" s="5">
        <v>31</v>
      </c>
      <c r="BJ49" s="5">
        <v>31</v>
      </c>
      <c r="BK49" s="5">
        <v>28</v>
      </c>
      <c r="BL49" s="5">
        <v>31</v>
      </c>
      <c r="BM49" s="5">
        <v>30</v>
      </c>
      <c r="BN49" s="5">
        <v>31</v>
      </c>
      <c r="BO49" s="5">
        <v>30</v>
      </c>
      <c r="BP49" s="5">
        <v>31</v>
      </c>
      <c r="BQ49" s="5">
        <v>31</v>
      </c>
      <c r="BR49" s="5">
        <v>30</v>
      </c>
      <c r="BS49" s="5">
        <v>31</v>
      </c>
      <c r="BT49" s="5">
        <v>30</v>
      </c>
      <c r="BU49" s="5">
        <v>31</v>
      </c>
      <c r="BV49" s="5">
        <v>31</v>
      </c>
      <c r="BW49" s="5">
        <v>28</v>
      </c>
      <c r="BX49" s="5">
        <v>31</v>
      </c>
      <c r="BY49" s="5">
        <v>30</v>
      </c>
      <c r="BZ49" s="5">
        <v>31</v>
      </c>
      <c r="CA49" s="5">
        <v>30</v>
      </c>
      <c r="CB49" s="5">
        <v>31</v>
      </c>
      <c r="CC49" s="5">
        <v>31</v>
      </c>
      <c r="CD49" s="5"/>
      <c r="CE49" s="5">
        <v>4</v>
      </c>
      <c r="CF49" s="5">
        <v>30</v>
      </c>
      <c r="CG49" s="5">
        <v>31</v>
      </c>
      <c r="CH49" s="5">
        <v>30</v>
      </c>
      <c r="CI49" s="5">
        <v>31</v>
      </c>
      <c r="CJ49" s="5">
        <v>31</v>
      </c>
      <c r="CK49" s="5">
        <v>28</v>
      </c>
      <c r="CL49" s="5">
        <v>31</v>
      </c>
      <c r="CM49" s="5">
        <v>30</v>
      </c>
      <c r="CN49" s="5">
        <v>31</v>
      </c>
      <c r="CO49" s="5">
        <v>30</v>
      </c>
      <c r="CP49" s="5">
        <v>31</v>
      </c>
      <c r="CQ49" s="5">
        <v>31</v>
      </c>
      <c r="CR49" s="5">
        <v>30</v>
      </c>
      <c r="CS49" s="5">
        <v>31</v>
      </c>
      <c r="CT49" s="5">
        <v>30</v>
      </c>
      <c r="CU49" s="5">
        <v>31</v>
      </c>
      <c r="CV49" s="5">
        <v>31</v>
      </c>
      <c r="CW49" s="5">
        <v>28</v>
      </c>
      <c r="CX49" s="5">
        <v>31</v>
      </c>
      <c r="CY49" s="5">
        <v>30</v>
      </c>
      <c r="CZ49" s="5">
        <v>31</v>
      </c>
      <c r="DA49" s="5">
        <v>30</v>
      </c>
      <c r="DB49" s="5">
        <v>31</v>
      </c>
      <c r="DC49" s="5">
        <v>31</v>
      </c>
      <c r="DD49" s="5">
        <v>30</v>
      </c>
      <c r="DE49" s="5">
        <v>31</v>
      </c>
      <c r="DF49" s="5">
        <v>30</v>
      </c>
      <c r="DG49" s="5">
        <v>31</v>
      </c>
      <c r="DH49" s="5">
        <v>31</v>
      </c>
      <c r="DI49" s="5">
        <v>28</v>
      </c>
      <c r="DJ49" s="5">
        <v>31</v>
      </c>
      <c r="DK49" s="5">
        <v>30</v>
      </c>
      <c r="DL49" s="5">
        <v>31</v>
      </c>
      <c r="DM49" s="5">
        <v>30</v>
      </c>
      <c r="DN49" s="5">
        <v>31</v>
      </c>
      <c r="DO49" s="5">
        <v>31</v>
      </c>
      <c r="DP49" s="5">
        <v>30</v>
      </c>
      <c r="DQ49" s="5">
        <v>31</v>
      </c>
      <c r="DR49" s="5">
        <v>30</v>
      </c>
      <c r="DS49" s="5">
        <v>31</v>
      </c>
      <c r="DT49" s="5">
        <v>31</v>
      </c>
      <c r="DU49" s="5">
        <v>28</v>
      </c>
      <c r="DV49" s="5">
        <v>31</v>
      </c>
      <c r="DW49" s="5">
        <v>30</v>
      </c>
      <c r="DX49" s="5">
        <v>31</v>
      </c>
      <c r="DY49" s="5">
        <v>17</v>
      </c>
    </row>
    <row r="50" spans="2:129" x14ac:dyDescent="0.25">
      <c r="B50" s="55"/>
      <c r="C50" s="57"/>
      <c r="D50" s="57"/>
      <c r="E50" s="59"/>
      <c r="F50" s="61"/>
      <c r="G50" s="61"/>
      <c r="H50" s="59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6">
        <f t="shared" ref="AE50:BJ50" si="117">($E49*AE49)*AE$3</f>
        <v>4684.2283490031359</v>
      </c>
      <c r="AF50" s="6">
        <f t="shared" si="117"/>
        <v>5011.8097256055025</v>
      </c>
      <c r="AG50" s="6">
        <f t="shared" si="117"/>
        <v>5011.8097256055025</v>
      </c>
      <c r="AH50" s="6">
        <f t="shared" si="117"/>
        <v>4850.1384441343571</v>
      </c>
      <c r="AI50" s="6">
        <f t="shared" si="117"/>
        <v>5150.2771413376859</v>
      </c>
      <c r="AJ50" s="6">
        <f t="shared" si="117"/>
        <v>4984.1391690364699</v>
      </c>
      <c r="AK50" s="6">
        <f t="shared" si="117"/>
        <v>5150.2771413376859</v>
      </c>
      <c r="AL50" s="6">
        <f t="shared" si="117"/>
        <v>5224.5320811580305</v>
      </c>
      <c r="AM50" s="6">
        <f t="shared" si="117"/>
        <v>4718.9322023362856</v>
      </c>
      <c r="AN50" s="6">
        <f t="shared" si="117"/>
        <v>5224.5320811580305</v>
      </c>
      <c r="AO50" s="6">
        <f t="shared" si="117"/>
        <v>5053.9485028045137</v>
      </c>
      <c r="AP50" s="6">
        <f t="shared" si="117"/>
        <v>5222.4134528979976</v>
      </c>
      <c r="AQ50" s="6">
        <f t="shared" si="117"/>
        <v>5053.9485028045137</v>
      </c>
      <c r="AR50" s="6">
        <f t="shared" si="117"/>
        <v>5148.1524512069627</v>
      </c>
      <c r="AS50" s="6">
        <f t="shared" si="117"/>
        <v>5148.1524512069627</v>
      </c>
      <c r="AT50" s="6">
        <f t="shared" si="117"/>
        <v>4982.0830172970609</v>
      </c>
      <c r="AU50" s="6">
        <f t="shared" si="117"/>
        <v>4971.1949047589414</v>
      </c>
      <c r="AV50" s="6">
        <f t="shared" si="117"/>
        <v>4771.4675949071188</v>
      </c>
      <c r="AW50" s="6">
        <f t="shared" si="117"/>
        <v>4889.7743559536357</v>
      </c>
      <c r="AX50" s="6">
        <f t="shared" si="117"/>
        <v>4872.6006367667069</v>
      </c>
      <c r="AY50" s="6">
        <f t="shared" si="117"/>
        <v>4463.0442193975696</v>
      </c>
      <c r="AZ50" s="6">
        <f t="shared" si="117"/>
        <v>4870.4531237197143</v>
      </c>
      <c r="BA50" s="6">
        <f t="shared" si="117"/>
        <v>4671.7408608679043</v>
      </c>
      <c r="BB50" s="6">
        <f t="shared" si="117"/>
        <v>4818.859503738061</v>
      </c>
      <c r="BC50" s="6">
        <f t="shared" si="117"/>
        <v>4630.0710652983762</v>
      </c>
      <c r="BD50" s="6">
        <f t="shared" si="117"/>
        <v>4730.4827658935301</v>
      </c>
      <c r="BE50" s="6">
        <f t="shared" si="117"/>
        <v>4711.0427031766285</v>
      </c>
      <c r="BF50" s="6">
        <f t="shared" si="117"/>
        <v>4531.8744346820731</v>
      </c>
      <c r="BG50" s="6">
        <f t="shared" si="117"/>
        <v>4643.9709631510486</v>
      </c>
      <c r="BH50" s="6">
        <f t="shared" si="117"/>
        <v>4464.7970982464194</v>
      </c>
      <c r="BI50" s="6">
        <f t="shared" si="117"/>
        <v>4594.0959633849661</v>
      </c>
      <c r="BJ50" s="6">
        <f t="shared" si="117"/>
        <v>4541.9502352891468</v>
      </c>
      <c r="BK50" s="6">
        <f t="shared" ref="BK50:CC50" si="118">($E49*BK49)*BK$3</f>
        <v>4208.2476548873137</v>
      </c>
      <c r="BL50" s="6">
        <f t="shared" si="118"/>
        <v>4587.5834664281901</v>
      </c>
      <c r="BM50" s="6">
        <f t="shared" si="118"/>
        <v>4429.0893647710282</v>
      </c>
      <c r="BN50" s="6">
        <f t="shared" si="118"/>
        <v>4581.0693370973659</v>
      </c>
      <c r="BO50" s="6">
        <f t="shared" si="118"/>
        <v>4424.8851199905912</v>
      </c>
      <c r="BP50" s="6">
        <f t="shared" si="118"/>
        <v>4568.0361780316043</v>
      </c>
      <c r="BQ50" s="6">
        <f t="shared" si="118"/>
        <v>4576.7256769300629</v>
      </c>
      <c r="BR50" s="6">
        <f t="shared" si="118"/>
        <v>4429.0893647710282</v>
      </c>
      <c r="BS50" s="6">
        <f t="shared" si="118"/>
        <v>4528.8974384555931</v>
      </c>
      <c r="BT50" s="6">
        <f t="shared" si="118"/>
        <v>4368.0589210136113</v>
      </c>
      <c r="BU50" s="6">
        <f t="shared" si="118"/>
        <v>4487.5202785035099</v>
      </c>
      <c r="BV50" s="6">
        <f t="shared" si="118"/>
        <v>4456.9896346711448</v>
      </c>
      <c r="BW50" s="6">
        <f t="shared" si="118"/>
        <v>4082.7540016188545</v>
      </c>
      <c r="BX50" s="6">
        <f t="shared" si="118"/>
        <v>4496.2367358665424</v>
      </c>
      <c r="BY50" s="6">
        <f t="shared" si="118"/>
        <v>4296.3168730138077</v>
      </c>
      <c r="BZ50" s="6">
        <f t="shared" si="118"/>
        <v>4330.122049921265</v>
      </c>
      <c r="CA50" s="6">
        <f t="shared" si="118"/>
        <v>4175.5823957733473</v>
      </c>
      <c r="CB50" s="6">
        <f t="shared" si="118"/>
        <v>4314.7684756324588</v>
      </c>
      <c r="CC50" s="6">
        <f t="shared" si="118"/>
        <v>4352.0400043114323</v>
      </c>
      <c r="CD50" s="6"/>
      <c r="CE50" s="6">
        <f t="shared" ref="CE50:DY50" si="119">($E49*CE49)*CE$3</f>
        <v>563.24927864119286</v>
      </c>
      <c r="CF50" s="6">
        <f t="shared" si="119"/>
        <v>4224.3695898089463</v>
      </c>
      <c r="CG50" s="6">
        <f t="shared" si="119"/>
        <v>4308.1855945602538</v>
      </c>
      <c r="CH50" s="6">
        <f t="shared" si="119"/>
        <v>4116.0612665632934</v>
      </c>
      <c r="CI50" s="6">
        <f t="shared" si="119"/>
        <v>4169.558497707344</v>
      </c>
      <c r="CJ50" s="6">
        <f t="shared" si="119"/>
        <v>4138.6517935712827</v>
      </c>
      <c r="CK50" s="6">
        <f t="shared" si="119"/>
        <v>3781.9897904867853</v>
      </c>
      <c r="CL50" s="6">
        <f t="shared" si="119"/>
        <v>4158.5246081771566</v>
      </c>
      <c r="CM50" s="6">
        <f t="shared" si="119"/>
        <v>4003.0091271143524</v>
      </c>
      <c r="CN50" s="6">
        <f t="shared" si="119"/>
        <v>4116.5530502444562</v>
      </c>
      <c r="CO50" s="6">
        <f t="shared" si="119"/>
        <v>3981.6214277417903</v>
      </c>
      <c r="CP50" s="6">
        <f t="shared" si="119"/>
        <v>4107.708288467973</v>
      </c>
      <c r="CQ50" s="6">
        <f t="shared" si="119"/>
        <v>4120.9743025230682</v>
      </c>
      <c r="CR50" s="6">
        <f t="shared" si="119"/>
        <v>3977.3417043336181</v>
      </c>
      <c r="CS50" s="6">
        <f t="shared" si="119"/>
        <v>4085.5832049599176</v>
      </c>
      <c r="CT50" s="6">
        <f t="shared" si="119"/>
        <v>3994.4562299082854</v>
      </c>
      <c r="CU50" s="6">
        <f t="shared" si="119"/>
        <v>4169.558497707344</v>
      </c>
      <c r="CV50" s="6">
        <f t="shared" si="119"/>
        <v>4213.647267286924</v>
      </c>
      <c r="CW50" s="6">
        <f t="shared" si="119"/>
        <v>3932.853610811082</v>
      </c>
      <c r="CX50" s="6">
        <f t="shared" si="119"/>
        <v>4391.4457993785854</v>
      </c>
      <c r="CY50" s="6">
        <f t="shared" si="119"/>
        <v>4372.2726751145292</v>
      </c>
      <c r="CZ50" s="6">
        <f t="shared" si="119"/>
        <v>4661.2963774501559</v>
      </c>
      <c r="DA50" s="6">
        <f t="shared" si="119"/>
        <v>4655.0812262982845</v>
      </c>
      <c r="DB50" s="6">
        <f t="shared" si="119"/>
        <v>4998.9908482244928</v>
      </c>
      <c r="DC50" s="6">
        <f t="shared" si="119"/>
        <v>5196.9764338858176</v>
      </c>
      <c r="DD50" s="6">
        <f t="shared" si="119"/>
        <v>5292.7048884889437</v>
      </c>
      <c r="DE50" s="6">
        <f t="shared" si="119"/>
        <v>5701.0460987576553</v>
      </c>
      <c r="DF50" s="6">
        <f t="shared" si="119"/>
        <v>5751.561542374041</v>
      </c>
      <c r="DG50" s="6">
        <f t="shared" si="119"/>
        <v>6323.7829194134174</v>
      </c>
      <c r="DH50" s="6">
        <f t="shared" si="119"/>
        <v>6566.3451895558037</v>
      </c>
      <c r="DI50" s="6">
        <f t="shared" si="119"/>
        <v>6173.1492063462174</v>
      </c>
      <c r="DJ50" s="6">
        <f t="shared" si="119"/>
        <v>6965.6525859759831</v>
      </c>
      <c r="DK50" s="6">
        <f t="shared" si="119"/>
        <v>6846.1889707410837</v>
      </c>
      <c r="DL50" s="6">
        <f t="shared" si="119"/>
        <v>6852.4735545630183</v>
      </c>
      <c r="DM50" s="6">
        <f t="shared" si="119"/>
        <v>6533.0213366852813</v>
      </c>
      <c r="DN50" s="6">
        <f t="shared" si="119"/>
        <v>6670.7566343259923</v>
      </c>
      <c r="DO50" s="6">
        <f t="shared" si="119"/>
        <v>6548.2313261135196</v>
      </c>
      <c r="DP50" s="6">
        <f t="shared" si="119"/>
        <v>6196.3201959160924</v>
      </c>
      <c r="DQ50" s="6">
        <f t="shared" si="119"/>
        <v>6097.3795548687285</v>
      </c>
      <c r="DR50" s="6">
        <f t="shared" si="119"/>
        <v>5699.6566479114981</v>
      </c>
      <c r="DS50" s="6">
        <f t="shared" si="119"/>
        <v>5790.3349228841398</v>
      </c>
      <c r="DT50" s="6">
        <f t="shared" si="119"/>
        <v>5431.3243397969445</v>
      </c>
      <c r="DU50" s="6">
        <f t="shared" si="119"/>
        <v>4903.8138727406222</v>
      </c>
      <c r="DV50" s="6">
        <f t="shared" si="119"/>
        <v>5194.8555581199071</v>
      </c>
      <c r="DW50" s="6">
        <f t="shared" si="119"/>
        <v>4998.5275266282315</v>
      </c>
      <c r="DX50" s="6">
        <f t="shared" si="119"/>
        <v>4943.3692017823569</v>
      </c>
      <c r="DY50" s="6">
        <f t="shared" si="119"/>
        <v>2656.75403166255</v>
      </c>
    </row>
    <row r="51" spans="2:129" x14ac:dyDescent="0.25">
      <c r="B51" s="54" t="s">
        <v>53</v>
      </c>
      <c r="C51" s="56">
        <v>890000</v>
      </c>
      <c r="D51" s="56">
        <v>689455</v>
      </c>
      <c r="E51" s="58">
        <f t="shared" ref="E51" si="120">C51-D51</f>
        <v>200545</v>
      </c>
      <c r="F51" s="60">
        <f>SUM($J52:$CC52)</f>
        <v>234806.57949084818</v>
      </c>
      <c r="G51" s="60">
        <f>SUM($CE52:$DY52)</f>
        <v>230577.21059661894</v>
      </c>
      <c r="H51" s="58">
        <f t="shared" ref="H51" si="121">SUM(E51:G52)</f>
        <v>665928.79008746706</v>
      </c>
      <c r="I51" s="7"/>
      <c r="AE51" s="47"/>
      <c r="AF51" s="5">
        <v>31</v>
      </c>
      <c r="AG51" s="5">
        <v>31</v>
      </c>
      <c r="AH51" s="5">
        <v>30</v>
      </c>
      <c r="AI51" s="5">
        <v>31</v>
      </c>
      <c r="AJ51" s="5">
        <v>30</v>
      </c>
      <c r="AK51" s="5">
        <v>31</v>
      </c>
      <c r="AL51" s="5">
        <v>31</v>
      </c>
      <c r="AM51" s="5">
        <v>28</v>
      </c>
      <c r="AN51" s="5">
        <v>31</v>
      </c>
      <c r="AO51" s="5">
        <v>30</v>
      </c>
      <c r="AP51" s="5">
        <v>31</v>
      </c>
      <c r="AQ51" s="5">
        <v>30</v>
      </c>
      <c r="AR51" s="5">
        <v>31</v>
      </c>
      <c r="AS51" s="5">
        <v>31</v>
      </c>
      <c r="AT51" s="5">
        <v>30</v>
      </c>
      <c r="AU51" s="5">
        <v>31</v>
      </c>
      <c r="AV51" s="5">
        <v>30</v>
      </c>
      <c r="AW51" s="5">
        <v>31</v>
      </c>
      <c r="AX51" s="5">
        <v>31</v>
      </c>
      <c r="AY51" s="5">
        <v>28</v>
      </c>
      <c r="AZ51" s="5">
        <v>31</v>
      </c>
      <c r="BA51" s="5">
        <v>30</v>
      </c>
      <c r="BB51" s="5">
        <v>31</v>
      </c>
      <c r="BC51" s="5">
        <v>30</v>
      </c>
      <c r="BD51" s="5">
        <v>31</v>
      </c>
      <c r="BE51" s="5">
        <v>31</v>
      </c>
      <c r="BF51" s="5">
        <v>30</v>
      </c>
      <c r="BG51" s="5">
        <v>31</v>
      </c>
      <c r="BH51" s="5">
        <v>30</v>
      </c>
      <c r="BI51" s="5">
        <v>31</v>
      </c>
      <c r="BJ51" s="5">
        <v>31</v>
      </c>
      <c r="BK51" s="5">
        <v>28</v>
      </c>
      <c r="BL51" s="5">
        <v>31</v>
      </c>
      <c r="BM51" s="5">
        <v>30</v>
      </c>
      <c r="BN51" s="5">
        <v>31</v>
      </c>
      <c r="BO51" s="5">
        <v>30</v>
      </c>
      <c r="BP51" s="5">
        <v>31</v>
      </c>
      <c r="BQ51" s="5">
        <v>31</v>
      </c>
      <c r="BR51" s="5">
        <v>30</v>
      </c>
      <c r="BS51" s="5">
        <v>31</v>
      </c>
      <c r="BT51" s="5">
        <v>30</v>
      </c>
      <c r="BU51" s="5">
        <v>31</v>
      </c>
      <c r="BV51" s="5">
        <v>31</v>
      </c>
      <c r="BW51" s="5">
        <v>28</v>
      </c>
      <c r="BX51" s="5">
        <v>31</v>
      </c>
      <c r="BY51" s="5">
        <v>30</v>
      </c>
      <c r="BZ51" s="5">
        <v>31</v>
      </c>
      <c r="CA51" s="5">
        <v>30</v>
      </c>
      <c r="CB51" s="5">
        <v>31</v>
      </c>
      <c r="CC51" s="5">
        <v>31</v>
      </c>
      <c r="CD51" s="5"/>
      <c r="CE51" s="5">
        <v>4</v>
      </c>
      <c r="CF51" s="5">
        <v>30</v>
      </c>
      <c r="CG51" s="5">
        <v>31</v>
      </c>
      <c r="CH51" s="5">
        <v>30</v>
      </c>
      <c r="CI51" s="5">
        <v>31</v>
      </c>
      <c r="CJ51" s="5">
        <v>31</v>
      </c>
      <c r="CK51" s="5">
        <v>28</v>
      </c>
      <c r="CL51" s="5">
        <v>31</v>
      </c>
      <c r="CM51" s="5">
        <v>30</v>
      </c>
      <c r="CN51" s="5">
        <v>31</v>
      </c>
      <c r="CO51" s="5">
        <v>30</v>
      </c>
      <c r="CP51" s="5">
        <v>31</v>
      </c>
      <c r="CQ51" s="5">
        <v>31</v>
      </c>
      <c r="CR51" s="5">
        <v>30</v>
      </c>
      <c r="CS51" s="5">
        <v>31</v>
      </c>
      <c r="CT51" s="5">
        <v>30</v>
      </c>
      <c r="CU51" s="5">
        <v>31</v>
      </c>
      <c r="CV51" s="5">
        <v>31</v>
      </c>
      <c r="CW51" s="5">
        <v>28</v>
      </c>
      <c r="CX51" s="5">
        <v>31</v>
      </c>
      <c r="CY51" s="5">
        <v>30</v>
      </c>
      <c r="CZ51" s="5">
        <v>31</v>
      </c>
      <c r="DA51" s="5">
        <v>30</v>
      </c>
      <c r="DB51" s="5">
        <v>31</v>
      </c>
      <c r="DC51" s="5">
        <v>31</v>
      </c>
      <c r="DD51" s="5">
        <v>30</v>
      </c>
      <c r="DE51" s="5">
        <v>31</v>
      </c>
      <c r="DF51" s="5">
        <v>30</v>
      </c>
      <c r="DG51" s="5">
        <v>31</v>
      </c>
      <c r="DH51" s="5">
        <v>31</v>
      </c>
      <c r="DI51" s="5">
        <v>28</v>
      </c>
      <c r="DJ51" s="5">
        <v>31</v>
      </c>
      <c r="DK51" s="5">
        <v>30</v>
      </c>
      <c r="DL51" s="5">
        <v>31</v>
      </c>
      <c r="DM51" s="5">
        <v>30</v>
      </c>
      <c r="DN51" s="5">
        <v>31</v>
      </c>
      <c r="DO51" s="5">
        <v>31</v>
      </c>
      <c r="DP51" s="5">
        <v>30</v>
      </c>
      <c r="DQ51" s="5">
        <v>31</v>
      </c>
      <c r="DR51" s="5">
        <v>30</v>
      </c>
      <c r="DS51" s="5">
        <v>31</v>
      </c>
      <c r="DT51" s="5">
        <v>31</v>
      </c>
      <c r="DU51" s="5">
        <v>28</v>
      </c>
      <c r="DV51" s="5">
        <v>31</v>
      </c>
      <c r="DW51" s="5">
        <v>30</v>
      </c>
      <c r="DX51" s="5">
        <v>31</v>
      </c>
      <c r="DY51" s="5">
        <v>17</v>
      </c>
    </row>
    <row r="52" spans="2:129" x14ac:dyDescent="0.25">
      <c r="B52" s="55"/>
      <c r="C52" s="57"/>
      <c r="D52" s="57"/>
      <c r="E52" s="59"/>
      <c r="F52" s="61"/>
      <c r="G52" s="61"/>
      <c r="H52" s="59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6">
        <f t="shared" ref="AF52:BK52" si="122">($E51*AF51)*AF$3</f>
        <v>5011.8097256055025</v>
      </c>
      <c r="AG52" s="6">
        <f t="shared" si="122"/>
        <v>5011.8097256055025</v>
      </c>
      <c r="AH52" s="6">
        <f t="shared" si="122"/>
        <v>4850.1384441343571</v>
      </c>
      <c r="AI52" s="6">
        <f t="shared" si="122"/>
        <v>5150.2771413376859</v>
      </c>
      <c r="AJ52" s="6">
        <f t="shared" si="122"/>
        <v>4984.1391690364699</v>
      </c>
      <c r="AK52" s="6">
        <f t="shared" si="122"/>
        <v>5150.2771413376859</v>
      </c>
      <c r="AL52" s="6">
        <f t="shared" si="122"/>
        <v>5224.5320811580305</v>
      </c>
      <c r="AM52" s="6">
        <f t="shared" si="122"/>
        <v>4718.9322023362856</v>
      </c>
      <c r="AN52" s="6">
        <f t="shared" si="122"/>
        <v>5224.5320811580305</v>
      </c>
      <c r="AO52" s="6">
        <f t="shared" si="122"/>
        <v>5053.9485028045137</v>
      </c>
      <c r="AP52" s="6">
        <f t="shared" si="122"/>
        <v>5222.4134528979976</v>
      </c>
      <c r="AQ52" s="6">
        <f t="shared" si="122"/>
        <v>5053.9485028045137</v>
      </c>
      <c r="AR52" s="6">
        <f t="shared" si="122"/>
        <v>5148.1524512069627</v>
      </c>
      <c r="AS52" s="6">
        <f t="shared" si="122"/>
        <v>5148.1524512069627</v>
      </c>
      <c r="AT52" s="6">
        <f t="shared" si="122"/>
        <v>4982.0830172970609</v>
      </c>
      <c r="AU52" s="6">
        <f t="shared" si="122"/>
        <v>4971.1949047589414</v>
      </c>
      <c r="AV52" s="6">
        <f t="shared" si="122"/>
        <v>4771.4675949071188</v>
      </c>
      <c r="AW52" s="6">
        <f t="shared" si="122"/>
        <v>4889.7743559536357</v>
      </c>
      <c r="AX52" s="6">
        <f t="shared" si="122"/>
        <v>4872.6006367667069</v>
      </c>
      <c r="AY52" s="6">
        <f t="shared" si="122"/>
        <v>4463.0442193975696</v>
      </c>
      <c r="AZ52" s="6">
        <f t="shared" si="122"/>
        <v>4870.4531237197143</v>
      </c>
      <c r="BA52" s="6">
        <f t="shared" si="122"/>
        <v>4671.7408608679043</v>
      </c>
      <c r="BB52" s="6">
        <f t="shared" si="122"/>
        <v>4818.859503738061</v>
      </c>
      <c r="BC52" s="6">
        <f t="shared" si="122"/>
        <v>4630.0710652983762</v>
      </c>
      <c r="BD52" s="6">
        <f t="shared" si="122"/>
        <v>4730.4827658935301</v>
      </c>
      <c r="BE52" s="6">
        <f t="shared" si="122"/>
        <v>4711.0427031766285</v>
      </c>
      <c r="BF52" s="6">
        <f t="shared" si="122"/>
        <v>4531.8744346820731</v>
      </c>
      <c r="BG52" s="6">
        <f t="shared" si="122"/>
        <v>4643.9709631510486</v>
      </c>
      <c r="BH52" s="6">
        <f t="shared" si="122"/>
        <v>4464.7970982464194</v>
      </c>
      <c r="BI52" s="6">
        <f t="shared" si="122"/>
        <v>4594.0959633849661</v>
      </c>
      <c r="BJ52" s="6">
        <f t="shared" si="122"/>
        <v>4541.9502352891468</v>
      </c>
      <c r="BK52" s="6">
        <f t="shared" si="122"/>
        <v>4208.2476548873137</v>
      </c>
      <c r="BL52" s="6">
        <f t="shared" ref="BL52:CC52" si="123">($E51*BL51)*BL$3</f>
        <v>4587.5834664281901</v>
      </c>
      <c r="BM52" s="6">
        <f t="shared" si="123"/>
        <v>4429.0893647710282</v>
      </c>
      <c r="BN52" s="6">
        <f t="shared" si="123"/>
        <v>4581.0693370973659</v>
      </c>
      <c r="BO52" s="6">
        <f t="shared" si="123"/>
        <v>4424.8851199905912</v>
      </c>
      <c r="BP52" s="6">
        <f t="shared" si="123"/>
        <v>4568.0361780316043</v>
      </c>
      <c r="BQ52" s="6">
        <f t="shared" si="123"/>
        <v>4576.7256769300629</v>
      </c>
      <c r="BR52" s="6">
        <f t="shared" si="123"/>
        <v>4429.0893647710282</v>
      </c>
      <c r="BS52" s="6">
        <f t="shared" si="123"/>
        <v>4528.8974384555931</v>
      </c>
      <c r="BT52" s="6">
        <f t="shared" si="123"/>
        <v>4368.0589210136113</v>
      </c>
      <c r="BU52" s="6">
        <f t="shared" si="123"/>
        <v>4487.5202785035099</v>
      </c>
      <c r="BV52" s="6">
        <f t="shared" si="123"/>
        <v>4456.9896346711448</v>
      </c>
      <c r="BW52" s="6">
        <f t="shared" si="123"/>
        <v>4082.7540016188545</v>
      </c>
      <c r="BX52" s="6">
        <f t="shared" si="123"/>
        <v>4496.2367358665424</v>
      </c>
      <c r="BY52" s="6">
        <f t="shared" si="123"/>
        <v>4296.3168730138077</v>
      </c>
      <c r="BZ52" s="6">
        <f t="shared" si="123"/>
        <v>4330.122049921265</v>
      </c>
      <c r="CA52" s="6">
        <f t="shared" si="123"/>
        <v>4175.5823957733473</v>
      </c>
      <c r="CB52" s="6">
        <f t="shared" si="123"/>
        <v>4314.7684756324588</v>
      </c>
      <c r="CC52" s="6">
        <f t="shared" si="123"/>
        <v>4352.0400043114323</v>
      </c>
      <c r="CD52" s="6"/>
      <c r="CE52" s="6">
        <f t="shared" ref="CE52:DY52" si="124">($E51*CE51)*CE$3</f>
        <v>563.24927864119286</v>
      </c>
      <c r="CF52" s="6">
        <f t="shared" si="124"/>
        <v>4224.3695898089463</v>
      </c>
      <c r="CG52" s="6">
        <f t="shared" si="124"/>
        <v>4308.1855945602538</v>
      </c>
      <c r="CH52" s="6">
        <f t="shared" si="124"/>
        <v>4116.0612665632934</v>
      </c>
      <c r="CI52" s="6">
        <f t="shared" si="124"/>
        <v>4169.558497707344</v>
      </c>
      <c r="CJ52" s="6">
        <f t="shared" si="124"/>
        <v>4138.6517935712827</v>
      </c>
      <c r="CK52" s="6">
        <f t="shared" si="124"/>
        <v>3781.9897904867853</v>
      </c>
      <c r="CL52" s="6">
        <f t="shared" si="124"/>
        <v>4158.5246081771566</v>
      </c>
      <c r="CM52" s="6">
        <f t="shared" si="124"/>
        <v>4003.0091271143524</v>
      </c>
      <c r="CN52" s="6">
        <f t="shared" si="124"/>
        <v>4116.5530502444562</v>
      </c>
      <c r="CO52" s="6">
        <f t="shared" si="124"/>
        <v>3981.6214277417903</v>
      </c>
      <c r="CP52" s="6">
        <f t="shared" si="124"/>
        <v>4107.708288467973</v>
      </c>
      <c r="CQ52" s="6">
        <f t="shared" si="124"/>
        <v>4120.9743025230682</v>
      </c>
      <c r="CR52" s="6">
        <f t="shared" si="124"/>
        <v>3977.3417043336181</v>
      </c>
      <c r="CS52" s="6">
        <f t="shared" si="124"/>
        <v>4085.5832049599176</v>
      </c>
      <c r="CT52" s="6">
        <f t="shared" si="124"/>
        <v>3994.4562299082854</v>
      </c>
      <c r="CU52" s="6">
        <f t="shared" si="124"/>
        <v>4169.558497707344</v>
      </c>
      <c r="CV52" s="6">
        <f t="shared" si="124"/>
        <v>4213.647267286924</v>
      </c>
      <c r="CW52" s="6">
        <f t="shared" si="124"/>
        <v>3932.853610811082</v>
      </c>
      <c r="CX52" s="6">
        <f t="shared" si="124"/>
        <v>4391.4457993785854</v>
      </c>
      <c r="CY52" s="6">
        <f t="shared" si="124"/>
        <v>4372.2726751145292</v>
      </c>
      <c r="CZ52" s="6">
        <f t="shared" si="124"/>
        <v>4661.2963774501559</v>
      </c>
      <c r="DA52" s="6">
        <f t="shared" si="124"/>
        <v>4655.0812262982845</v>
      </c>
      <c r="DB52" s="6">
        <f t="shared" si="124"/>
        <v>4998.9908482244928</v>
      </c>
      <c r="DC52" s="6">
        <f t="shared" si="124"/>
        <v>5196.9764338858176</v>
      </c>
      <c r="DD52" s="6">
        <f t="shared" si="124"/>
        <v>5292.7048884889437</v>
      </c>
      <c r="DE52" s="6">
        <f t="shared" si="124"/>
        <v>5701.0460987576553</v>
      </c>
      <c r="DF52" s="6">
        <f t="shared" si="124"/>
        <v>5751.561542374041</v>
      </c>
      <c r="DG52" s="6">
        <f t="shared" si="124"/>
        <v>6323.7829194134174</v>
      </c>
      <c r="DH52" s="6">
        <f t="shared" si="124"/>
        <v>6566.3451895558037</v>
      </c>
      <c r="DI52" s="6">
        <f t="shared" si="124"/>
        <v>6173.1492063462174</v>
      </c>
      <c r="DJ52" s="6">
        <f t="shared" si="124"/>
        <v>6965.6525859759831</v>
      </c>
      <c r="DK52" s="6">
        <f t="shared" si="124"/>
        <v>6846.1889707410837</v>
      </c>
      <c r="DL52" s="6">
        <f t="shared" si="124"/>
        <v>6852.4735545630183</v>
      </c>
      <c r="DM52" s="6">
        <f t="shared" si="124"/>
        <v>6533.0213366852813</v>
      </c>
      <c r="DN52" s="6">
        <f t="shared" si="124"/>
        <v>6670.7566343259923</v>
      </c>
      <c r="DO52" s="6">
        <f t="shared" si="124"/>
        <v>6548.2313261135196</v>
      </c>
      <c r="DP52" s="6">
        <f t="shared" si="124"/>
        <v>6196.3201959160924</v>
      </c>
      <c r="DQ52" s="6">
        <f t="shared" si="124"/>
        <v>6097.3795548687285</v>
      </c>
      <c r="DR52" s="6">
        <f t="shared" si="124"/>
        <v>5699.6566479114981</v>
      </c>
      <c r="DS52" s="6">
        <f t="shared" si="124"/>
        <v>5790.3349228841398</v>
      </c>
      <c r="DT52" s="6">
        <f t="shared" si="124"/>
        <v>5431.3243397969445</v>
      </c>
      <c r="DU52" s="6">
        <f t="shared" si="124"/>
        <v>4903.8138727406222</v>
      </c>
      <c r="DV52" s="6">
        <f t="shared" si="124"/>
        <v>5194.8555581199071</v>
      </c>
      <c r="DW52" s="6">
        <f t="shared" si="124"/>
        <v>4998.5275266282315</v>
      </c>
      <c r="DX52" s="6">
        <f t="shared" si="124"/>
        <v>4943.3692017823569</v>
      </c>
      <c r="DY52" s="6">
        <f t="shared" si="124"/>
        <v>2656.75403166255</v>
      </c>
    </row>
    <row r="53" spans="2:129" x14ac:dyDescent="0.25">
      <c r="B53" s="54" t="s">
        <v>54</v>
      </c>
      <c r="C53" s="56">
        <v>890000</v>
      </c>
      <c r="D53" s="56">
        <v>689455</v>
      </c>
      <c r="E53" s="58">
        <f t="shared" ref="E53" si="125">C53-D53</f>
        <v>200545</v>
      </c>
      <c r="F53" s="60">
        <f>SUM($J54:$CC54)</f>
        <v>229794.7697652427</v>
      </c>
      <c r="G53" s="60">
        <f>SUM($CE54:$DY54)</f>
        <v>230577.21059661894</v>
      </c>
      <c r="H53" s="58">
        <f t="shared" ref="H53" si="126">SUM(E53:G54)</f>
        <v>660916.98036186164</v>
      </c>
      <c r="I53" s="7"/>
      <c r="AG53" s="5">
        <v>31</v>
      </c>
      <c r="AH53" s="5">
        <v>30</v>
      </c>
      <c r="AI53" s="5">
        <v>31</v>
      </c>
      <c r="AJ53" s="5">
        <v>30</v>
      </c>
      <c r="AK53" s="5">
        <v>31</v>
      </c>
      <c r="AL53" s="5">
        <v>31</v>
      </c>
      <c r="AM53" s="5">
        <v>28</v>
      </c>
      <c r="AN53" s="5">
        <v>31</v>
      </c>
      <c r="AO53" s="5">
        <v>30</v>
      </c>
      <c r="AP53" s="5">
        <v>31</v>
      </c>
      <c r="AQ53" s="5">
        <v>30</v>
      </c>
      <c r="AR53" s="5">
        <v>31</v>
      </c>
      <c r="AS53" s="5">
        <v>31</v>
      </c>
      <c r="AT53" s="5">
        <v>30</v>
      </c>
      <c r="AU53" s="5">
        <v>31</v>
      </c>
      <c r="AV53" s="5">
        <v>30</v>
      </c>
      <c r="AW53" s="5">
        <v>31</v>
      </c>
      <c r="AX53" s="5">
        <v>31</v>
      </c>
      <c r="AY53" s="5">
        <v>28</v>
      </c>
      <c r="AZ53" s="5">
        <v>31</v>
      </c>
      <c r="BA53" s="5">
        <v>30</v>
      </c>
      <c r="BB53" s="5">
        <v>31</v>
      </c>
      <c r="BC53" s="5">
        <v>30</v>
      </c>
      <c r="BD53" s="5">
        <v>31</v>
      </c>
      <c r="BE53" s="5">
        <v>31</v>
      </c>
      <c r="BF53" s="5">
        <v>30</v>
      </c>
      <c r="BG53" s="5">
        <v>31</v>
      </c>
      <c r="BH53" s="5">
        <v>30</v>
      </c>
      <c r="BI53" s="5">
        <v>31</v>
      </c>
      <c r="BJ53" s="5">
        <v>31</v>
      </c>
      <c r="BK53" s="5">
        <v>28</v>
      </c>
      <c r="BL53" s="5">
        <v>31</v>
      </c>
      <c r="BM53" s="5">
        <v>30</v>
      </c>
      <c r="BN53" s="5">
        <v>31</v>
      </c>
      <c r="BO53" s="5">
        <v>30</v>
      </c>
      <c r="BP53" s="5">
        <v>31</v>
      </c>
      <c r="BQ53" s="5">
        <v>31</v>
      </c>
      <c r="BR53" s="5">
        <v>30</v>
      </c>
      <c r="BS53" s="5">
        <v>31</v>
      </c>
      <c r="BT53" s="5">
        <v>30</v>
      </c>
      <c r="BU53" s="5">
        <v>31</v>
      </c>
      <c r="BV53" s="5">
        <v>31</v>
      </c>
      <c r="BW53" s="5">
        <v>28</v>
      </c>
      <c r="BX53" s="5">
        <v>31</v>
      </c>
      <c r="BY53" s="5">
        <v>30</v>
      </c>
      <c r="BZ53" s="5">
        <v>31</v>
      </c>
      <c r="CA53" s="5">
        <v>30</v>
      </c>
      <c r="CB53" s="5">
        <v>31</v>
      </c>
      <c r="CC53" s="5">
        <v>31</v>
      </c>
      <c r="CD53" s="5"/>
      <c r="CE53" s="5">
        <v>4</v>
      </c>
      <c r="CF53" s="5">
        <v>30</v>
      </c>
      <c r="CG53" s="5">
        <v>31</v>
      </c>
      <c r="CH53" s="5">
        <v>30</v>
      </c>
      <c r="CI53" s="5">
        <v>31</v>
      </c>
      <c r="CJ53" s="5">
        <v>31</v>
      </c>
      <c r="CK53" s="5">
        <v>28</v>
      </c>
      <c r="CL53" s="5">
        <v>31</v>
      </c>
      <c r="CM53" s="5">
        <v>30</v>
      </c>
      <c r="CN53" s="5">
        <v>31</v>
      </c>
      <c r="CO53" s="5">
        <v>30</v>
      </c>
      <c r="CP53" s="5">
        <v>31</v>
      </c>
      <c r="CQ53" s="5">
        <v>31</v>
      </c>
      <c r="CR53" s="5">
        <v>30</v>
      </c>
      <c r="CS53" s="5">
        <v>31</v>
      </c>
      <c r="CT53" s="5">
        <v>30</v>
      </c>
      <c r="CU53" s="5">
        <v>31</v>
      </c>
      <c r="CV53" s="5">
        <v>31</v>
      </c>
      <c r="CW53" s="5">
        <v>28</v>
      </c>
      <c r="CX53" s="5">
        <v>31</v>
      </c>
      <c r="CY53" s="5">
        <v>30</v>
      </c>
      <c r="CZ53" s="5">
        <v>31</v>
      </c>
      <c r="DA53" s="5">
        <v>30</v>
      </c>
      <c r="DB53" s="5">
        <v>31</v>
      </c>
      <c r="DC53" s="5">
        <v>31</v>
      </c>
      <c r="DD53" s="5">
        <v>30</v>
      </c>
      <c r="DE53" s="5">
        <v>31</v>
      </c>
      <c r="DF53" s="5">
        <v>30</v>
      </c>
      <c r="DG53" s="5">
        <v>31</v>
      </c>
      <c r="DH53" s="5">
        <v>31</v>
      </c>
      <c r="DI53" s="5">
        <v>28</v>
      </c>
      <c r="DJ53" s="5">
        <v>31</v>
      </c>
      <c r="DK53" s="5">
        <v>30</v>
      </c>
      <c r="DL53" s="5">
        <v>31</v>
      </c>
      <c r="DM53" s="5">
        <v>30</v>
      </c>
      <c r="DN53" s="5">
        <v>31</v>
      </c>
      <c r="DO53" s="5">
        <v>31</v>
      </c>
      <c r="DP53" s="5">
        <v>30</v>
      </c>
      <c r="DQ53" s="5">
        <v>31</v>
      </c>
      <c r="DR53" s="5">
        <v>30</v>
      </c>
      <c r="DS53" s="5">
        <v>31</v>
      </c>
      <c r="DT53" s="5">
        <v>31</v>
      </c>
      <c r="DU53" s="5">
        <v>28</v>
      </c>
      <c r="DV53" s="5">
        <v>31</v>
      </c>
      <c r="DW53" s="5">
        <v>30</v>
      </c>
      <c r="DX53" s="5">
        <v>31</v>
      </c>
      <c r="DY53" s="5">
        <v>17</v>
      </c>
    </row>
    <row r="54" spans="2:129" x14ac:dyDescent="0.25">
      <c r="B54" s="55"/>
      <c r="C54" s="57"/>
      <c r="D54" s="57"/>
      <c r="E54" s="59"/>
      <c r="F54" s="61"/>
      <c r="G54" s="61"/>
      <c r="H54" s="59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6">
        <f t="shared" ref="AG54:BL54" si="127">($E53*AG53)*AG$3</f>
        <v>5011.8097256055025</v>
      </c>
      <c r="AH54" s="6">
        <f t="shared" si="127"/>
        <v>4850.1384441343571</v>
      </c>
      <c r="AI54" s="6">
        <f t="shared" si="127"/>
        <v>5150.2771413376859</v>
      </c>
      <c r="AJ54" s="6">
        <f t="shared" si="127"/>
        <v>4984.1391690364699</v>
      </c>
      <c r="AK54" s="6">
        <f t="shared" si="127"/>
        <v>5150.2771413376859</v>
      </c>
      <c r="AL54" s="6">
        <f t="shared" si="127"/>
        <v>5224.5320811580305</v>
      </c>
      <c r="AM54" s="6">
        <f t="shared" si="127"/>
        <v>4718.9322023362856</v>
      </c>
      <c r="AN54" s="6">
        <f t="shared" si="127"/>
        <v>5224.5320811580305</v>
      </c>
      <c r="AO54" s="6">
        <f t="shared" si="127"/>
        <v>5053.9485028045137</v>
      </c>
      <c r="AP54" s="6">
        <f t="shared" si="127"/>
        <v>5222.4134528979976</v>
      </c>
      <c r="AQ54" s="6">
        <f t="shared" si="127"/>
        <v>5053.9485028045137</v>
      </c>
      <c r="AR54" s="6">
        <f t="shared" si="127"/>
        <v>5148.1524512069627</v>
      </c>
      <c r="AS54" s="6">
        <f t="shared" si="127"/>
        <v>5148.1524512069627</v>
      </c>
      <c r="AT54" s="6">
        <f t="shared" si="127"/>
        <v>4982.0830172970609</v>
      </c>
      <c r="AU54" s="6">
        <f t="shared" si="127"/>
        <v>4971.1949047589414</v>
      </c>
      <c r="AV54" s="6">
        <f t="shared" si="127"/>
        <v>4771.4675949071188</v>
      </c>
      <c r="AW54" s="6">
        <f t="shared" si="127"/>
        <v>4889.7743559536357</v>
      </c>
      <c r="AX54" s="6">
        <f t="shared" si="127"/>
        <v>4872.6006367667069</v>
      </c>
      <c r="AY54" s="6">
        <f t="shared" si="127"/>
        <v>4463.0442193975696</v>
      </c>
      <c r="AZ54" s="6">
        <f t="shared" si="127"/>
        <v>4870.4531237197143</v>
      </c>
      <c r="BA54" s="6">
        <f t="shared" si="127"/>
        <v>4671.7408608679043</v>
      </c>
      <c r="BB54" s="6">
        <f t="shared" si="127"/>
        <v>4818.859503738061</v>
      </c>
      <c r="BC54" s="6">
        <f t="shared" si="127"/>
        <v>4630.0710652983762</v>
      </c>
      <c r="BD54" s="6">
        <f t="shared" si="127"/>
        <v>4730.4827658935301</v>
      </c>
      <c r="BE54" s="6">
        <f t="shared" si="127"/>
        <v>4711.0427031766285</v>
      </c>
      <c r="BF54" s="6">
        <f t="shared" si="127"/>
        <v>4531.8744346820731</v>
      </c>
      <c r="BG54" s="6">
        <f t="shared" si="127"/>
        <v>4643.9709631510486</v>
      </c>
      <c r="BH54" s="6">
        <f t="shared" si="127"/>
        <v>4464.7970982464194</v>
      </c>
      <c r="BI54" s="6">
        <f t="shared" si="127"/>
        <v>4594.0959633849661</v>
      </c>
      <c r="BJ54" s="6">
        <f t="shared" si="127"/>
        <v>4541.9502352891468</v>
      </c>
      <c r="BK54" s="6">
        <f t="shared" si="127"/>
        <v>4208.2476548873137</v>
      </c>
      <c r="BL54" s="6">
        <f t="shared" si="127"/>
        <v>4587.5834664281901</v>
      </c>
      <c r="BM54" s="6">
        <f t="shared" ref="BM54:CC54" si="128">($E53*BM53)*BM$3</f>
        <v>4429.0893647710282</v>
      </c>
      <c r="BN54" s="6">
        <f t="shared" si="128"/>
        <v>4581.0693370973659</v>
      </c>
      <c r="BO54" s="6">
        <f t="shared" si="128"/>
        <v>4424.8851199905912</v>
      </c>
      <c r="BP54" s="6">
        <f t="shared" si="128"/>
        <v>4568.0361780316043</v>
      </c>
      <c r="BQ54" s="6">
        <f t="shared" si="128"/>
        <v>4576.7256769300629</v>
      </c>
      <c r="BR54" s="6">
        <f t="shared" si="128"/>
        <v>4429.0893647710282</v>
      </c>
      <c r="BS54" s="6">
        <f t="shared" si="128"/>
        <v>4528.8974384555931</v>
      </c>
      <c r="BT54" s="6">
        <f t="shared" si="128"/>
        <v>4368.0589210136113</v>
      </c>
      <c r="BU54" s="6">
        <f t="shared" si="128"/>
        <v>4487.5202785035099</v>
      </c>
      <c r="BV54" s="6">
        <f t="shared" si="128"/>
        <v>4456.9896346711448</v>
      </c>
      <c r="BW54" s="6">
        <f t="shared" si="128"/>
        <v>4082.7540016188545</v>
      </c>
      <c r="BX54" s="6">
        <f t="shared" si="128"/>
        <v>4496.2367358665424</v>
      </c>
      <c r="BY54" s="6">
        <f t="shared" si="128"/>
        <v>4296.3168730138077</v>
      </c>
      <c r="BZ54" s="6">
        <f t="shared" si="128"/>
        <v>4330.122049921265</v>
      </c>
      <c r="CA54" s="6">
        <f t="shared" si="128"/>
        <v>4175.5823957733473</v>
      </c>
      <c r="CB54" s="6">
        <f t="shared" si="128"/>
        <v>4314.7684756324588</v>
      </c>
      <c r="CC54" s="6">
        <f t="shared" si="128"/>
        <v>4352.0400043114323</v>
      </c>
      <c r="CD54" s="6"/>
      <c r="CE54" s="6">
        <f t="shared" ref="CE54:DY54" si="129">($E53*CE53)*CE$3</f>
        <v>563.24927864119286</v>
      </c>
      <c r="CF54" s="6">
        <f t="shared" si="129"/>
        <v>4224.3695898089463</v>
      </c>
      <c r="CG54" s="6">
        <f t="shared" si="129"/>
        <v>4308.1855945602538</v>
      </c>
      <c r="CH54" s="6">
        <f t="shared" si="129"/>
        <v>4116.0612665632934</v>
      </c>
      <c r="CI54" s="6">
        <f t="shared" si="129"/>
        <v>4169.558497707344</v>
      </c>
      <c r="CJ54" s="6">
        <f t="shared" si="129"/>
        <v>4138.6517935712827</v>
      </c>
      <c r="CK54" s="6">
        <f t="shared" si="129"/>
        <v>3781.9897904867853</v>
      </c>
      <c r="CL54" s="6">
        <f t="shared" si="129"/>
        <v>4158.5246081771566</v>
      </c>
      <c r="CM54" s="6">
        <f t="shared" si="129"/>
        <v>4003.0091271143524</v>
      </c>
      <c r="CN54" s="6">
        <f t="shared" si="129"/>
        <v>4116.5530502444562</v>
      </c>
      <c r="CO54" s="6">
        <f t="shared" si="129"/>
        <v>3981.6214277417903</v>
      </c>
      <c r="CP54" s="6">
        <f t="shared" si="129"/>
        <v>4107.708288467973</v>
      </c>
      <c r="CQ54" s="6">
        <f t="shared" si="129"/>
        <v>4120.9743025230682</v>
      </c>
      <c r="CR54" s="6">
        <f t="shared" si="129"/>
        <v>3977.3417043336181</v>
      </c>
      <c r="CS54" s="6">
        <f t="shared" si="129"/>
        <v>4085.5832049599176</v>
      </c>
      <c r="CT54" s="6">
        <f t="shared" si="129"/>
        <v>3994.4562299082854</v>
      </c>
      <c r="CU54" s="6">
        <f t="shared" si="129"/>
        <v>4169.558497707344</v>
      </c>
      <c r="CV54" s="6">
        <f t="shared" si="129"/>
        <v>4213.647267286924</v>
      </c>
      <c r="CW54" s="6">
        <f t="shared" si="129"/>
        <v>3932.853610811082</v>
      </c>
      <c r="CX54" s="6">
        <f t="shared" si="129"/>
        <v>4391.4457993785854</v>
      </c>
      <c r="CY54" s="6">
        <f t="shared" si="129"/>
        <v>4372.2726751145292</v>
      </c>
      <c r="CZ54" s="6">
        <f t="shared" si="129"/>
        <v>4661.2963774501559</v>
      </c>
      <c r="DA54" s="6">
        <f t="shared" si="129"/>
        <v>4655.0812262982845</v>
      </c>
      <c r="DB54" s="6">
        <f t="shared" si="129"/>
        <v>4998.9908482244928</v>
      </c>
      <c r="DC54" s="6">
        <f t="shared" si="129"/>
        <v>5196.9764338858176</v>
      </c>
      <c r="DD54" s="6">
        <f t="shared" si="129"/>
        <v>5292.7048884889437</v>
      </c>
      <c r="DE54" s="6">
        <f t="shared" si="129"/>
        <v>5701.0460987576553</v>
      </c>
      <c r="DF54" s="6">
        <f t="shared" si="129"/>
        <v>5751.561542374041</v>
      </c>
      <c r="DG54" s="6">
        <f t="shared" si="129"/>
        <v>6323.7829194134174</v>
      </c>
      <c r="DH54" s="6">
        <f t="shared" si="129"/>
        <v>6566.3451895558037</v>
      </c>
      <c r="DI54" s="6">
        <f t="shared" si="129"/>
        <v>6173.1492063462174</v>
      </c>
      <c r="DJ54" s="6">
        <f t="shared" si="129"/>
        <v>6965.6525859759831</v>
      </c>
      <c r="DK54" s="6">
        <f t="shared" si="129"/>
        <v>6846.1889707410837</v>
      </c>
      <c r="DL54" s="6">
        <f t="shared" si="129"/>
        <v>6852.4735545630183</v>
      </c>
      <c r="DM54" s="6">
        <f t="shared" si="129"/>
        <v>6533.0213366852813</v>
      </c>
      <c r="DN54" s="6">
        <f t="shared" si="129"/>
        <v>6670.7566343259923</v>
      </c>
      <c r="DO54" s="6">
        <f t="shared" si="129"/>
        <v>6548.2313261135196</v>
      </c>
      <c r="DP54" s="6">
        <f t="shared" si="129"/>
        <v>6196.3201959160924</v>
      </c>
      <c r="DQ54" s="6">
        <f t="shared" si="129"/>
        <v>6097.3795548687285</v>
      </c>
      <c r="DR54" s="6">
        <f t="shared" si="129"/>
        <v>5699.6566479114981</v>
      </c>
      <c r="DS54" s="6">
        <f t="shared" si="129"/>
        <v>5790.3349228841398</v>
      </c>
      <c r="DT54" s="6">
        <f t="shared" si="129"/>
        <v>5431.3243397969445</v>
      </c>
      <c r="DU54" s="6">
        <f t="shared" si="129"/>
        <v>4903.8138727406222</v>
      </c>
      <c r="DV54" s="6">
        <f t="shared" si="129"/>
        <v>5194.8555581199071</v>
      </c>
      <c r="DW54" s="6">
        <f t="shared" si="129"/>
        <v>4998.5275266282315</v>
      </c>
      <c r="DX54" s="6">
        <f t="shared" si="129"/>
        <v>4943.3692017823569</v>
      </c>
      <c r="DY54" s="6">
        <f t="shared" si="129"/>
        <v>2656.75403166255</v>
      </c>
    </row>
    <row r="55" spans="2:129" x14ac:dyDescent="0.25">
      <c r="B55" s="54" t="s">
        <v>55</v>
      </c>
      <c r="C55" s="56">
        <v>890000</v>
      </c>
      <c r="D55" s="56">
        <v>689455</v>
      </c>
      <c r="E55" s="58">
        <f t="shared" ref="E55" si="130">C55-D55</f>
        <v>200545</v>
      </c>
      <c r="F55" s="60">
        <f>SUM($J56:$CC56)</f>
        <v>224782.96003963717</v>
      </c>
      <c r="G55" s="60">
        <f>SUM($CE56:$DY56)</f>
        <v>230577.21059661894</v>
      </c>
      <c r="H55" s="58">
        <f t="shared" ref="H55" si="131">SUM(E55:G56)</f>
        <v>655905.17063625611</v>
      </c>
      <c r="I55" s="7"/>
      <c r="AH55" s="5">
        <v>30</v>
      </c>
      <c r="AI55" s="5">
        <v>31</v>
      </c>
      <c r="AJ55" s="5">
        <v>30</v>
      </c>
      <c r="AK55" s="5">
        <v>31</v>
      </c>
      <c r="AL55" s="5">
        <v>31</v>
      </c>
      <c r="AM55" s="5">
        <v>28</v>
      </c>
      <c r="AN55" s="5">
        <v>31</v>
      </c>
      <c r="AO55" s="5">
        <v>30</v>
      </c>
      <c r="AP55" s="5">
        <v>31</v>
      </c>
      <c r="AQ55" s="5">
        <v>30</v>
      </c>
      <c r="AR55" s="5">
        <v>31</v>
      </c>
      <c r="AS55" s="5">
        <v>31</v>
      </c>
      <c r="AT55" s="5">
        <v>30</v>
      </c>
      <c r="AU55" s="5">
        <v>31</v>
      </c>
      <c r="AV55" s="5">
        <v>30</v>
      </c>
      <c r="AW55" s="5">
        <v>31</v>
      </c>
      <c r="AX55" s="5">
        <v>31</v>
      </c>
      <c r="AY55" s="5">
        <v>28</v>
      </c>
      <c r="AZ55" s="5">
        <v>31</v>
      </c>
      <c r="BA55" s="5">
        <v>30</v>
      </c>
      <c r="BB55" s="5">
        <v>31</v>
      </c>
      <c r="BC55" s="5">
        <v>30</v>
      </c>
      <c r="BD55" s="5">
        <v>31</v>
      </c>
      <c r="BE55" s="5">
        <v>31</v>
      </c>
      <c r="BF55" s="5">
        <v>30</v>
      </c>
      <c r="BG55" s="5">
        <v>31</v>
      </c>
      <c r="BH55" s="5">
        <v>30</v>
      </c>
      <c r="BI55" s="5">
        <v>31</v>
      </c>
      <c r="BJ55" s="5">
        <v>31</v>
      </c>
      <c r="BK55" s="5">
        <v>28</v>
      </c>
      <c r="BL55" s="5">
        <v>31</v>
      </c>
      <c r="BM55" s="5">
        <v>30</v>
      </c>
      <c r="BN55" s="5">
        <v>31</v>
      </c>
      <c r="BO55" s="5">
        <v>30</v>
      </c>
      <c r="BP55" s="5">
        <v>31</v>
      </c>
      <c r="BQ55" s="5">
        <v>31</v>
      </c>
      <c r="BR55" s="5">
        <v>30</v>
      </c>
      <c r="BS55" s="5">
        <v>31</v>
      </c>
      <c r="BT55" s="5">
        <v>30</v>
      </c>
      <c r="BU55" s="5">
        <v>31</v>
      </c>
      <c r="BV55" s="5">
        <v>31</v>
      </c>
      <c r="BW55" s="5">
        <v>28</v>
      </c>
      <c r="BX55" s="5">
        <v>31</v>
      </c>
      <c r="BY55" s="5">
        <v>30</v>
      </c>
      <c r="BZ55" s="5">
        <v>31</v>
      </c>
      <c r="CA55" s="5">
        <v>30</v>
      </c>
      <c r="CB55" s="5">
        <v>31</v>
      </c>
      <c r="CC55" s="5">
        <v>31</v>
      </c>
      <c r="CD55" s="5"/>
      <c r="CE55" s="5">
        <v>4</v>
      </c>
      <c r="CF55" s="5">
        <v>30</v>
      </c>
      <c r="CG55" s="5">
        <v>31</v>
      </c>
      <c r="CH55" s="5">
        <v>30</v>
      </c>
      <c r="CI55" s="5">
        <v>31</v>
      </c>
      <c r="CJ55" s="5">
        <v>31</v>
      </c>
      <c r="CK55" s="5">
        <v>28</v>
      </c>
      <c r="CL55" s="5">
        <v>31</v>
      </c>
      <c r="CM55" s="5">
        <v>30</v>
      </c>
      <c r="CN55" s="5">
        <v>31</v>
      </c>
      <c r="CO55" s="5">
        <v>30</v>
      </c>
      <c r="CP55" s="5">
        <v>31</v>
      </c>
      <c r="CQ55" s="5">
        <v>31</v>
      </c>
      <c r="CR55" s="5">
        <v>30</v>
      </c>
      <c r="CS55" s="5">
        <v>31</v>
      </c>
      <c r="CT55" s="5">
        <v>30</v>
      </c>
      <c r="CU55" s="5">
        <v>31</v>
      </c>
      <c r="CV55" s="5">
        <v>31</v>
      </c>
      <c r="CW55" s="5">
        <v>28</v>
      </c>
      <c r="CX55" s="5">
        <v>31</v>
      </c>
      <c r="CY55" s="5">
        <v>30</v>
      </c>
      <c r="CZ55" s="5">
        <v>31</v>
      </c>
      <c r="DA55" s="5">
        <v>30</v>
      </c>
      <c r="DB55" s="5">
        <v>31</v>
      </c>
      <c r="DC55" s="5">
        <v>31</v>
      </c>
      <c r="DD55" s="5">
        <v>30</v>
      </c>
      <c r="DE55" s="5">
        <v>31</v>
      </c>
      <c r="DF55" s="5">
        <v>30</v>
      </c>
      <c r="DG55" s="5">
        <v>31</v>
      </c>
      <c r="DH55" s="5">
        <v>31</v>
      </c>
      <c r="DI55" s="5">
        <v>28</v>
      </c>
      <c r="DJ55" s="5">
        <v>31</v>
      </c>
      <c r="DK55" s="5">
        <v>30</v>
      </c>
      <c r="DL55" s="5">
        <v>31</v>
      </c>
      <c r="DM55" s="5">
        <v>30</v>
      </c>
      <c r="DN55" s="5">
        <v>31</v>
      </c>
      <c r="DO55" s="5">
        <v>31</v>
      </c>
      <c r="DP55" s="5">
        <v>30</v>
      </c>
      <c r="DQ55" s="5">
        <v>31</v>
      </c>
      <c r="DR55" s="5">
        <v>30</v>
      </c>
      <c r="DS55" s="5">
        <v>31</v>
      </c>
      <c r="DT55" s="5">
        <v>31</v>
      </c>
      <c r="DU55" s="5">
        <v>28</v>
      </c>
      <c r="DV55" s="5">
        <v>31</v>
      </c>
      <c r="DW55" s="5">
        <v>30</v>
      </c>
      <c r="DX55" s="5">
        <v>31</v>
      </c>
      <c r="DY55" s="5">
        <v>17</v>
      </c>
    </row>
    <row r="56" spans="2:129" x14ac:dyDescent="0.25">
      <c r="B56" s="55"/>
      <c r="C56" s="57"/>
      <c r="D56" s="57"/>
      <c r="E56" s="59"/>
      <c r="F56" s="61"/>
      <c r="G56" s="61"/>
      <c r="H56" s="59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49"/>
      <c r="AH56" s="6">
        <f t="shared" ref="AH56:CC56" si="132">($E55*AH55)*AH$3</f>
        <v>4850.1384441343571</v>
      </c>
      <c r="AI56" s="6">
        <f t="shared" si="132"/>
        <v>5150.2771413376859</v>
      </c>
      <c r="AJ56" s="6">
        <f t="shared" si="132"/>
        <v>4984.1391690364699</v>
      </c>
      <c r="AK56" s="6">
        <f t="shared" si="132"/>
        <v>5150.2771413376859</v>
      </c>
      <c r="AL56" s="6">
        <f t="shared" si="132"/>
        <v>5224.5320811580305</v>
      </c>
      <c r="AM56" s="6">
        <f t="shared" si="132"/>
        <v>4718.9322023362856</v>
      </c>
      <c r="AN56" s="6">
        <f t="shared" si="132"/>
        <v>5224.5320811580305</v>
      </c>
      <c r="AO56" s="6">
        <f t="shared" si="132"/>
        <v>5053.9485028045137</v>
      </c>
      <c r="AP56" s="6">
        <f t="shared" si="132"/>
        <v>5222.4134528979976</v>
      </c>
      <c r="AQ56" s="6">
        <f t="shared" si="132"/>
        <v>5053.9485028045137</v>
      </c>
      <c r="AR56" s="6">
        <f t="shared" si="132"/>
        <v>5148.1524512069627</v>
      </c>
      <c r="AS56" s="6">
        <f t="shared" si="132"/>
        <v>5148.1524512069627</v>
      </c>
      <c r="AT56" s="6">
        <f t="shared" si="132"/>
        <v>4982.0830172970609</v>
      </c>
      <c r="AU56" s="6">
        <f t="shared" si="132"/>
        <v>4971.1949047589414</v>
      </c>
      <c r="AV56" s="6">
        <f t="shared" si="132"/>
        <v>4771.4675949071188</v>
      </c>
      <c r="AW56" s="6">
        <f t="shared" si="132"/>
        <v>4889.7743559536357</v>
      </c>
      <c r="AX56" s="6">
        <f t="shared" si="132"/>
        <v>4872.6006367667069</v>
      </c>
      <c r="AY56" s="6">
        <f t="shared" si="132"/>
        <v>4463.0442193975696</v>
      </c>
      <c r="AZ56" s="6">
        <f t="shared" si="132"/>
        <v>4870.4531237197143</v>
      </c>
      <c r="BA56" s="6">
        <f t="shared" si="132"/>
        <v>4671.7408608679043</v>
      </c>
      <c r="BB56" s="6">
        <f t="shared" si="132"/>
        <v>4818.859503738061</v>
      </c>
      <c r="BC56" s="6">
        <f t="shared" si="132"/>
        <v>4630.0710652983762</v>
      </c>
      <c r="BD56" s="6">
        <f t="shared" si="132"/>
        <v>4730.4827658935301</v>
      </c>
      <c r="BE56" s="6">
        <f t="shared" si="132"/>
        <v>4711.0427031766285</v>
      </c>
      <c r="BF56" s="6">
        <f t="shared" si="132"/>
        <v>4531.8744346820731</v>
      </c>
      <c r="BG56" s="6">
        <f t="shared" si="132"/>
        <v>4643.9709631510486</v>
      </c>
      <c r="BH56" s="6">
        <f t="shared" si="132"/>
        <v>4464.7970982464194</v>
      </c>
      <c r="BI56" s="6">
        <f t="shared" si="132"/>
        <v>4594.0959633849661</v>
      </c>
      <c r="BJ56" s="6">
        <f t="shared" si="132"/>
        <v>4541.9502352891468</v>
      </c>
      <c r="BK56" s="6">
        <f t="shared" si="132"/>
        <v>4208.2476548873137</v>
      </c>
      <c r="BL56" s="6">
        <f t="shared" si="132"/>
        <v>4587.5834664281901</v>
      </c>
      <c r="BM56" s="6">
        <f t="shared" si="132"/>
        <v>4429.0893647710282</v>
      </c>
      <c r="BN56" s="6">
        <f t="shared" si="132"/>
        <v>4581.0693370973659</v>
      </c>
      <c r="BO56" s="6">
        <f t="shared" si="132"/>
        <v>4424.8851199905912</v>
      </c>
      <c r="BP56" s="6">
        <f t="shared" si="132"/>
        <v>4568.0361780316043</v>
      </c>
      <c r="BQ56" s="6">
        <f t="shared" si="132"/>
        <v>4576.7256769300629</v>
      </c>
      <c r="BR56" s="6">
        <f t="shared" si="132"/>
        <v>4429.0893647710282</v>
      </c>
      <c r="BS56" s="6">
        <f t="shared" si="132"/>
        <v>4528.8974384555931</v>
      </c>
      <c r="BT56" s="6">
        <f t="shared" si="132"/>
        <v>4368.0589210136113</v>
      </c>
      <c r="BU56" s="6">
        <f t="shared" si="132"/>
        <v>4487.5202785035099</v>
      </c>
      <c r="BV56" s="6">
        <f t="shared" si="132"/>
        <v>4456.9896346711448</v>
      </c>
      <c r="BW56" s="6">
        <f t="shared" si="132"/>
        <v>4082.7540016188545</v>
      </c>
      <c r="BX56" s="6">
        <f t="shared" si="132"/>
        <v>4496.2367358665424</v>
      </c>
      <c r="BY56" s="6">
        <f t="shared" si="132"/>
        <v>4296.3168730138077</v>
      </c>
      <c r="BZ56" s="6">
        <f t="shared" si="132"/>
        <v>4330.122049921265</v>
      </c>
      <c r="CA56" s="6">
        <f t="shared" si="132"/>
        <v>4175.5823957733473</v>
      </c>
      <c r="CB56" s="6">
        <f t="shared" si="132"/>
        <v>4314.7684756324588</v>
      </c>
      <c r="CC56" s="6">
        <f t="shared" si="132"/>
        <v>4352.0400043114323</v>
      </c>
      <c r="CD56" s="6"/>
      <c r="CE56" s="6">
        <f t="shared" ref="CE56:DY56" si="133">($E55*CE55)*CE$3</f>
        <v>563.24927864119286</v>
      </c>
      <c r="CF56" s="6">
        <f t="shared" si="133"/>
        <v>4224.3695898089463</v>
      </c>
      <c r="CG56" s="6">
        <f t="shared" si="133"/>
        <v>4308.1855945602538</v>
      </c>
      <c r="CH56" s="6">
        <f t="shared" si="133"/>
        <v>4116.0612665632934</v>
      </c>
      <c r="CI56" s="6">
        <f t="shared" si="133"/>
        <v>4169.558497707344</v>
      </c>
      <c r="CJ56" s="6">
        <f t="shared" si="133"/>
        <v>4138.6517935712827</v>
      </c>
      <c r="CK56" s="6">
        <f t="shared" si="133"/>
        <v>3781.9897904867853</v>
      </c>
      <c r="CL56" s="6">
        <f t="shared" si="133"/>
        <v>4158.5246081771566</v>
      </c>
      <c r="CM56" s="6">
        <f t="shared" si="133"/>
        <v>4003.0091271143524</v>
      </c>
      <c r="CN56" s="6">
        <f t="shared" si="133"/>
        <v>4116.5530502444562</v>
      </c>
      <c r="CO56" s="6">
        <f t="shared" si="133"/>
        <v>3981.6214277417903</v>
      </c>
      <c r="CP56" s="6">
        <f t="shared" si="133"/>
        <v>4107.708288467973</v>
      </c>
      <c r="CQ56" s="6">
        <f t="shared" si="133"/>
        <v>4120.9743025230682</v>
      </c>
      <c r="CR56" s="6">
        <f t="shared" si="133"/>
        <v>3977.3417043336181</v>
      </c>
      <c r="CS56" s="6">
        <f t="shared" si="133"/>
        <v>4085.5832049599176</v>
      </c>
      <c r="CT56" s="6">
        <f t="shared" si="133"/>
        <v>3994.4562299082854</v>
      </c>
      <c r="CU56" s="6">
        <f t="shared" si="133"/>
        <v>4169.558497707344</v>
      </c>
      <c r="CV56" s="6">
        <f t="shared" si="133"/>
        <v>4213.647267286924</v>
      </c>
      <c r="CW56" s="6">
        <f t="shared" si="133"/>
        <v>3932.853610811082</v>
      </c>
      <c r="CX56" s="6">
        <f t="shared" si="133"/>
        <v>4391.4457993785854</v>
      </c>
      <c r="CY56" s="6">
        <f t="shared" si="133"/>
        <v>4372.2726751145292</v>
      </c>
      <c r="CZ56" s="6">
        <f t="shared" si="133"/>
        <v>4661.2963774501559</v>
      </c>
      <c r="DA56" s="6">
        <f t="shared" si="133"/>
        <v>4655.0812262982845</v>
      </c>
      <c r="DB56" s="6">
        <f t="shared" si="133"/>
        <v>4998.9908482244928</v>
      </c>
      <c r="DC56" s="6">
        <f t="shared" si="133"/>
        <v>5196.9764338858176</v>
      </c>
      <c r="DD56" s="6">
        <f t="shared" si="133"/>
        <v>5292.7048884889437</v>
      </c>
      <c r="DE56" s="6">
        <f t="shared" si="133"/>
        <v>5701.0460987576553</v>
      </c>
      <c r="DF56" s="6">
        <f t="shared" si="133"/>
        <v>5751.561542374041</v>
      </c>
      <c r="DG56" s="6">
        <f t="shared" si="133"/>
        <v>6323.7829194134174</v>
      </c>
      <c r="DH56" s="6">
        <f t="shared" si="133"/>
        <v>6566.3451895558037</v>
      </c>
      <c r="DI56" s="6">
        <f t="shared" si="133"/>
        <v>6173.1492063462174</v>
      </c>
      <c r="DJ56" s="6">
        <f t="shared" si="133"/>
        <v>6965.6525859759831</v>
      </c>
      <c r="DK56" s="6">
        <f t="shared" si="133"/>
        <v>6846.1889707410837</v>
      </c>
      <c r="DL56" s="6">
        <f t="shared" si="133"/>
        <v>6852.4735545630183</v>
      </c>
      <c r="DM56" s="6">
        <f t="shared" si="133"/>
        <v>6533.0213366852813</v>
      </c>
      <c r="DN56" s="6">
        <f t="shared" si="133"/>
        <v>6670.7566343259923</v>
      </c>
      <c r="DO56" s="6">
        <f t="shared" si="133"/>
        <v>6548.2313261135196</v>
      </c>
      <c r="DP56" s="6">
        <f t="shared" si="133"/>
        <v>6196.3201959160924</v>
      </c>
      <c r="DQ56" s="6">
        <f t="shared" si="133"/>
        <v>6097.3795548687285</v>
      </c>
      <c r="DR56" s="6">
        <f t="shared" si="133"/>
        <v>5699.6566479114981</v>
      </c>
      <c r="DS56" s="6">
        <f t="shared" si="133"/>
        <v>5790.3349228841398</v>
      </c>
      <c r="DT56" s="6">
        <f t="shared" si="133"/>
        <v>5431.3243397969445</v>
      </c>
      <c r="DU56" s="6">
        <f t="shared" si="133"/>
        <v>4903.8138727406222</v>
      </c>
      <c r="DV56" s="6">
        <f t="shared" si="133"/>
        <v>5194.8555581199071</v>
      </c>
      <c r="DW56" s="6">
        <f t="shared" si="133"/>
        <v>4998.5275266282315</v>
      </c>
      <c r="DX56" s="6">
        <f t="shared" si="133"/>
        <v>4943.3692017823569</v>
      </c>
      <c r="DY56" s="6">
        <f t="shared" si="133"/>
        <v>2656.75403166255</v>
      </c>
    </row>
    <row r="57" spans="2:129" x14ac:dyDescent="0.25">
      <c r="B57" s="54" t="s">
        <v>56</v>
      </c>
      <c r="C57" s="56">
        <v>890000</v>
      </c>
      <c r="D57" s="56">
        <v>689455</v>
      </c>
      <c r="E57" s="58">
        <f t="shared" ref="E57" si="134">C57-D57</f>
        <v>200545</v>
      </c>
      <c r="F57" s="60">
        <f>SUM($J58:$CC58)</f>
        <v>219932.82159550284</v>
      </c>
      <c r="G57" s="60">
        <f>SUM($CE58:$DY58)</f>
        <v>230577.21059661894</v>
      </c>
      <c r="H57" s="58">
        <f t="shared" ref="H57" si="135">SUM(E57:G58)</f>
        <v>651055.03219212173</v>
      </c>
      <c r="I57" s="7"/>
      <c r="AI57" s="5">
        <v>31</v>
      </c>
      <c r="AJ57" s="5">
        <v>30</v>
      </c>
      <c r="AK57" s="5">
        <v>31</v>
      </c>
      <c r="AL57" s="5">
        <v>31</v>
      </c>
      <c r="AM57" s="5">
        <v>28</v>
      </c>
      <c r="AN57" s="5">
        <v>31</v>
      </c>
      <c r="AO57" s="5">
        <v>30</v>
      </c>
      <c r="AP57" s="5">
        <v>31</v>
      </c>
      <c r="AQ57" s="5">
        <v>30</v>
      </c>
      <c r="AR57" s="5">
        <v>31</v>
      </c>
      <c r="AS57" s="5">
        <v>31</v>
      </c>
      <c r="AT57" s="5">
        <v>30</v>
      </c>
      <c r="AU57" s="5">
        <v>31</v>
      </c>
      <c r="AV57" s="5">
        <v>30</v>
      </c>
      <c r="AW57" s="5">
        <v>31</v>
      </c>
      <c r="AX57" s="5">
        <v>31</v>
      </c>
      <c r="AY57" s="5">
        <v>28</v>
      </c>
      <c r="AZ57" s="5">
        <v>31</v>
      </c>
      <c r="BA57" s="5">
        <v>30</v>
      </c>
      <c r="BB57" s="5">
        <v>31</v>
      </c>
      <c r="BC57" s="5">
        <v>30</v>
      </c>
      <c r="BD57" s="5">
        <v>31</v>
      </c>
      <c r="BE57" s="5">
        <v>31</v>
      </c>
      <c r="BF57" s="5">
        <v>30</v>
      </c>
      <c r="BG57" s="5">
        <v>31</v>
      </c>
      <c r="BH57" s="5">
        <v>30</v>
      </c>
      <c r="BI57" s="5">
        <v>31</v>
      </c>
      <c r="BJ57" s="5">
        <v>31</v>
      </c>
      <c r="BK57" s="5">
        <v>28</v>
      </c>
      <c r="BL57" s="5">
        <v>31</v>
      </c>
      <c r="BM57" s="5">
        <v>30</v>
      </c>
      <c r="BN57" s="5">
        <v>31</v>
      </c>
      <c r="BO57" s="5">
        <v>30</v>
      </c>
      <c r="BP57" s="5">
        <v>31</v>
      </c>
      <c r="BQ57" s="5">
        <v>31</v>
      </c>
      <c r="BR57" s="5">
        <v>30</v>
      </c>
      <c r="BS57" s="5">
        <v>31</v>
      </c>
      <c r="BT57" s="5">
        <v>30</v>
      </c>
      <c r="BU57" s="5">
        <v>31</v>
      </c>
      <c r="BV57" s="5">
        <v>31</v>
      </c>
      <c r="BW57" s="5">
        <v>28</v>
      </c>
      <c r="BX57" s="5">
        <v>31</v>
      </c>
      <c r="BY57" s="5">
        <v>30</v>
      </c>
      <c r="BZ57" s="5">
        <v>31</v>
      </c>
      <c r="CA57" s="5">
        <v>30</v>
      </c>
      <c r="CB57" s="5">
        <v>31</v>
      </c>
      <c r="CC57" s="5">
        <v>31</v>
      </c>
      <c r="CD57" s="5"/>
      <c r="CE57" s="5">
        <v>4</v>
      </c>
      <c r="CF57" s="5">
        <v>30</v>
      </c>
      <c r="CG57" s="5">
        <v>31</v>
      </c>
      <c r="CH57" s="5">
        <v>30</v>
      </c>
      <c r="CI57" s="5">
        <v>31</v>
      </c>
      <c r="CJ57" s="5">
        <v>31</v>
      </c>
      <c r="CK57" s="5">
        <v>28</v>
      </c>
      <c r="CL57" s="5">
        <v>31</v>
      </c>
      <c r="CM57" s="5">
        <v>30</v>
      </c>
      <c r="CN57" s="5">
        <v>31</v>
      </c>
      <c r="CO57" s="5">
        <v>30</v>
      </c>
      <c r="CP57" s="5">
        <v>31</v>
      </c>
      <c r="CQ57" s="5">
        <v>31</v>
      </c>
      <c r="CR57" s="5">
        <v>30</v>
      </c>
      <c r="CS57" s="5">
        <v>31</v>
      </c>
      <c r="CT57" s="5">
        <v>30</v>
      </c>
      <c r="CU57" s="5">
        <v>31</v>
      </c>
      <c r="CV57" s="5">
        <v>31</v>
      </c>
      <c r="CW57" s="5">
        <v>28</v>
      </c>
      <c r="CX57" s="5">
        <v>31</v>
      </c>
      <c r="CY57" s="5">
        <v>30</v>
      </c>
      <c r="CZ57" s="5">
        <v>31</v>
      </c>
      <c r="DA57" s="5">
        <v>30</v>
      </c>
      <c r="DB57" s="5">
        <v>31</v>
      </c>
      <c r="DC57" s="5">
        <v>31</v>
      </c>
      <c r="DD57" s="5">
        <v>30</v>
      </c>
      <c r="DE57" s="5">
        <v>31</v>
      </c>
      <c r="DF57" s="5">
        <v>30</v>
      </c>
      <c r="DG57" s="5">
        <v>31</v>
      </c>
      <c r="DH57" s="5">
        <v>31</v>
      </c>
      <c r="DI57" s="5">
        <v>28</v>
      </c>
      <c r="DJ57" s="5">
        <v>31</v>
      </c>
      <c r="DK57" s="5">
        <v>30</v>
      </c>
      <c r="DL57" s="5">
        <v>31</v>
      </c>
      <c r="DM57" s="5">
        <v>30</v>
      </c>
      <c r="DN57" s="5">
        <v>31</v>
      </c>
      <c r="DO57" s="5">
        <v>31</v>
      </c>
      <c r="DP57" s="5">
        <v>30</v>
      </c>
      <c r="DQ57" s="5">
        <v>31</v>
      </c>
      <c r="DR57" s="5">
        <v>30</v>
      </c>
      <c r="DS57" s="5">
        <v>31</v>
      </c>
      <c r="DT57" s="5">
        <v>31</v>
      </c>
      <c r="DU57" s="5">
        <v>28</v>
      </c>
      <c r="DV57" s="5">
        <v>31</v>
      </c>
      <c r="DW57" s="5">
        <v>30</v>
      </c>
      <c r="DX57" s="5">
        <v>31</v>
      </c>
      <c r="DY57" s="5">
        <v>17</v>
      </c>
    </row>
    <row r="58" spans="2:129" x14ac:dyDescent="0.25">
      <c r="B58" s="55"/>
      <c r="C58" s="57"/>
      <c r="D58" s="57"/>
      <c r="E58" s="59"/>
      <c r="F58" s="61"/>
      <c r="G58" s="61"/>
      <c r="H58" s="59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6">
        <f t="shared" ref="AI58:CC58" si="136">($E57*AI57)*AI$3</f>
        <v>5150.2771413376859</v>
      </c>
      <c r="AJ58" s="6">
        <f t="shared" si="136"/>
        <v>4984.1391690364699</v>
      </c>
      <c r="AK58" s="6">
        <f t="shared" si="136"/>
        <v>5150.2771413376859</v>
      </c>
      <c r="AL58" s="6">
        <f t="shared" si="136"/>
        <v>5224.5320811580305</v>
      </c>
      <c r="AM58" s="6">
        <f t="shared" si="136"/>
        <v>4718.9322023362856</v>
      </c>
      <c r="AN58" s="6">
        <f t="shared" si="136"/>
        <v>5224.5320811580305</v>
      </c>
      <c r="AO58" s="6">
        <f t="shared" si="136"/>
        <v>5053.9485028045137</v>
      </c>
      <c r="AP58" s="6">
        <f t="shared" si="136"/>
        <v>5222.4134528979976</v>
      </c>
      <c r="AQ58" s="6">
        <f t="shared" si="136"/>
        <v>5053.9485028045137</v>
      </c>
      <c r="AR58" s="6">
        <f t="shared" si="136"/>
        <v>5148.1524512069627</v>
      </c>
      <c r="AS58" s="6">
        <f t="shared" si="136"/>
        <v>5148.1524512069627</v>
      </c>
      <c r="AT58" s="6">
        <f t="shared" si="136"/>
        <v>4982.0830172970609</v>
      </c>
      <c r="AU58" s="6">
        <f t="shared" si="136"/>
        <v>4971.1949047589414</v>
      </c>
      <c r="AV58" s="6">
        <f t="shared" si="136"/>
        <v>4771.4675949071188</v>
      </c>
      <c r="AW58" s="6">
        <f t="shared" si="136"/>
        <v>4889.7743559536357</v>
      </c>
      <c r="AX58" s="6">
        <f t="shared" si="136"/>
        <v>4872.6006367667069</v>
      </c>
      <c r="AY58" s="6">
        <f t="shared" si="136"/>
        <v>4463.0442193975696</v>
      </c>
      <c r="AZ58" s="6">
        <f t="shared" si="136"/>
        <v>4870.4531237197143</v>
      </c>
      <c r="BA58" s="6">
        <f t="shared" si="136"/>
        <v>4671.7408608679043</v>
      </c>
      <c r="BB58" s="6">
        <f t="shared" si="136"/>
        <v>4818.859503738061</v>
      </c>
      <c r="BC58" s="6">
        <f t="shared" si="136"/>
        <v>4630.0710652983762</v>
      </c>
      <c r="BD58" s="6">
        <f t="shared" si="136"/>
        <v>4730.4827658935301</v>
      </c>
      <c r="BE58" s="6">
        <f t="shared" si="136"/>
        <v>4711.0427031766285</v>
      </c>
      <c r="BF58" s="6">
        <f t="shared" si="136"/>
        <v>4531.8744346820731</v>
      </c>
      <c r="BG58" s="6">
        <f t="shared" si="136"/>
        <v>4643.9709631510486</v>
      </c>
      <c r="BH58" s="6">
        <f t="shared" si="136"/>
        <v>4464.7970982464194</v>
      </c>
      <c r="BI58" s="6">
        <f t="shared" si="136"/>
        <v>4594.0959633849661</v>
      </c>
      <c r="BJ58" s="6">
        <f t="shared" si="136"/>
        <v>4541.9502352891468</v>
      </c>
      <c r="BK58" s="6">
        <f t="shared" si="136"/>
        <v>4208.2476548873137</v>
      </c>
      <c r="BL58" s="6">
        <f t="shared" si="136"/>
        <v>4587.5834664281901</v>
      </c>
      <c r="BM58" s="6">
        <f t="shared" si="136"/>
        <v>4429.0893647710282</v>
      </c>
      <c r="BN58" s="6">
        <f t="shared" si="136"/>
        <v>4581.0693370973659</v>
      </c>
      <c r="BO58" s="6">
        <f t="shared" si="136"/>
        <v>4424.8851199905912</v>
      </c>
      <c r="BP58" s="6">
        <f t="shared" si="136"/>
        <v>4568.0361780316043</v>
      </c>
      <c r="BQ58" s="6">
        <f t="shared" si="136"/>
        <v>4576.7256769300629</v>
      </c>
      <c r="BR58" s="6">
        <f t="shared" si="136"/>
        <v>4429.0893647710282</v>
      </c>
      <c r="BS58" s="6">
        <f t="shared" si="136"/>
        <v>4528.8974384555931</v>
      </c>
      <c r="BT58" s="6">
        <f t="shared" si="136"/>
        <v>4368.0589210136113</v>
      </c>
      <c r="BU58" s="6">
        <f t="shared" si="136"/>
        <v>4487.5202785035099</v>
      </c>
      <c r="BV58" s="6">
        <f t="shared" si="136"/>
        <v>4456.9896346711448</v>
      </c>
      <c r="BW58" s="6">
        <f t="shared" si="136"/>
        <v>4082.7540016188545</v>
      </c>
      <c r="BX58" s="6">
        <f t="shared" si="136"/>
        <v>4496.2367358665424</v>
      </c>
      <c r="BY58" s="6">
        <f t="shared" si="136"/>
        <v>4296.3168730138077</v>
      </c>
      <c r="BZ58" s="6">
        <f t="shared" si="136"/>
        <v>4330.122049921265</v>
      </c>
      <c r="CA58" s="6">
        <f t="shared" si="136"/>
        <v>4175.5823957733473</v>
      </c>
      <c r="CB58" s="6">
        <f t="shared" si="136"/>
        <v>4314.7684756324588</v>
      </c>
      <c r="CC58" s="6">
        <f t="shared" si="136"/>
        <v>4352.0400043114323</v>
      </c>
      <c r="CD58" s="6"/>
      <c r="CE58" s="6">
        <f t="shared" ref="CE58:DY58" si="137">($E57*CE57)*CE$3</f>
        <v>563.24927864119286</v>
      </c>
      <c r="CF58" s="6">
        <f t="shared" si="137"/>
        <v>4224.3695898089463</v>
      </c>
      <c r="CG58" s="6">
        <f t="shared" si="137"/>
        <v>4308.1855945602538</v>
      </c>
      <c r="CH58" s="6">
        <f t="shared" si="137"/>
        <v>4116.0612665632934</v>
      </c>
      <c r="CI58" s="6">
        <f t="shared" si="137"/>
        <v>4169.558497707344</v>
      </c>
      <c r="CJ58" s="6">
        <f t="shared" si="137"/>
        <v>4138.6517935712827</v>
      </c>
      <c r="CK58" s="6">
        <f t="shared" si="137"/>
        <v>3781.9897904867853</v>
      </c>
      <c r="CL58" s="6">
        <f t="shared" si="137"/>
        <v>4158.5246081771566</v>
      </c>
      <c r="CM58" s="6">
        <f t="shared" si="137"/>
        <v>4003.0091271143524</v>
      </c>
      <c r="CN58" s="6">
        <f t="shared" si="137"/>
        <v>4116.5530502444562</v>
      </c>
      <c r="CO58" s="6">
        <f t="shared" si="137"/>
        <v>3981.6214277417903</v>
      </c>
      <c r="CP58" s="6">
        <f t="shared" si="137"/>
        <v>4107.708288467973</v>
      </c>
      <c r="CQ58" s="6">
        <f t="shared" si="137"/>
        <v>4120.9743025230682</v>
      </c>
      <c r="CR58" s="6">
        <f t="shared" si="137"/>
        <v>3977.3417043336181</v>
      </c>
      <c r="CS58" s="6">
        <f t="shared" si="137"/>
        <v>4085.5832049599176</v>
      </c>
      <c r="CT58" s="6">
        <f t="shared" si="137"/>
        <v>3994.4562299082854</v>
      </c>
      <c r="CU58" s="6">
        <f t="shared" si="137"/>
        <v>4169.558497707344</v>
      </c>
      <c r="CV58" s="6">
        <f t="shared" si="137"/>
        <v>4213.647267286924</v>
      </c>
      <c r="CW58" s="6">
        <f t="shared" si="137"/>
        <v>3932.853610811082</v>
      </c>
      <c r="CX58" s="6">
        <f t="shared" si="137"/>
        <v>4391.4457993785854</v>
      </c>
      <c r="CY58" s="6">
        <f t="shared" si="137"/>
        <v>4372.2726751145292</v>
      </c>
      <c r="CZ58" s="6">
        <f t="shared" si="137"/>
        <v>4661.2963774501559</v>
      </c>
      <c r="DA58" s="6">
        <f t="shared" si="137"/>
        <v>4655.0812262982845</v>
      </c>
      <c r="DB58" s="6">
        <f t="shared" si="137"/>
        <v>4998.9908482244928</v>
      </c>
      <c r="DC58" s="6">
        <f t="shared" si="137"/>
        <v>5196.9764338858176</v>
      </c>
      <c r="DD58" s="6">
        <f t="shared" si="137"/>
        <v>5292.7048884889437</v>
      </c>
      <c r="DE58" s="6">
        <f t="shared" si="137"/>
        <v>5701.0460987576553</v>
      </c>
      <c r="DF58" s="6">
        <f t="shared" si="137"/>
        <v>5751.561542374041</v>
      </c>
      <c r="DG58" s="6">
        <f t="shared" si="137"/>
        <v>6323.7829194134174</v>
      </c>
      <c r="DH58" s="6">
        <f t="shared" si="137"/>
        <v>6566.3451895558037</v>
      </c>
      <c r="DI58" s="6">
        <f t="shared" si="137"/>
        <v>6173.1492063462174</v>
      </c>
      <c r="DJ58" s="6">
        <f t="shared" si="137"/>
        <v>6965.6525859759831</v>
      </c>
      <c r="DK58" s="6">
        <f t="shared" si="137"/>
        <v>6846.1889707410837</v>
      </c>
      <c r="DL58" s="6">
        <f t="shared" si="137"/>
        <v>6852.4735545630183</v>
      </c>
      <c r="DM58" s="6">
        <f t="shared" si="137"/>
        <v>6533.0213366852813</v>
      </c>
      <c r="DN58" s="6">
        <f t="shared" si="137"/>
        <v>6670.7566343259923</v>
      </c>
      <c r="DO58" s="6">
        <f t="shared" si="137"/>
        <v>6548.2313261135196</v>
      </c>
      <c r="DP58" s="6">
        <f t="shared" si="137"/>
        <v>6196.3201959160924</v>
      </c>
      <c r="DQ58" s="6">
        <f t="shared" si="137"/>
        <v>6097.3795548687285</v>
      </c>
      <c r="DR58" s="6">
        <f t="shared" si="137"/>
        <v>5699.6566479114981</v>
      </c>
      <c r="DS58" s="6">
        <f t="shared" si="137"/>
        <v>5790.3349228841398</v>
      </c>
      <c r="DT58" s="6">
        <f t="shared" si="137"/>
        <v>5431.3243397969445</v>
      </c>
      <c r="DU58" s="6">
        <f t="shared" si="137"/>
        <v>4903.8138727406222</v>
      </c>
      <c r="DV58" s="6">
        <f t="shared" si="137"/>
        <v>5194.8555581199071</v>
      </c>
      <c r="DW58" s="6">
        <f t="shared" si="137"/>
        <v>4998.5275266282315</v>
      </c>
      <c r="DX58" s="6">
        <f t="shared" si="137"/>
        <v>4943.3692017823569</v>
      </c>
      <c r="DY58" s="6">
        <f t="shared" si="137"/>
        <v>2656.75403166255</v>
      </c>
    </row>
    <row r="59" spans="2:129" x14ac:dyDescent="0.25">
      <c r="B59" s="54" t="s">
        <v>57</v>
      </c>
      <c r="C59" s="56">
        <v>890000</v>
      </c>
      <c r="D59" s="56">
        <v>689455</v>
      </c>
      <c r="E59" s="58">
        <f t="shared" ref="E59" si="138">C59-D59</f>
        <v>200545</v>
      </c>
      <c r="F59" s="60">
        <f>SUM($J60:$CC60)</f>
        <v>214220.99090522176</v>
      </c>
      <c r="G59" s="60">
        <f>SUM($CE60:$DY60)</f>
        <v>230577.21059661894</v>
      </c>
      <c r="H59" s="58">
        <f t="shared" ref="H59" si="139">SUM(E59:G60)</f>
        <v>645343.20150184073</v>
      </c>
      <c r="I59" s="7"/>
      <c r="AJ59" s="5">
        <v>30</v>
      </c>
      <c r="AK59" s="5">
        <v>31</v>
      </c>
      <c r="AL59" s="5">
        <v>31</v>
      </c>
      <c r="AM59" s="5">
        <v>28</v>
      </c>
      <c r="AN59" s="5">
        <v>31</v>
      </c>
      <c r="AO59" s="5">
        <v>30</v>
      </c>
      <c r="AP59" s="5">
        <v>31</v>
      </c>
      <c r="AQ59" s="5">
        <v>30</v>
      </c>
      <c r="AR59" s="5">
        <v>31</v>
      </c>
      <c r="AS59" s="5">
        <v>31</v>
      </c>
      <c r="AT59" s="5">
        <v>30</v>
      </c>
      <c r="AU59" s="5">
        <v>31</v>
      </c>
      <c r="AV59" s="5">
        <v>30</v>
      </c>
      <c r="AW59" s="5">
        <v>31</v>
      </c>
      <c r="AX59" s="5">
        <v>31</v>
      </c>
      <c r="AY59" s="5">
        <v>28</v>
      </c>
      <c r="AZ59" s="5">
        <v>31</v>
      </c>
      <c r="BA59" s="5">
        <v>30</v>
      </c>
      <c r="BB59" s="5">
        <v>31</v>
      </c>
      <c r="BC59" s="5">
        <v>30</v>
      </c>
      <c r="BD59" s="5">
        <v>31</v>
      </c>
      <c r="BE59" s="5">
        <v>31</v>
      </c>
      <c r="BF59" s="5">
        <v>30</v>
      </c>
      <c r="BG59" s="5">
        <v>31</v>
      </c>
      <c r="BH59" s="5">
        <v>30</v>
      </c>
      <c r="BI59" s="5">
        <v>31</v>
      </c>
      <c r="BJ59" s="5">
        <v>31</v>
      </c>
      <c r="BK59" s="5">
        <v>28</v>
      </c>
      <c r="BL59" s="5">
        <v>31</v>
      </c>
      <c r="BM59" s="5">
        <v>30</v>
      </c>
      <c r="BN59" s="5">
        <v>31</v>
      </c>
      <c r="BO59" s="5">
        <v>30</v>
      </c>
      <c r="BP59" s="5">
        <v>31</v>
      </c>
      <c r="BQ59" s="5">
        <v>31</v>
      </c>
      <c r="BR59" s="5">
        <v>30</v>
      </c>
      <c r="BS59" s="5">
        <v>31</v>
      </c>
      <c r="BT59" s="5">
        <v>30</v>
      </c>
      <c r="BU59" s="5">
        <v>31</v>
      </c>
      <c r="BV59" s="5">
        <v>31</v>
      </c>
      <c r="BW59" s="5">
        <v>28</v>
      </c>
      <c r="BX59" s="5">
        <v>31</v>
      </c>
      <c r="BY59" s="5">
        <v>30</v>
      </c>
      <c r="BZ59" s="5">
        <v>31</v>
      </c>
      <c r="CA59" s="5">
        <v>30</v>
      </c>
      <c r="CB59" s="5">
        <v>31</v>
      </c>
      <c r="CC59" s="5">
        <v>27</v>
      </c>
      <c r="CD59" s="5"/>
      <c r="CE59" s="5">
        <v>4</v>
      </c>
      <c r="CF59" s="5">
        <v>30</v>
      </c>
      <c r="CG59" s="5">
        <v>31</v>
      </c>
      <c r="CH59" s="5">
        <v>30</v>
      </c>
      <c r="CI59" s="5">
        <v>31</v>
      </c>
      <c r="CJ59" s="5">
        <v>31</v>
      </c>
      <c r="CK59" s="5">
        <v>28</v>
      </c>
      <c r="CL59" s="5">
        <v>31</v>
      </c>
      <c r="CM59" s="5">
        <v>30</v>
      </c>
      <c r="CN59" s="5">
        <v>31</v>
      </c>
      <c r="CO59" s="5">
        <v>30</v>
      </c>
      <c r="CP59" s="5">
        <v>31</v>
      </c>
      <c r="CQ59" s="5">
        <v>31</v>
      </c>
      <c r="CR59" s="5">
        <v>30</v>
      </c>
      <c r="CS59" s="5">
        <v>31</v>
      </c>
      <c r="CT59" s="5">
        <v>30</v>
      </c>
      <c r="CU59" s="5">
        <v>31</v>
      </c>
      <c r="CV59" s="5">
        <v>31</v>
      </c>
      <c r="CW59" s="5">
        <v>28</v>
      </c>
      <c r="CX59" s="5">
        <v>31</v>
      </c>
      <c r="CY59" s="5">
        <v>30</v>
      </c>
      <c r="CZ59" s="5">
        <v>31</v>
      </c>
      <c r="DA59" s="5">
        <v>30</v>
      </c>
      <c r="DB59" s="5">
        <v>31</v>
      </c>
      <c r="DC59" s="5">
        <v>31</v>
      </c>
      <c r="DD59" s="5">
        <v>30</v>
      </c>
      <c r="DE59" s="5">
        <v>31</v>
      </c>
      <c r="DF59" s="5">
        <v>30</v>
      </c>
      <c r="DG59" s="5">
        <v>31</v>
      </c>
      <c r="DH59" s="5">
        <v>31</v>
      </c>
      <c r="DI59" s="5">
        <v>28</v>
      </c>
      <c r="DJ59" s="5">
        <v>31</v>
      </c>
      <c r="DK59" s="5">
        <v>30</v>
      </c>
      <c r="DL59" s="5">
        <v>31</v>
      </c>
      <c r="DM59" s="5">
        <v>30</v>
      </c>
      <c r="DN59" s="5">
        <v>31</v>
      </c>
      <c r="DO59" s="5">
        <v>31</v>
      </c>
      <c r="DP59" s="5">
        <v>30</v>
      </c>
      <c r="DQ59" s="5">
        <v>31</v>
      </c>
      <c r="DR59" s="5">
        <v>30</v>
      </c>
      <c r="DS59" s="5">
        <v>31</v>
      </c>
      <c r="DT59" s="5">
        <v>31</v>
      </c>
      <c r="DU59" s="5">
        <v>28</v>
      </c>
      <c r="DV59" s="5">
        <v>31</v>
      </c>
      <c r="DW59" s="5">
        <v>30</v>
      </c>
      <c r="DX59" s="5">
        <v>31</v>
      </c>
      <c r="DY59" s="5">
        <v>17</v>
      </c>
    </row>
    <row r="60" spans="2:129" x14ac:dyDescent="0.25">
      <c r="B60" s="55"/>
      <c r="C60" s="57"/>
      <c r="D60" s="57"/>
      <c r="E60" s="59"/>
      <c r="F60" s="61"/>
      <c r="G60" s="61"/>
      <c r="H60" s="59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6">
        <f t="shared" ref="AJ60:CC60" si="140">($E59*AJ59)*AJ$3</f>
        <v>4984.1391690364699</v>
      </c>
      <c r="AK60" s="6">
        <f t="shared" si="140"/>
        <v>5150.2771413376859</v>
      </c>
      <c r="AL60" s="6">
        <f t="shared" si="140"/>
        <v>5224.5320811580305</v>
      </c>
      <c r="AM60" s="6">
        <f t="shared" si="140"/>
        <v>4718.9322023362856</v>
      </c>
      <c r="AN60" s="6">
        <f t="shared" si="140"/>
        <v>5224.5320811580305</v>
      </c>
      <c r="AO60" s="6">
        <f t="shared" si="140"/>
        <v>5053.9485028045137</v>
      </c>
      <c r="AP60" s="6">
        <f t="shared" si="140"/>
        <v>5222.4134528979976</v>
      </c>
      <c r="AQ60" s="6">
        <f t="shared" si="140"/>
        <v>5053.9485028045137</v>
      </c>
      <c r="AR60" s="6">
        <f t="shared" si="140"/>
        <v>5148.1524512069627</v>
      </c>
      <c r="AS60" s="6">
        <f t="shared" si="140"/>
        <v>5148.1524512069627</v>
      </c>
      <c r="AT60" s="6">
        <f t="shared" si="140"/>
        <v>4982.0830172970609</v>
      </c>
      <c r="AU60" s="6">
        <f t="shared" si="140"/>
        <v>4971.1949047589414</v>
      </c>
      <c r="AV60" s="6">
        <f t="shared" si="140"/>
        <v>4771.4675949071188</v>
      </c>
      <c r="AW60" s="6">
        <f t="shared" si="140"/>
        <v>4889.7743559536357</v>
      </c>
      <c r="AX60" s="6">
        <f t="shared" si="140"/>
        <v>4872.6006367667069</v>
      </c>
      <c r="AY60" s="6">
        <f t="shared" si="140"/>
        <v>4463.0442193975696</v>
      </c>
      <c r="AZ60" s="6">
        <f t="shared" si="140"/>
        <v>4870.4531237197143</v>
      </c>
      <c r="BA60" s="6">
        <f t="shared" si="140"/>
        <v>4671.7408608679043</v>
      </c>
      <c r="BB60" s="6">
        <f t="shared" si="140"/>
        <v>4818.859503738061</v>
      </c>
      <c r="BC60" s="6">
        <f t="shared" si="140"/>
        <v>4630.0710652983762</v>
      </c>
      <c r="BD60" s="6">
        <f t="shared" si="140"/>
        <v>4730.4827658935301</v>
      </c>
      <c r="BE60" s="6">
        <f t="shared" si="140"/>
        <v>4711.0427031766285</v>
      </c>
      <c r="BF60" s="6">
        <f t="shared" si="140"/>
        <v>4531.8744346820731</v>
      </c>
      <c r="BG60" s="6">
        <f t="shared" si="140"/>
        <v>4643.9709631510486</v>
      </c>
      <c r="BH60" s="6">
        <f t="shared" si="140"/>
        <v>4464.7970982464194</v>
      </c>
      <c r="BI60" s="6">
        <f t="shared" si="140"/>
        <v>4594.0959633849661</v>
      </c>
      <c r="BJ60" s="6">
        <f t="shared" si="140"/>
        <v>4541.9502352891468</v>
      </c>
      <c r="BK60" s="6">
        <f t="shared" si="140"/>
        <v>4208.2476548873137</v>
      </c>
      <c r="BL60" s="6">
        <f t="shared" si="140"/>
        <v>4587.5834664281901</v>
      </c>
      <c r="BM60" s="6">
        <f t="shared" si="140"/>
        <v>4429.0893647710282</v>
      </c>
      <c r="BN60" s="6">
        <f t="shared" si="140"/>
        <v>4581.0693370973659</v>
      </c>
      <c r="BO60" s="6">
        <f t="shared" si="140"/>
        <v>4424.8851199905912</v>
      </c>
      <c r="BP60" s="6">
        <f t="shared" si="140"/>
        <v>4568.0361780316043</v>
      </c>
      <c r="BQ60" s="6">
        <f t="shared" si="140"/>
        <v>4576.7256769300629</v>
      </c>
      <c r="BR60" s="6">
        <f t="shared" si="140"/>
        <v>4429.0893647710282</v>
      </c>
      <c r="BS60" s="6">
        <f t="shared" si="140"/>
        <v>4528.8974384555931</v>
      </c>
      <c r="BT60" s="6">
        <f t="shared" si="140"/>
        <v>4368.0589210136113</v>
      </c>
      <c r="BU60" s="6">
        <f t="shared" si="140"/>
        <v>4487.5202785035099</v>
      </c>
      <c r="BV60" s="6">
        <f t="shared" si="140"/>
        <v>4456.9896346711448</v>
      </c>
      <c r="BW60" s="6">
        <f t="shared" si="140"/>
        <v>4082.7540016188545</v>
      </c>
      <c r="BX60" s="6">
        <f t="shared" si="140"/>
        <v>4496.2367358665424</v>
      </c>
      <c r="BY60" s="6">
        <f t="shared" si="140"/>
        <v>4296.3168730138077</v>
      </c>
      <c r="BZ60" s="6">
        <f t="shared" si="140"/>
        <v>4330.122049921265</v>
      </c>
      <c r="CA60" s="6">
        <f t="shared" si="140"/>
        <v>4175.5823957733473</v>
      </c>
      <c r="CB60" s="6">
        <f t="shared" si="140"/>
        <v>4314.7684756324588</v>
      </c>
      <c r="CC60" s="6">
        <f t="shared" si="140"/>
        <v>3790.4864553680222</v>
      </c>
      <c r="CD60" s="6"/>
      <c r="CE60" s="6">
        <f t="shared" ref="CE60:DY60" si="141">($E59*CE59)*CE$3</f>
        <v>563.24927864119286</v>
      </c>
      <c r="CF60" s="6">
        <f t="shared" si="141"/>
        <v>4224.3695898089463</v>
      </c>
      <c r="CG60" s="6">
        <f t="shared" si="141"/>
        <v>4308.1855945602538</v>
      </c>
      <c r="CH60" s="6">
        <f t="shared" si="141"/>
        <v>4116.0612665632934</v>
      </c>
      <c r="CI60" s="6">
        <f t="shared" si="141"/>
        <v>4169.558497707344</v>
      </c>
      <c r="CJ60" s="6">
        <f t="shared" si="141"/>
        <v>4138.6517935712827</v>
      </c>
      <c r="CK60" s="6">
        <f t="shared" si="141"/>
        <v>3781.9897904867853</v>
      </c>
      <c r="CL60" s="6">
        <f t="shared" si="141"/>
        <v>4158.5246081771566</v>
      </c>
      <c r="CM60" s="6">
        <f t="shared" si="141"/>
        <v>4003.0091271143524</v>
      </c>
      <c r="CN60" s="6">
        <f t="shared" si="141"/>
        <v>4116.5530502444562</v>
      </c>
      <c r="CO60" s="6">
        <f t="shared" si="141"/>
        <v>3981.6214277417903</v>
      </c>
      <c r="CP60" s="6">
        <f t="shared" si="141"/>
        <v>4107.708288467973</v>
      </c>
      <c r="CQ60" s="6">
        <f t="shared" si="141"/>
        <v>4120.9743025230682</v>
      </c>
      <c r="CR60" s="6">
        <f t="shared" si="141"/>
        <v>3977.3417043336181</v>
      </c>
      <c r="CS60" s="6">
        <f t="shared" si="141"/>
        <v>4085.5832049599176</v>
      </c>
      <c r="CT60" s="6">
        <f t="shared" si="141"/>
        <v>3994.4562299082854</v>
      </c>
      <c r="CU60" s="6">
        <f t="shared" si="141"/>
        <v>4169.558497707344</v>
      </c>
      <c r="CV60" s="6">
        <f t="shared" si="141"/>
        <v>4213.647267286924</v>
      </c>
      <c r="CW60" s="6">
        <f t="shared" si="141"/>
        <v>3932.853610811082</v>
      </c>
      <c r="CX60" s="6">
        <f t="shared" si="141"/>
        <v>4391.4457993785854</v>
      </c>
      <c r="CY60" s="6">
        <f t="shared" si="141"/>
        <v>4372.2726751145292</v>
      </c>
      <c r="CZ60" s="6">
        <f t="shared" si="141"/>
        <v>4661.2963774501559</v>
      </c>
      <c r="DA60" s="6">
        <f t="shared" si="141"/>
        <v>4655.0812262982845</v>
      </c>
      <c r="DB60" s="6">
        <f t="shared" si="141"/>
        <v>4998.9908482244928</v>
      </c>
      <c r="DC60" s="6">
        <f t="shared" si="141"/>
        <v>5196.9764338858176</v>
      </c>
      <c r="DD60" s="6">
        <f t="shared" si="141"/>
        <v>5292.7048884889437</v>
      </c>
      <c r="DE60" s="6">
        <f t="shared" si="141"/>
        <v>5701.0460987576553</v>
      </c>
      <c r="DF60" s="6">
        <f t="shared" si="141"/>
        <v>5751.561542374041</v>
      </c>
      <c r="DG60" s="6">
        <f t="shared" si="141"/>
        <v>6323.7829194134174</v>
      </c>
      <c r="DH60" s="6">
        <f t="shared" si="141"/>
        <v>6566.3451895558037</v>
      </c>
      <c r="DI60" s="6">
        <f t="shared" si="141"/>
        <v>6173.1492063462174</v>
      </c>
      <c r="DJ60" s="6">
        <f t="shared" si="141"/>
        <v>6965.6525859759831</v>
      </c>
      <c r="DK60" s="6">
        <f t="shared" si="141"/>
        <v>6846.1889707410837</v>
      </c>
      <c r="DL60" s="6">
        <f t="shared" si="141"/>
        <v>6852.4735545630183</v>
      </c>
      <c r="DM60" s="6">
        <f t="shared" si="141"/>
        <v>6533.0213366852813</v>
      </c>
      <c r="DN60" s="6">
        <f t="shared" si="141"/>
        <v>6670.7566343259923</v>
      </c>
      <c r="DO60" s="6">
        <f t="shared" si="141"/>
        <v>6548.2313261135196</v>
      </c>
      <c r="DP60" s="6">
        <f t="shared" si="141"/>
        <v>6196.3201959160924</v>
      </c>
      <c r="DQ60" s="6">
        <f t="shared" si="141"/>
        <v>6097.3795548687285</v>
      </c>
      <c r="DR60" s="6">
        <f t="shared" si="141"/>
        <v>5699.6566479114981</v>
      </c>
      <c r="DS60" s="6">
        <f t="shared" si="141"/>
        <v>5790.3349228841398</v>
      </c>
      <c r="DT60" s="6">
        <f t="shared" si="141"/>
        <v>5431.3243397969445</v>
      </c>
      <c r="DU60" s="6">
        <f t="shared" si="141"/>
        <v>4903.8138727406222</v>
      </c>
      <c r="DV60" s="6">
        <f t="shared" si="141"/>
        <v>5194.8555581199071</v>
      </c>
      <c r="DW60" s="6">
        <f t="shared" si="141"/>
        <v>4998.5275266282315</v>
      </c>
      <c r="DX60" s="6">
        <f t="shared" si="141"/>
        <v>4943.3692017823569</v>
      </c>
      <c r="DY60" s="6">
        <f t="shared" si="141"/>
        <v>2656.75403166255</v>
      </c>
    </row>
    <row r="61" spans="2:129" x14ac:dyDescent="0.25">
      <c r="B61" s="54" t="s">
        <v>58</v>
      </c>
      <c r="C61" s="56">
        <v>890000</v>
      </c>
      <c r="D61" s="56">
        <v>689455</v>
      </c>
      <c r="E61" s="58">
        <f t="shared" ref="E61" si="142">C61-D61</f>
        <v>200545</v>
      </c>
      <c r="F61" s="60">
        <f>SUM($J62:$CC62)</f>
        <v>209236.85173618529</v>
      </c>
      <c r="G61" s="60">
        <f>SUM($CE62:$DY62)</f>
        <v>230577.21059661894</v>
      </c>
      <c r="H61" s="58">
        <f t="shared" ref="H61" si="143">SUM(E61:G62)</f>
        <v>640359.0623328042</v>
      </c>
      <c r="I61" s="7"/>
      <c r="AJ61" s="47"/>
      <c r="AK61" s="5">
        <v>31</v>
      </c>
      <c r="AL61" s="5">
        <v>31</v>
      </c>
      <c r="AM61" s="5">
        <v>28</v>
      </c>
      <c r="AN61" s="5">
        <v>31</v>
      </c>
      <c r="AO61" s="5">
        <v>30</v>
      </c>
      <c r="AP61" s="5">
        <v>31</v>
      </c>
      <c r="AQ61" s="5">
        <v>30</v>
      </c>
      <c r="AR61" s="5">
        <v>31</v>
      </c>
      <c r="AS61" s="5">
        <v>31</v>
      </c>
      <c r="AT61" s="5">
        <v>30</v>
      </c>
      <c r="AU61" s="5">
        <v>31</v>
      </c>
      <c r="AV61" s="5">
        <v>30</v>
      </c>
      <c r="AW61" s="5">
        <v>31</v>
      </c>
      <c r="AX61" s="5">
        <v>31</v>
      </c>
      <c r="AY61" s="5">
        <v>28</v>
      </c>
      <c r="AZ61" s="5">
        <v>31</v>
      </c>
      <c r="BA61" s="5">
        <v>30</v>
      </c>
      <c r="BB61" s="5">
        <v>31</v>
      </c>
      <c r="BC61" s="5">
        <v>30</v>
      </c>
      <c r="BD61" s="5">
        <v>31</v>
      </c>
      <c r="BE61" s="5">
        <v>31</v>
      </c>
      <c r="BF61" s="5">
        <v>30</v>
      </c>
      <c r="BG61" s="5">
        <v>31</v>
      </c>
      <c r="BH61" s="5">
        <v>30</v>
      </c>
      <c r="BI61" s="5">
        <v>31</v>
      </c>
      <c r="BJ61" s="5">
        <v>31</v>
      </c>
      <c r="BK61" s="5">
        <v>28</v>
      </c>
      <c r="BL61" s="5">
        <v>31</v>
      </c>
      <c r="BM61" s="5">
        <v>30</v>
      </c>
      <c r="BN61" s="5">
        <v>31</v>
      </c>
      <c r="BO61" s="5">
        <v>30</v>
      </c>
      <c r="BP61" s="5">
        <v>31</v>
      </c>
      <c r="BQ61" s="5">
        <v>31</v>
      </c>
      <c r="BR61" s="5">
        <v>30</v>
      </c>
      <c r="BS61" s="5">
        <v>31</v>
      </c>
      <c r="BT61" s="5">
        <v>30</v>
      </c>
      <c r="BU61" s="5">
        <v>31</v>
      </c>
      <c r="BV61" s="5">
        <v>31</v>
      </c>
      <c r="BW61" s="5">
        <v>28</v>
      </c>
      <c r="BX61" s="5">
        <v>31</v>
      </c>
      <c r="BY61" s="5">
        <v>30</v>
      </c>
      <c r="BZ61" s="5">
        <v>31</v>
      </c>
      <c r="CA61" s="5">
        <v>30</v>
      </c>
      <c r="CB61" s="5">
        <v>31</v>
      </c>
      <c r="CC61" s="5">
        <v>27</v>
      </c>
      <c r="CD61" s="5"/>
      <c r="CE61" s="5">
        <v>4</v>
      </c>
      <c r="CF61" s="5">
        <v>30</v>
      </c>
      <c r="CG61" s="5">
        <v>31</v>
      </c>
      <c r="CH61" s="5">
        <v>30</v>
      </c>
      <c r="CI61" s="5">
        <v>31</v>
      </c>
      <c r="CJ61" s="5">
        <v>31</v>
      </c>
      <c r="CK61" s="5">
        <v>28</v>
      </c>
      <c r="CL61" s="5">
        <v>31</v>
      </c>
      <c r="CM61" s="5">
        <v>30</v>
      </c>
      <c r="CN61" s="5">
        <v>31</v>
      </c>
      <c r="CO61" s="5">
        <v>30</v>
      </c>
      <c r="CP61" s="5">
        <v>31</v>
      </c>
      <c r="CQ61" s="5">
        <v>31</v>
      </c>
      <c r="CR61" s="5">
        <v>30</v>
      </c>
      <c r="CS61" s="5">
        <v>31</v>
      </c>
      <c r="CT61" s="5">
        <v>30</v>
      </c>
      <c r="CU61" s="5">
        <v>31</v>
      </c>
      <c r="CV61" s="5">
        <v>31</v>
      </c>
      <c r="CW61" s="5">
        <v>28</v>
      </c>
      <c r="CX61" s="5">
        <v>31</v>
      </c>
      <c r="CY61" s="5">
        <v>30</v>
      </c>
      <c r="CZ61" s="5">
        <v>31</v>
      </c>
      <c r="DA61" s="5">
        <v>30</v>
      </c>
      <c r="DB61" s="5">
        <v>31</v>
      </c>
      <c r="DC61" s="5">
        <v>31</v>
      </c>
      <c r="DD61" s="5">
        <v>30</v>
      </c>
      <c r="DE61" s="5">
        <v>31</v>
      </c>
      <c r="DF61" s="5">
        <v>30</v>
      </c>
      <c r="DG61" s="5">
        <v>31</v>
      </c>
      <c r="DH61" s="5">
        <v>31</v>
      </c>
      <c r="DI61" s="5">
        <v>28</v>
      </c>
      <c r="DJ61" s="5">
        <v>31</v>
      </c>
      <c r="DK61" s="5">
        <v>30</v>
      </c>
      <c r="DL61" s="5">
        <v>31</v>
      </c>
      <c r="DM61" s="5">
        <v>30</v>
      </c>
      <c r="DN61" s="5">
        <v>31</v>
      </c>
      <c r="DO61" s="5">
        <v>31</v>
      </c>
      <c r="DP61" s="5">
        <v>30</v>
      </c>
      <c r="DQ61" s="5">
        <v>31</v>
      </c>
      <c r="DR61" s="5">
        <v>30</v>
      </c>
      <c r="DS61" s="5">
        <v>31</v>
      </c>
      <c r="DT61" s="5">
        <v>31</v>
      </c>
      <c r="DU61" s="5">
        <v>28</v>
      </c>
      <c r="DV61" s="5">
        <v>31</v>
      </c>
      <c r="DW61" s="5">
        <v>30</v>
      </c>
      <c r="DX61" s="5">
        <v>31</v>
      </c>
      <c r="DY61" s="5">
        <v>17</v>
      </c>
    </row>
    <row r="62" spans="2:129" x14ac:dyDescent="0.25">
      <c r="B62" s="55"/>
      <c r="C62" s="57"/>
      <c r="D62" s="57"/>
      <c r="E62" s="59"/>
      <c r="F62" s="61"/>
      <c r="G62" s="61"/>
      <c r="H62" s="59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6">
        <f t="shared" ref="AK62:CC62" si="144">($E61*AK61)*AK$3</f>
        <v>5150.2771413376859</v>
      </c>
      <c r="AL62" s="6">
        <f t="shared" si="144"/>
        <v>5224.5320811580305</v>
      </c>
      <c r="AM62" s="6">
        <f t="shared" si="144"/>
        <v>4718.9322023362856</v>
      </c>
      <c r="AN62" s="6">
        <f t="shared" si="144"/>
        <v>5224.5320811580305</v>
      </c>
      <c r="AO62" s="6">
        <f t="shared" si="144"/>
        <v>5053.9485028045137</v>
      </c>
      <c r="AP62" s="6">
        <f t="shared" si="144"/>
        <v>5222.4134528979976</v>
      </c>
      <c r="AQ62" s="6">
        <f t="shared" si="144"/>
        <v>5053.9485028045137</v>
      </c>
      <c r="AR62" s="6">
        <f t="shared" si="144"/>
        <v>5148.1524512069627</v>
      </c>
      <c r="AS62" s="6">
        <f t="shared" si="144"/>
        <v>5148.1524512069627</v>
      </c>
      <c r="AT62" s="6">
        <f t="shared" si="144"/>
        <v>4982.0830172970609</v>
      </c>
      <c r="AU62" s="6">
        <f t="shared" si="144"/>
        <v>4971.1949047589414</v>
      </c>
      <c r="AV62" s="6">
        <f t="shared" si="144"/>
        <v>4771.4675949071188</v>
      </c>
      <c r="AW62" s="6">
        <f t="shared" si="144"/>
        <v>4889.7743559536357</v>
      </c>
      <c r="AX62" s="6">
        <f t="shared" si="144"/>
        <v>4872.6006367667069</v>
      </c>
      <c r="AY62" s="6">
        <f t="shared" si="144"/>
        <v>4463.0442193975696</v>
      </c>
      <c r="AZ62" s="6">
        <f t="shared" si="144"/>
        <v>4870.4531237197143</v>
      </c>
      <c r="BA62" s="6">
        <f t="shared" si="144"/>
        <v>4671.7408608679043</v>
      </c>
      <c r="BB62" s="6">
        <f t="shared" si="144"/>
        <v>4818.859503738061</v>
      </c>
      <c r="BC62" s="6">
        <f t="shared" si="144"/>
        <v>4630.0710652983762</v>
      </c>
      <c r="BD62" s="6">
        <f t="shared" si="144"/>
        <v>4730.4827658935301</v>
      </c>
      <c r="BE62" s="6">
        <f t="shared" si="144"/>
        <v>4711.0427031766285</v>
      </c>
      <c r="BF62" s="6">
        <f t="shared" si="144"/>
        <v>4531.8744346820731</v>
      </c>
      <c r="BG62" s="6">
        <f t="shared" si="144"/>
        <v>4643.9709631510486</v>
      </c>
      <c r="BH62" s="6">
        <f t="shared" si="144"/>
        <v>4464.7970982464194</v>
      </c>
      <c r="BI62" s="6">
        <f t="shared" si="144"/>
        <v>4594.0959633849661</v>
      </c>
      <c r="BJ62" s="6">
        <f t="shared" si="144"/>
        <v>4541.9502352891468</v>
      </c>
      <c r="BK62" s="6">
        <f t="shared" si="144"/>
        <v>4208.2476548873137</v>
      </c>
      <c r="BL62" s="6">
        <f t="shared" si="144"/>
        <v>4587.5834664281901</v>
      </c>
      <c r="BM62" s="6">
        <f t="shared" si="144"/>
        <v>4429.0893647710282</v>
      </c>
      <c r="BN62" s="6">
        <f t="shared" si="144"/>
        <v>4581.0693370973659</v>
      </c>
      <c r="BO62" s="6">
        <f t="shared" si="144"/>
        <v>4424.8851199905912</v>
      </c>
      <c r="BP62" s="6">
        <f t="shared" si="144"/>
        <v>4568.0361780316043</v>
      </c>
      <c r="BQ62" s="6">
        <f t="shared" si="144"/>
        <v>4576.7256769300629</v>
      </c>
      <c r="BR62" s="6">
        <f t="shared" si="144"/>
        <v>4429.0893647710282</v>
      </c>
      <c r="BS62" s="6">
        <f t="shared" si="144"/>
        <v>4528.8974384555931</v>
      </c>
      <c r="BT62" s="6">
        <f t="shared" si="144"/>
        <v>4368.0589210136113</v>
      </c>
      <c r="BU62" s="6">
        <f t="shared" si="144"/>
        <v>4487.5202785035099</v>
      </c>
      <c r="BV62" s="6">
        <f t="shared" si="144"/>
        <v>4456.9896346711448</v>
      </c>
      <c r="BW62" s="6">
        <f t="shared" si="144"/>
        <v>4082.7540016188545</v>
      </c>
      <c r="BX62" s="6">
        <f t="shared" si="144"/>
        <v>4496.2367358665424</v>
      </c>
      <c r="BY62" s="6">
        <f t="shared" si="144"/>
        <v>4296.3168730138077</v>
      </c>
      <c r="BZ62" s="6">
        <f t="shared" si="144"/>
        <v>4330.122049921265</v>
      </c>
      <c r="CA62" s="6">
        <f t="shared" si="144"/>
        <v>4175.5823957733473</v>
      </c>
      <c r="CB62" s="6">
        <f t="shared" si="144"/>
        <v>4314.7684756324588</v>
      </c>
      <c r="CC62" s="6">
        <f t="shared" si="144"/>
        <v>3790.4864553680222</v>
      </c>
      <c r="CD62" s="6"/>
      <c r="CE62" s="6">
        <f t="shared" ref="CE62:DY62" si="145">($E61*CE61)*CE$3</f>
        <v>563.24927864119286</v>
      </c>
      <c r="CF62" s="6">
        <f t="shared" si="145"/>
        <v>4224.3695898089463</v>
      </c>
      <c r="CG62" s="6">
        <f t="shared" si="145"/>
        <v>4308.1855945602538</v>
      </c>
      <c r="CH62" s="6">
        <f t="shared" si="145"/>
        <v>4116.0612665632934</v>
      </c>
      <c r="CI62" s="6">
        <f t="shared" si="145"/>
        <v>4169.558497707344</v>
      </c>
      <c r="CJ62" s="6">
        <f t="shared" si="145"/>
        <v>4138.6517935712827</v>
      </c>
      <c r="CK62" s="6">
        <f t="shared" si="145"/>
        <v>3781.9897904867853</v>
      </c>
      <c r="CL62" s="6">
        <f t="shared" si="145"/>
        <v>4158.5246081771566</v>
      </c>
      <c r="CM62" s="6">
        <f t="shared" si="145"/>
        <v>4003.0091271143524</v>
      </c>
      <c r="CN62" s="6">
        <f t="shared" si="145"/>
        <v>4116.5530502444562</v>
      </c>
      <c r="CO62" s="6">
        <f t="shared" si="145"/>
        <v>3981.6214277417903</v>
      </c>
      <c r="CP62" s="6">
        <f t="shared" si="145"/>
        <v>4107.708288467973</v>
      </c>
      <c r="CQ62" s="6">
        <f t="shared" si="145"/>
        <v>4120.9743025230682</v>
      </c>
      <c r="CR62" s="6">
        <f t="shared" si="145"/>
        <v>3977.3417043336181</v>
      </c>
      <c r="CS62" s="6">
        <f t="shared" si="145"/>
        <v>4085.5832049599176</v>
      </c>
      <c r="CT62" s="6">
        <f t="shared" si="145"/>
        <v>3994.4562299082854</v>
      </c>
      <c r="CU62" s="6">
        <f t="shared" si="145"/>
        <v>4169.558497707344</v>
      </c>
      <c r="CV62" s="6">
        <f t="shared" si="145"/>
        <v>4213.647267286924</v>
      </c>
      <c r="CW62" s="6">
        <f t="shared" si="145"/>
        <v>3932.853610811082</v>
      </c>
      <c r="CX62" s="6">
        <f t="shared" si="145"/>
        <v>4391.4457993785854</v>
      </c>
      <c r="CY62" s="6">
        <f t="shared" si="145"/>
        <v>4372.2726751145292</v>
      </c>
      <c r="CZ62" s="6">
        <f t="shared" si="145"/>
        <v>4661.2963774501559</v>
      </c>
      <c r="DA62" s="6">
        <f t="shared" si="145"/>
        <v>4655.0812262982845</v>
      </c>
      <c r="DB62" s="6">
        <f t="shared" si="145"/>
        <v>4998.9908482244928</v>
      </c>
      <c r="DC62" s="6">
        <f t="shared" si="145"/>
        <v>5196.9764338858176</v>
      </c>
      <c r="DD62" s="6">
        <f t="shared" si="145"/>
        <v>5292.7048884889437</v>
      </c>
      <c r="DE62" s="6">
        <f t="shared" si="145"/>
        <v>5701.0460987576553</v>
      </c>
      <c r="DF62" s="6">
        <f t="shared" si="145"/>
        <v>5751.561542374041</v>
      </c>
      <c r="DG62" s="6">
        <f t="shared" si="145"/>
        <v>6323.7829194134174</v>
      </c>
      <c r="DH62" s="6">
        <f t="shared" si="145"/>
        <v>6566.3451895558037</v>
      </c>
      <c r="DI62" s="6">
        <f t="shared" si="145"/>
        <v>6173.1492063462174</v>
      </c>
      <c r="DJ62" s="6">
        <f t="shared" si="145"/>
        <v>6965.6525859759831</v>
      </c>
      <c r="DK62" s="6">
        <f t="shared" si="145"/>
        <v>6846.1889707410837</v>
      </c>
      <c r="DL62" s="6">
        <f t="shared" si="145"/>
        <v>6852.4735545630183</v>
      </c>
      <c r="DM62" s="6">
        <f t="shared" si="145"/>
        <v>6533.0213366852813</v>
      </c>
      <c r="DN62" s="6">
        <f t="shared" si="145"/>
        <v>6670.7566343259923</v>
      </c>
      <c r="DO62" s="6">
        <f t="shared" si="145"/>
        <v>6548.2313261135196</v>
      </c>
      <c r="DP62" s="6">
        <f t="shared" si="145"/>
        <v>6196.3201959160924</v>
      </c>
      <c r="DQ62" s="6">
        <f t="shared" si="145"/>
        <v>6097.3795548687285</v>
      </c>
      <c r="DR62" s="6">
        <f t="shared" si="145"/>
        <v>5699.6566479114981</v>
      </c>
      <c r="DS62" s="6">
        <f t="shared" si="145"/>
        <v>5790.3349228841398</v>
      </c>
      <c r="DT62" s="6">
        <f t="shared" si="145"/>
        <v>5431.3243397969445</v>
      </c>
      <c r="DU62" s="6">
        <f t="shared" si="145"/>
        <v>4903.8138727406222</v>
      </c>
      <c r="DV62" s="6">
        <f t="shared" si="145"/>
        <v>5194.8555581199071</v>
      </c>
      <c r="DW62" s="6">
        <f t="shared" si="145"/>
        <v>4998.5275266282315</v>
      </c>
      <c r="DX62" s="6">
        <f t="shared" si="145"/>
        <v>4943.3692017823569</v>
      </c>
      <c r="DY62" s="6">
        <f t="shared" si="145"/>
        <v>2656.75403166255</v>
      </c>
    </row>
    <row r="63" spans="2:129" x14ac:dyDescent="0.25">
      <c r="B63" s="54" t="s">
        <v>59</v>
      </c>
      <c r="C63" s="56">
        <v>890000</v>
      </c>
      <c r="D63" s="56">
        <v>689455</v>
      </c>
      <c r="E63" s="58">
        <f t="shared" ref="E63" si="146">C63-D63</f>
        <v>200545</v>
      </c>
      <c r="F63" s="60">
        <f>SUM($J64:$CC64)</f>
        <v>204086.57459484754</v>
      </c>
      <c r="G63" s="60">
        <f>SUM($CE64:$DY64)</f>
        <v>230577.21059661894</v>
      </c>
      <c r="H63" s="58">
        <f t="shared" ref="H63" si="147">SUM(E63:G64)</f>
        <v>635208.78519146645</v>
      </c>
      <c r="I63" s="7"/>
      <c r="AK63" s="47"/>
      <c r="AL63" s="5">
        <v>31</v>
      </c>
      <c r="AM63" s="5">
        <v>28</v>
      </c>
      <c r="AN63" s="5">
        <v>31</v>
      </c>
      <c r="AO63" s="5">
        <v>30</v>
      </c>
      <c r="AP63" s="5">
        <v>31</v>
      </c>
      <c r="AQ63" s="5">
        <v>30</v>
      </c>
      <c r="AR63" s="5">
        <v>31</v>
      </c>
      <c r="AS63" s="5">
        <v>31</v>
      </c>
      <c r="AT63" s="5">
        <v>30</v>
      </c>
      <c r="AU63" s="5">
        <v>31</v>
      </c>
      <c r="AV63" s="5">
        <v>30</v>
      </c>
      <c r="AW63" s="5">
        <v>31</v>
      </c>
      <c r="AX63" s="5">
        <v>31</v>
      </c>
      <c r="AY63" s="5">
        <v>28</v>
      </c>
      <c r="AZ63" s="5">
        <v>31</v>
      </c>
      <c r="BA63" s="5">
        <v>30</v>
      </c>
      <c r="BB63" s="5">
        <v>31</v>
      </c>
      <c r="BC63" s="5">
        <v>30</v>
      </c>
      <c r="BD63" s="5">
        <v>31</v>
      </c>
      <c r="BE63" s="5">
        <v>31</v>
      </c>
      <c r="BF63" s="5">
        <v>30</v>
      </c>
      <c r="BG63" s="5">
        <v>31</v>
      </c>
      <c r="BH63" s="5">
        <v>30</v>
      </c>
      <c r="BI63" s="5">
        <v>31</v>
      </c>
      <c r="BJ63" s="5">
        <v>31</v>
      </c>
      <c r="BK63" s="5">
        <v>28</v>
      </c>
      <c r="BL63" s="5">
        <v>31</v>
      </c>
      <c r="BM63" s="5">
        <v>30</v>
      </c>
      <c r="BN63" s="5">
        <v>31</v>
      </c>
      <c r="BO63" s="5">
        <v>30</v>
      </c>
      <c r="BP63" s="5">
        <v>31</v>
      </c>
      <c r="BQ63" s="5">
        <v>31</v>
      </c>
      <c r="BR63" s="5">
        <v>30</v>
      </c>
      <c r="BS63" s="5">
        <v>31</v>
      </c>
      <c r="BT63" s="5">
        <v>30</v>
      </c>
      <c r="BU63" s="5">
        <v>31</v>
      </c>
      <c r="BV63" s="5">
        <v>31</v>
      </c>
      <c r="BW63" s="5">
        <v>28</v>
      </c>
      <c r="BX63" s="5">
        <v>31</v>
      </c>
      <c r="BY63" s="5">
        <v>30</v>
      </c>
      <c r="BZ63" s="5">
        <v>31</v>
      </c>
      <c r="CA63" s="5">
        <v>30</v>
      </c>
      <c r="CB63" s="5">
        <v>31</v>
      </c>
      <c r="CC63" s="5">
        <v>27</v>
      </c>
      <c r="CD63" s="5"/>
      <c r="CE63" s="5">
        <v>4</v>
      </c>
      <c r="CF63" s="5">
        <v>30</v>
      </c>
      <c r="CG63" s="5">
        <v>31</v>
      </c>
      <c r="CH63" s="5">
        <v>30</v>
      </c>
      <c r="CI63" s="5">
        <v>31</v>
      </c>
      <c r="CJ63" s="5">
        <v>31</v>
      </c>
      <c r="CK63" s="5">
        <v>28</v>
      </c>
      <c r="CL63" s="5">
        <v>31</v>
      </c>
      <c r="CM63" s="5">
        <v>30</v>
      </c>
      <c r="CN63" s="5">
        <v>31</v>
      </c>
      <c r="CO63" s="5">
        <v>30</v>
      </c>
      <c r="CP63" s="5">
        <v>31</v>
      </c>
      <c r="CQ63" s="5">
        <v>31</v>
      </c>
      <c r="CR63" s="5">
        <v>30</v>
      </c>
      <c r="CS63" s="5">
        <v>31</v>
      </c>
      <c r="CT63" s="5">
        <v>30</v>
      </c>
      <c r="CU63" s="5">
        <v>31</v>
      </c>
      <c r="CV63" s="5">
        <v>31</v>
      </c>
      <c r="CW63" s="5">
        <v>28</v>
      </c>
      <c r="CX63" s="5">
        <v>31</v>
      </c>
      <c r="CY63" s="5">
        <v>30</v>
      </c>
      <c r="CZ63" s="5">
        <v>31</v>
      </c>
      <c r="DA63" s="5">
        <v>30</v>
      </c>
      <c r="DB63" s="5">
        <v>31</v>
      </c>
      <c r="DC63" s="5">
        <v>31</v>
      </c>
      <c r="DD63" s="5">
        <v>30</v>
      </c>
      <c r="DE63" s="5">
        <v>31</v>
      </c>
      <c r="DF63" s="5">
        <v>30</v>
      </c>
      <c r="DG63" s="5">
        <v>31</v>
      </c>
      <c r="DH63" s="5">
        <v>31</v>
      </c>
      <c r="DI63" s="5">
        <v>28</v>
      </c>
      <c r="DJ63" s="5">
        <v>31</v>
      </c>
      <c r="DK63" s="5">
        <v>30</v>
      </c>
      <c r="DL63" s="5">
        <v>31</v>
      </c>
      <c r="DM63" s="5">
        <v>30</v>
      </c>
      <c r="DN63" s="5">
        <v>31</v>
      </c>
      <c r="DO63" s="5">
        <v>31</v>
      </c>
      <c r="DP63" s="5">
        <v>30</v>
      </c>
      <c r="DQ63" s="5">
        <v>31</v>
      </c>
      <c r="DR63" s="5">
        <v>30</v>
      </c>
      <c r="DS63" s="5">
        <v>31</v>
      </c>
      <c r="DT63" s="5">
        <v>31</v>
      </c>
      <c r="DU63" s="5">
        <v>28</v>
      </c>
      <c r="DV63" s="5">
        <v>31</v>
      </c>
      <c r="DW63" s="5">
        <v>30</v>
      </c>
      <c r="DX63" s="5">
        <v>31</v>
      </c>
      <c r="DY63" s="5">
        <v>17</v>
      </c>
    </row>
    <row r="64" spans="2:129" x14ac:dyDescent="0.25">
      <c r="B64" s="55"/>
      <c r="C64" s="57"/>
      <c r="D64" s="57"/>
      <c r="E64" s="59"/>
      <c r="F64" s="61"/>
      <c r="G64" s="61"/>
      <c r="H64" s="59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6">
        <f t="shared" ref="AL64:CC64" si="148">($E63*AL63)*AL$3</f>
        <v>5224.5320811580305</v>
      </c>
      <c r="AM64" s="6">
        <f t="shared" si="148"/>
        <v>4718.9322023362856</v>
      </c>
      <c r="AN64" s="6">
        <f t="shared" si="148"/>
        <v>5224.5320811580305</v>
      </c>
      <c r="AO64" s="6">
        <f t="shared" si="148"/>
        <v>5053.9485028045137</v>
      </c>
      <c r="AP64" s="6">
        <f t="shared" si="148"/>
        <v>5222.4134528979976</v>
      </c>
      <c r="AQ64" s="6">
        <f t="shared" si="148"/>
        <v>5053.9485028045137</v>
      </c>
      <c r="AR64" s="6">
        <f t="shared" si="148"/>
        <v>5148.1524512069627</v>
      </c>
      <c r="AS64" s="6">
        <f t="shared" si="148"/>
        <v>5148.1524512069627</v>
      </c>
      <c r="AT64" s="6">
        <f t="shared" si="148"/>
        <v>4982.0830172970609</v>
      </c>
      <c r="AU64" s="6">
        <f t="shared" si="148"/>
        <v>4971.1949047589414</v>
      </c>
      <c r="AV64" s="6">
        <f t="shared" si="148"/>
        <v>4771.4675949071188</v>
      </c>
      <c r="AW64" s="6">
        <f t="shared" si="148"/>
        <v>4889.7743559536357</v>
      </c>
      <c r="AX64" s="6">
        <f t="shared" si="148"/>
        <v>4872.6006367667069</v>
      </c>
      <c r="AY64" s="6">
        <f t="shared" si="148"/>
        <v>4463.0442193975696</v>
      </c>
      <c r="AZ64" s="6">
        <f t="shared" si="148"/>
        <v>4870.4531237197143</v>
      </c>
      <c r="BA64" s="6">
        <f t="shared" si="148"/>
        <v>4671.7408608679043</v>
      </c>
      <c r="BB64" s="6">
        <f t="shared" si="148"/>
        <v>4818.859503738061</v>
      </c>
      <c r="BC64" s="6">
        <f t="shared" si="148"/>
        <v>4630.0710652983762</v>
      </c>
      <c r="BD64" s="6">
        <f t="shared" si="148"/>
        <v>4730.4827658935301</v>
      </c>
      <c r="BE64" s="6">
        <f t="shared" si="148"/>
        <v>4711.0427031766285</v>
      </c>
      <c r="BF64" s="6">
        <f t="shared" si="148"/>
        <v>4531.8744346820731</v>
      </c>
      <c r="BG64" s="6">
        <f t="shared" si="148"/>
        <v>4643.9709631510486</v>
      </c>
      <c r="BH64" s="6">
        <f t="shared" si="148"/>
        <v>4464.7970982464194</v>
      </c>
      <c r="BI64" s="6">
        <f t="shared" si="148"/>
        <v>4594.0959633849661</v>
      </c>
      <c r="BJ64" s="6">
        <f t="shared" si="148"/>
        <v>4541.9502352891468</v>
      </c>
      <c r="BK64" s="6">
        <f t="shared" si="148"/>
        <v>4208.2476548873137</v>
      </c>
      <c r="BL64" s="6">
        <f t="shared" si="148"/>
        <v>4587.5834664281901</v>
      </c>
      <c r="BM64" s="6">
        <f t="shared" si="148"/>
        <v>4429.0893647710282</v>
      </c>
      <c r="BN64" s="6">
        <f t="shared" si="148"/>
        <v>4581.0693370973659</v>
      </c>
      <c r="BO64" s="6">
        <f t="shared" si="148"/>
        <v>4424.8851199905912</v>
      </c>
      <c r="BP64" s="6">
        <f t="shared" si="148"/>
        <v>4568.0361780316043</v>
      </c>
      <c r="BQ64" s="6">
        <f t="shared" si="148"/>
        <v>4576.7256769300629</v>
      </c>
      <c r="BR64" s="6">
        <f t="shared" si="148"/>
        <v>4429.0893647710282</v>
      </c>
      <c r="BS64" s="6">
        <f t="shared" si="148"/>
        <v>4528.8974384555931</v>
      </c>
      <c r="BT64" s="6">
        <f t="shared" si="148"/>
        <v>4368.0589210136113</v>
      </c>
      <c r="BU64" s="6">
        <f t="shared" si="148"/>
        <v>4487.5202785035099</v>
      </c>
      <c r="BV64" s="6">
        <f t="shared" si="148"/>
        <v>4456.9896346711448</v>
      </c>
      <c r="BW64" s="6">
        <f t="shared" si="148"/>
        <v>4082.7540016188545</v>
      </c>
      <c r="BX64" s="6">
        <f t="shared" si="148"/>
        <v>4496.2367358665424</v>
      </c>
      <c r="BY64" s="6">
        <f t="shared" si="148"/>
        <v>4296.3168730138077</v>
      </c>
      <c r="BZ64" s="6">
        <f t="shared" si="148"/>
        <v>4330.122049921265</v>
      </c>
      <c r="CA64" s="6">
        <f t="shared" si="148"/>
        <v>4175.5823957733473</v>
      </c>
      <c r="CB64" s="6">
        <f t="shared" si="148"/>
        <v>4314.7684756324588</v>
      </c>
      <c r="CC64" s="6">
        <f t="shared" si="148"/>
        <v>3790.4864553680222</v>
      </c>
      <c r="CD64" s="6"/>
      <c r="CE64" s="6">
        <f t="shared" ref="CE64:DY64" si="149">($E63*CE63)*CE$3</f>
        <v>563.24927864119286</v>
      </c>
      <c r="CF64" s="6">
        <f t="shared" si="149"/>
        <v>4224.3695898089463</v>
      </c>
      <c r="CG64" s="6">
        <f t="shared" si="149"/>
        <v>4308.1855945602538</v>
      </c>
      <c r="CH64" s="6">
        <f t="shared" si="149"/>
        <v>4116.0612665632934</v>
      </c>
      <c r="CI64" s="6">
        <f t="shared" si="149"/>
        <v>4169.558497707344</v>
      </c>
      <c r="CJ64" s="6">
        <f t="shared" si="149"/>
        <v>4138.6517935712827</v>
      </c>
      <c r="CK64" s="6">
        <f t="shared" si="149"/>
        <v>3781.9897904867853</v>
      </c>
      <c r="CL64" s="6">
        <f t="shared" si="149"/>
        <v>4158.5246081771566</v>
      </c>
      <c r="CM64" s="6">
        <f t="shared" si="149"/>
        <v>4003.0091271143524</v>
      </c>
      <c r="CN64" s="6">
        <f t="shared" si="149"/>
        <v>4116.5530502444562</v>
      </c>
      <c r="CO64" s="6">
        <f t="shared" si="149"/>
        <v>3981.6214277417903</v>
      </c>
      <c r="CP64" s="6">
        <f t="shared" si="149"/>
        <v>4107.708288467973</v>
      </c>
      <c r="CQ64" s="6">
        <f t="shared" si="149"/>
        <v>4120.9743025230682</v>
      </c>
      <c r="CR64" s="6">
        <f t="shared" si="149"/>
        <v>3977.3417043336181</v>
      </c>
      <c r="CS64" s="6">
        <f t="shared" si="149"/>
        <v>4085.5832049599176</v>
      </c>
      <c r="CT64" s="6">
        <f t="shared" si="149"/>
        <v>3994.4562299082854</v>
      </c>
      <c r="CU64" s="6">
        <f t="shared" si="149"/>
        <v>4169.558497707344</v>
      </c>
      <c r="CV64" s="6">
        <f t="shared" si="149"/>
        <v>4213.647267286924</v>
      </c>
      <c r="CW64" s="6">
        <f t="shared" si="149"/>
        <v>3932.853610811082</v>
      </c>
      <c r="CX64" s="6">
        <f t="shared" si="149"/>
        <v>4391.4457993785854</v>
      </c>
      <c r="CY64" s="6">
        <f t="shared" si="149"/>
        <v>4372.2726751145292</v>
      </c>
      <c r="CZ64" s="6">
        <f t="shared" si="149"/>
        <v>4661.2963774501559</v>
      </c>
      <c r="DA64" s="6">
        <f t="shared" si="149"/>
        <v>4655.0812262982845</v>
      </c>
      <c r="DB64" s="6">
        <f t="shared" si="149"/>
        <v>4998.9908482244928</v>
      </c>
      <c r="DC64" s="6">
        <f t="shared" si="149"/>
        <v>5196.9764338858176</v>
      </c>
      <c r="DD64" s="6">
        <f t="shared" si="149"/>
        <v>5292.7048884889437</v>
      </c>
      <c r="DE64" s="6">
        <f t="shared" si="149"/>
        <v>5701.0460987576553</v>
      </c>
      <c r="DF64" s="6">
        <f t="shared" si="149"/>
        <v>5751.561542374041</v>
      </c>
      <c r="DG64" s="6">
        <f t="shared" si="149"/>
        <v>6323.7829194134174</v>
      </c>
      <c r="DH64" s="6">
        <f t="shared" si="149"/>
        <v>6566.3451895558037</v>
      </c>
      <c r="DI64" s="6">
        <f t="shared" si="149"/>
        <v>6173.1492063462174</v>
      </c>
      <c r="DJ64" s="6">
        <f t="shared" si="149"/>
        <v>6965.6525859759831</v>
      </c>
      <c r="DK64" s="6">
        <f t="shared" si="149"/>
        <v>6846.1889707410837</v>
      </c>
      <c r="DL64" s="6">
        <f t="shared" si="149"/>
        <v>6852.4735545630183</v>
      </c>
      <c r="DM64" s="6">
        <f t="shared" si="149"/>
        <v>6533.0213366852813</v>
      </c>
      <c r="DN64" s="6">
        <f t="shared" si="149"/>
        <v>6670.7566343259923</v>
      </c>
      <c r="DO64" s="6">
        <f t="shared" si="149"/>
        <v>6548.2313261135196</v>
      </c>
      <c r="DP64" s="6">
        <f t="shared" si="149"/>
        <v>6196.3201959160924</v>
      </c>
      <c r="DQ64" s="6">
        <f t="shared" si="149"/>
        <v>6097.3795548687285</v>
      </c>
      <c r="DR64" s="6">
        <f t="shared" si="149"/>
        <v>5699.6566479114981</v>
      </c>
      <c r="DS64" s="6">
        <f t="shared" si="149"/>
        <v>5790.3349228841398</v>
      </c>
      <c r="DT64" s="6">
        <f t="shared" si="149"/>
        <v>5431.3243397969445</v>
      </c>
      <c r="DU64" s="6">
        <f t="shared" si="149"/>
        <v>4903.8138727406222</v>
      </c>
      <c r="DV64" s="6">
        <f t="shared" si="149"/>
        <v>5194.8555581199071</v>
      </c>
      <c r="DW64" s="6">
        <f t="shared" si="149"/>
        <v>4998.5275266282315</v>
      </c>
      <c r="DX64" s="6">
        <f t="shared" si="149"/>
        <v>4943.3692017823569</v>
      </c>
      <c r="DY64" s="6">
        <f t="shared" si="149"/>
        <v>2656.75403166255</v>
      </c>
    </row>
    <row r="65" spans="2:129" x14ac:dyDescent="0.25">
      <c r="B65" s="54" t="s">
        <v>60</v>
      </c>
      <c r="C65" s="56">
        <v>890000</v>
      </c>
      <c r="D65" s="56">
        <v>737717</v>
      </c>
      <c r="E65" s="58">
        <f t="shared" ref="E65" si="150">C65-D65</f>
        <v>152283</v>
      </c>
      <c r="F65" s="60">
        <f>SUM($J66:$CC66)</f>
        <v>151005.05333023603</v>
      </c>
      <c r="G65" s="60">
        <f>SUM($CE66:$DY66)</f>
        <v>175087.83246296304</v>
      </c>
      <c r="H65" s="58">
        <f t="shared" ref="H65" si="151">SUM(E65:G66)</f>
        <v>478375.88579319906</v>
      </c>
      <c r="I65" s="7"/>
      <c r="AM65" s="5">
        <v>28</v>
      </c>
      <c r="AN65" s="5">
        <v>31</v>
      </c>
      <c r="AO65" s="5">
        <v>30</v>
      </c>
      <c r="AP65" s="5">
        <v>31</v>
      </c>
      <c r="AQ65" s="5">
        <v>30</v>
      </c>
      <c r="AR65" s="5">
        <v>31</v>
      </c>
      <c r="AS65" s="5">
        <v>31</v>
      </c>
      <c r="AT65" s="5">
        <v>30</v>
      </c>
      <c r="AU65" s="5">
        <v>31</v>
      </c>
      <c r="AV65" s="5">
        <v>30</v>
      </c>
      <c r="AW65" s="5">
        <v>31</v>
      </c>
      <c r="AX65" s="5">
        <v>31</v>
      </c>
      <c r="AY65" s="5">
        <v>28</v>
      </c>
      <c r="AZ65" s="5">
        <v>31</v>
      </c>
      <c r="BA65" s="5">
        <v>30</v>
      </c>
      <c r="BB65" s="5">
        <v>31</v>
      </c>
      <c r="BC65" s="5">
        <v>30</v>
      </c>
      <c r="BD65" s="5">
        <v>31</v>
      </c>
      <c r="BE65" s="5">
        <v>31</v>
      </c>
      <c r="BF65" s="5">
        <v>30</v>
      </c>
      <c r="BG65" s="5">
        <v>31</v>
      </c>
      <c r="BH65" s="5">
        <v>30</v>
      </c>
      <c r="BI65" s="5">
        <v>31</v>
      </c>
      <c r="BJ65" s="5">
        <v>31</v>
      </c>
      <c r="BK65" s="5">
        <v>28</v>
      </c>
      <c r="BL65" s="5">
        <v>31</v>
      </c>
      <c r="BM65" s="5">
        <v>30</v>
      </c>
      <c r="BN65" s="5">
        <v>31</v>
      </c>
      <c r="BO65" s="5">
        <v>30</v>
      </c>
      <c r="BP65" s="5">
        <v>31</v>
      </c>
      <c r="BQ65" s="5">
        <v>31</v>
      </c>
      <c r="BR65" s="5">
        <v>30</v>
      </c>
      <c r="BS65" s="5">
        <v>31</v>
      </c>
      <c r="BT65" s="5">
        <v>30</v>
      </c>
      <c r="BU65" s="5">
        <v>31</v>
      </c>
      <c r="BV65" s="5">
        <v>31</v>
      </c>
      <c r="BW65" s="5">
        <v>28</v>
      </c>
      <c r="BX65" s="5">
        <v>31</v>
      </c>
      <c r="BY65" s="5">
        <v>30</v>
      </c>
      <c r="BZ65" s="5">
        <v>31</v>
      </c>
      <c r="CA65" s="5">
        <v>30</v>
      </c>
      <c r="CB65" s="5">
        <v>31</v>
      </c>
      <c r="CC65" s="5">
        <v>27</v>
      </c>
      <c r="CD65" s="5"/>
      <c r="CE65" s="5">
        <v>4</v>
      </c>
      <c r="CF65" s="5">
        <v>30</v>
      </c>
      <c r="CG65" s="5">
        <v>31</v>
      </c>
      <c r="CH65" s="5">
        <v>30</v>
      </c>
      <c r="CI65" s="5">
        <v>31</v>
      </c>
      <c r="CJ65" s="5">
        <v>31</v>
      </c>
      <c r="CK65" s="5">
        <v>28</v>
      </c>
      <c r="CL65" s="5">
        <v>31</v>
      </c>
      <c r="CM65" s="5">
        <v>30</v>
      </c>
      <c r="CN65" s="5">
        <v>31</v>
      </c>
      <c r="CO65" s="5">
        <v>30</v>
      </c>
      <c r="CP65" s="5">
        <v>31</v>
      </c>
      <c r="CQ65" s="5">
        <v>31</v>
      </c>
      <c r="CR65" s="5">
        <v>30</v>
      </c>
      <c r="CS65" s="5">
        <v>31</v>
      </c>
      <c r="CT65" s="5">
        <v>30</v>
      </c>
      <c r="CU65" s="5">
        <v>31</v>
      </c>
      <c r="CV65" s="5">
        <v>31</v>
      </c>
      <c r="CW65" s="5">
        <v>28</v>
      </c>
      <c r="CX65" s="5">
        <v>31</v>
      </c>
      <c r="CY65" s="5">
        <v>30</v>
      </c>
      <c r="CZ65" s="5">
        <v>31</v>
      </c>
      <c r="DA65" s="5">
        <v>30</v>
      </c>
      <c r="DB65" s="5">
        <v>31</v>
      </c>
      <c r="DC65" s="5">
        <v>31</v>
      </c>
      <c r="DD65" s="5">
        <v>30</v>
      </c>
      <c r="DE65" s="5">
        <v>31</v>
      </c>
      <c r="DF65" s="5">
        <v>30</v>
      </c>
      <c r="DG65" s="5">
        <v>31</v>
      </c>
      <c r="DH65" s="5">
        <v>31</v>
      </c>
      <c r="DI65" s="5">
        <v>28</v>
      </c>
      <c r="DJ65" s="5">
        <v>31</v>
      </c>
      <c r="DK65" s="5">
        <v>30</v>
      </c>
      <c r="DL65" s="5">
        <v>31</v>
      </c>
      <c r="DM65" s="5">
        <v>30</v>
      </c>
      <c r="DN65" s="5">
        <v>31</v>
      </c>
      <c r="DO65" s="5">
        <v>31</v>
      </c>
      <c r="DP65" s="5">
        <v>30</v>
      </c>
      <c r="DQ65" s="5">
        <v>31</v>
      </c>
      <c r="DR65" s="5">
        <v>30</v>
      </c>
      <c r="DS65" s="5">
        <v>31</v>
      </c>
      <c r="DT65" s="5">
        <v>31</v>
      </c>
      <c r="DU65" s="5">
        <v>28</v>
      </c>
      <c r="DV65" s="5">
        <v>31</v>
      </c>
      <c r="DW65" s="5">
        <v>30</v>
      </c>
      <c r="DX65" s="5">
        <v>31</v>
      </c>
      <c r="DY65" s="5">
        <v>17</v>
      </c>
    </row>
    <row r="66" spans="2:129" x14ac:dyDescent="0.25">
      <c r="B66" s="55"/>
      <c r="C66" s="57"/>
      <c r="D66" s="57"/>
      <c r="E66" s="59"/>
      <c r="F66" s="61"/>
      <c r="G66" s="61"/>
      <c r="H66" s="59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48">
        <f t="shared" ref="AM66:CC66" si="152">($E65*AM65)*AM$3</f>
        <v>3583.3012668896085</v>
      </c>
      <c r="AN66" s="6">
        <f t="shared" si="152"/>
        <v>3967.2264026277808</v>
      </c>
      <c r="AO66" s="6">
        <f t="shared" si="152"/>
        <v>3837.6944817999938</v>
      </c>
      <c r="AP66" s="6">
        <f t="shared" si="152"/>
        <v>3965.6176311933268</v>
      </c>
      <c r="AQ66" s="6">
        <f t="shared" si="152"/>
        <v>3837.6944817999938</v>
      </c>
      <c r="AR66" s="6">
        <f t="shared" si="152"/>
        <v>3909.2278527370413</v>
      </c>
      <c r="AS66" s="6">
        <f t="shared" si="152"/>
        <v>3909.2278527370413</v>
      </c>
      <c r="AT66" s="6">
        <f t="shared" si="152"/>
        <v>3783.1237284552012</v>
      </c>
      <c r="AU66" s="6">
        <f t="shared" si="152"/>
        <v>3774.8558861173597</v>
      </c>
      <c r="AV66" s="6">
        <f t="shared" si="152"/>
        <v>3623.1937956829679</v>
      </c>
      <c r="AW66" s="6">
        <f t="shared" si="152"/>
        <v>3713.0295357535092</v>
      </c>
      <c r="AX66" s="6">
        <f t="shared" si="152"/>
        <v>3699.9887445149188</v>
      </c>
      <c r="AY66" s="6">
        <f t="shared" si="152"/>
        <v>3388.993806190731</v>
      </c>
      <c r="AZ66" s="6">
        <f t="shared" si="152"/>
        <v>3698.3580395393014</v>
      </c>
      <c r="BA66" s="6">
        <f t="shared" si="152"/>
        <v>3547.4667207636548</v>
      </c>
      <c r="BB66" s="6">
        <f t="shared" si="152"/>
        <v>3659.1806417898379</v>
      </c>
      <c r="BC66" s="6">
        <f t="shared" si="152"/>
        <v>3515.8249372302112</v>
      </c>
      <c r="BD66" s="6">
        <f t="shared" si="152"/>
        <v>3592.0721386150963</v>
      </c>
      <c r="BE66" s="6">
        <f t="shared" si="152"/>
        <v>3577.3104089747762</v>
      </c>
      <c r="BF66" s="6">
        <f t="shared" si="152"/>
        <v>3441.2597398922444</v>
      </c>
      <c r="BG66" s="6">
        <f t="shared" si="152"/>
        <v>3526.3797660451828</v>
      </c>
      <c r="BH66" s="6">
        <f t="shared" si="152"/>
        <v>3390.3248473522622</v>
      </c>
      <c r="BI66" s="6">
        <f t="shared" si="152"/>
        <v>3488.507395308548</v>
      </c>
      <c r="BJ66" s="6">
        <f t="shared" si="152"/>
        <v>3448.9107565909758</v>
      </c>
      <c r="BK66" s="6">
        <f t="shared" si="152"/>
        <v>3195.5151094727112</v>
      </c>
      <c r="BL66" s="6">
        <f t="shared" si="152"/>
        <v>3483.5621582093004</v>
      </c>
      <c r="BM66" s="6">
        <f t="shared" si="152"/>
        <v>3363.2103305264482</v>
      </c>
      <c r="BN66" s="6">
        <f t="shared" si="152"/>
        <v>3478.6156815737027</v>
      </c>
      <c r="BO66" s="6">
        <f t="shared" si="152"/>
        <v>3360.0178549828079</v>
      </c>
      <c r="BP66" s="6">
        <f t="shared" si="152"/>
        <v>3468.7190072013104</v>
      </c>
      <c r="BQ66" s="6">
        <f t="shared" si="152"/>
        <v>3475.3173415439965</v>
      </c>
      <c r="BR66" s="6">
        <f t="shared" si="152"/>
        <v>3363.2103305264482</v>
      </c>
      <c r="BS66" s="6">
        <f t="shared" si="152"/>
        <v>3438.9991703624278</v>
      </c>
      <c r="BT66" s="6">
        <f t="shared" si="152"/>
        <v>3316.867120440379</v>
      </c>
      <c r="BU66" s="6">
        <f t="shared" si="152"/>
        <v>3407.5795984509709</v>
      </c>
      <c r="BV66" s="6">
        <f t="shared" si="152"/>
        <v>3384.3962828124659</v>
      </c>
      <c r="BW66" s="6">
        <f t="shared" si="152"/>
        <v>3100.2220331024159</v>
      </c>
      <c r="BX66" s="6">
        <f t="shared" si="152"/>
        <v>3414.1984035900405</v>
      </c>
      <c r="BY66" s="6">
        <f t="shared" si="152"/>
        <v>3262.3900988464516</v>
      </c>
      <c r="BZ66" s="6">
        <f t="shared" si="152"/>
        <v>3288.059917365978</v>
      </c>
      <c r="CA66" s="6">
        <f t="shared" si="152"/>
        <v>3170.7108827223446</v>
      </c>
      <c r="CB66" s="6">
        <f t="shared" si="152"/>
        <v>3276.4012454797562</v>
      </c>
      <c r="CC66" s="6">
        <f t="shared" si="152"/>
        <v>2878.2899044244859</v>
      </c>
      <c r="CD66" s="6"/>
      <c r="CE66" s="6">
        <f t="shared" ref="CE66:DY66" si="153">($E65*CE65)*CE$3</f>
        <v>427.70096436867919</v>
      </c>
      <c r="CF66" s="6">
        <f t="shared" si="153"/>
        <v>3207.7572327650942</v>
      </c>
      <c r="CG66" s="6">
        <f t="shared" si="153"/>
        <v>3271.4025624992851</v>
      </c>
      <c r="CH66" s="6">
        <f t="shared" si="153"/>
        <v>3125.5137642726468</v>
      </c>
      <c r="CI66" s="6">
        <f t="shared" si="153"/>
        <v>3166.1366611302574</v>
      </c>
      <c r="CJ66" s="6">
        <f t="shared" si="153"/>
        <v>3142.6677856860833</v>
      </c>
      <c r="CK66" s="6">
        <f t="shared" si="153"/>
        <v>2871.8379977795462</v>
      </c>
      <c r="CL66" s="6">
        <f t="shared" si="153"/>
        <v>3157.7581236482679</v>
      </c>
      <c r="CM66" s="6">
        <f t="shared" si="153"/>
        <v>3039.6680989521301</v>
      </c>
      <c r="CN66" s="6">
        <f t="shared" si="153"/>
        <v>3125.8871981369593</v>
      </c>
      <c r="CO66" s="6">
        <f t="shared" si="153"/>
        <v>3023.4274396310207</v>
      </c>
      <c r="CP66" s="6">
        <f t="shared" si="153"/>
        <v>3119.1709655826289</v>
      </c>
      <c r="CQ66" s="6">
        <f t="shared" si="153"/>
        <v>3129.2444574091624</v>
      </c>
      <c r="CR66" s="6">
        <f t="shared" si="153"/>
        <v>3020.1776497097226</v>
      </c>
      <c r="CS66" s="6">
        <f t="shared" si="153"/>
        <v>3102.3703767279721</v>
      </c>
      <c r="CT66" s="6">
        <f t="shared" si="153"/>
        <v>3033.1734925284768</v>
      </c>
      <c r="CU66" s="6">
        <f t="shared" si="153"/>
        <v>3166.1366611302574</v>
      </c>
      <c r="CV66" s="6">
        <f t="shared" si="153"/>
        <v>3199.6152823767961</v>
      </c>
      <c r="CW66" s="6">
        <f t="shared" si="153"/>
        <v>2986.3958035111523</v>
      </c>
      <c r="CX66" s="6">
        <f t="shared" si="153"/>
        <v>3334.6258478983227</v>
      </c>
      <c r="CY66" s="6">
        <f t="shared" si="153"/>
        <v>3320.0668168464231</v>
      </c>
      <c r="CZ66" s="6">
        <f t="shared" si="153"/>
        <v>3539.5357463274686</v>
      </c>
      <c r="DA66" s="6">
        <f t="shared" si="153"/>
        <v>3534.8162975111904</v>
      </c>
      <c r="DB66" s="6">
        <f t="shared" si="153"/>
        <v>3795.9626185652619</v>
      </c>
      <c r="DC66" s="6">
        <f t="shared" si="153"/>
        <v>3946.3021380808991</v>
      </c>
      <c r="DD66" s="6">
        <f t="shared" si="153"/>
        <v>4018.9931363721948</v>
      </c>
      <c r="DE66" s="6">
        <f t="shared" si="153"/>
        <v>4329.0653123095171</v>
      </c>
      <c r="DF66" s="6">
        <f t="shared" si="153"/>
        <v>4367.4240013829622</v>
      </c>
      <c r="DG66" s="6">
        <f t="shared" si="153"/>
        <v>4801.9378908326489</v>
      </c>
      <c r="DH66" s="6">
        <f t="shared" si="153"/>
        <v>4986.1265277176017</v>
      </c>
      <c r="DI66" s="6">
        <f t="shared" si="153"/>
        <v>4687.5548160762974</v>
      </c>
      <c r="DJ66" s="6">
        <f t="shared" si="153"/>
        <v>5289.338915206964</v>
      </c>
      <c r="DK66" s="6">
        <f t="shared" si="153"/>
        <v>5198.6247227872273</v>
      </c>
      <c r="DL66" s="6">
        <f t="shared" si="153"/>
        <v>5203.3968950087019</v>
      </c>
      <c r="DM66" s="6">
        <f t="shared" si="153"/>
        <v>4960.8222005756552</v>
      </c>
      <c r="DN66" s="6">
        <f t="shared" si="153"/>
        <v>5065.4109179738471</v>
      </c>
      <c r="DO66" s="6">
        <f t="shared" si="153"/>
        <v>4972.3718419035386</v>
      </c>
      <c r="DP66" s="6">
        <f t="shared" si="153"/>
        <v>4705.1496092881416</v>
      </c>
      <c r="DQ66" s="6">
        <f t="shared" si="153"/>
        <v>4630.0194507670321</v>
      </c>
      <c r="DR66" s="6">
        <f t="shared" si="153"/>
        <v>4328.0102386691597</v>
      </c>
      <c r="DS66" s="6">
        <f t="shared" si="153"/>
        <v>4396.8664043559575</v>
      </c>
      <c r="DT66" s="6">
        <f t="shared" si="153"/>
        <v>4124.2532321289391</v>
      </c>
      <c r="DU66" s="6">
        <f t="shared" si="153"/>
        <v>3723.6903836174429</v>
      </c>
      <c r="DV66" s="6">
        <f t="shared" si="153"/>
        <v>3944.6916600123359</v>
      </c>
      <c r="DW66" s="6">
        <f t="shared" si="153"/>
        <v>3795.6107972650875</v>
      </c>
      <c r="DX66" s="6">
        <f t="shared" si="153"/>
        <v>3753.726555910258</v>
      </c>
      <c r="DY66" s="6">
        <f t="shared" si="153"/>
        <v>2017.3949697258374</v>
      </c>
    </row>
    <row r="67" spans="2:129" x14ac:dyDescent="0.25">
      <c r="B67" s="54" t="s">
        <v>61</v>
      </c>
      <c r="C67" s="56">
        <v>890000</v>
      </c>
      <c r="D67" s="56">
        <v>737717</v>
      </c>
      <c r="E67" s="58">
        <f t="shared" ref="E67" si="154">C67-D67</f>
        <v>152283</v>
      </c>
      <c r="F67" s="60">
        <f>SUM($J68:$CC68)</f>
        <v>147421.75206334642</v>
      </c>
      <c r="G67" s="60">
        <f>SUM($CE68:$DY68)</f>
        <v>175087.83246296304</v>
      </c>
      <c r="H67" s="58">
        <f t="shared" ref="H67" si="155">SUM(E67:G68)</f>
        <v>474792.58452630951</v>
      </c>
      <c r="I67" s="7"/>
      <c r="AN67" s="5">
        <v>31</v>
      </c>
      <c r="AO67" s="5">
        <v>30</v>
      </c>
      <c r="AP67" s="5">
        <v>31</v>
      </c>
      <c r="AQ67" s="5">
        <v>30</v>
      </c>
      <c r="AR67" s="5">
        <v>31</v>
      </c>
      <c r="AS67" s="5">
        <v>31</v>
      </c>
      <c r="AT67" s="5">
        <v>30</v>
      </c>
      <c r="AU67" s="5">
        <v>31</v>
      </c>
      <c r="AV67" s="5">
        <v>30</v>
      </c>
      <c r="AW67" s="5">
        <v>31</v>
      </c>
      <c r="AX67" s="5">
        <v>31</v>
      </c>
      <c r="AY67" s="5">
        <v>28</v>
      </c>
      <c r="AZ67" s="5">
        <v>31</v>
      </c>
      <c r="BA67" s="5">
        <v>30</v>
      </c>
      <c r="BB67" s="5">
        <v>31</v>
      </c>
      <c r="BC67" s="5">
        <v>30</v>
      </c>
      <c r="BD67" s="5">
        <v>31</v>
      </c>
      <c r="BE67" s="5">
        <v>31</v>
      </c>
      <c r="BF67" s="5">
        <v>30</v>
      </c>
      <c r="BG67" s="5">
        <v>31</v>
      </c>
      <c r="BH67" s="5">
        <v>30</v>
      </c>
      <c r="BI67" s="5">
        <v>31</v>
      </c>
      <c r="BJ67" s="5">
        <v>31</v>
      </c>
      <c r="BK67" s="5">
        <v>28</v>
      </c>
      <c r="BL67" s="5">
        <v>31</v>
      </c>
      <c r="BM67" s="5">
        <v>30</v>
      </c>
      <c r="BN67" s="5">
        <v>31</v>
      </c>
      <c r="BO67" s="5">
        <v>30</v>
      </c>
      <c r="BP67" s="5">
        <v>31</v>
      </c>
      <c r="BQ67" s="5">
        <v>31</v>
      </c>
      <c r="BR67" s="5">
        <v>30</v>
      </c>
      <c r="BS67" s="5">
        <v>31</v>
      </c>
      <c r="BT67" s="5">
        <v>30</v>
      </c>
      <c r="BU67" s="5">
        <v>31</v>
      </c>
      <c r="BV67" s="5">
        <v>31</v>
      </c>
      <c r="BW67" s="5">
        <v>28</v>
      </c>
      <c r="BX67" s="5">
        <v>31</v>
      </c>
      <c r="BY67" s="5">
        <v>30</v>
      </c>
      <c r="BZ67" s="5">
        <v>31</v>
      </c>
      <c r="CA67" s="5">
        <v>30</v>
      </c>
      <c r="CB67" s="5">
        <v>31</v>
      </c>
      <c r="CC67" s="5">
        <v>27</v>
      </c>
      <c r="CD67" s="5"/>
      <c r="CE67" s="5">
        <v>4</v>
      </c>
      <c r="CF67" s="5">
        <v>30</v>
      </c>
      <c r="CG67" s="5">
        <v>31</v>
      </c>
      <c r="CH67" s="5">
        <v>30</v>
      </c>
      <c r="CI67" s="5">
        <v>31</v>
      </c>
      <c r="CJ67" s="5">
        <v>31</v>
      </c>
      <c r="CK67" s="5">
        <v>28</v>
      </c>
      <c r="CL67" s="5">
        <v>31</v>
      </c>
      <c r="CM67" s="5">
        <v>30</v>
      </c>
      <c r="CN67" s="5">
        <v>31</v>
      </c>
      <c r="CO67" s="5">
        <v>30</v>
      </c>
      <c r="CP67" s="5">
        <v>31</v>
      </c>
      <c r="CQ67" s="5">
        <v>31</v>
      </c>
      <c r="CR67" s="5">
        <v>30</v>
      </c>
      <c r="CS67" s="5">
        <v>31</v>
      </c>
      <c r="CT67" s="5">
        <v>30</v>
      </c>
      <c r="CU67" s="5">
        <v>31</v>
      </c>
      <c r="CV67" s="5">
        <v>31</v>
      </c>
      <c r="CW67" s="5">
        <v>28</v>
      </c>
      <c r="CX67" s="5">
        <v>31</v>
      </c>
      <c r="CY67" s="5">
        <v>30</v>
      </c>
      <c r="CZ67" s="5">
        <v>31</v>
      </c>
      <c r="DA67" s="5">
        <v>30</v>
      </c>
      <c r="DB67" s="5">
        <v>31</v>
      </c>
      <c r="DC67" s="5">
        <v>31</v>
      </c>
      <c r="DD67" s="5">
        <v>30</v>
      </c>
      <c r="DE67" s="5">
        <v>31</v>
      </c>
      <c r="DF67" s="5">
        <v>30</v>
      </c>
      <c r="DG67" s="5">
        <v>31</v>
      </c>
      <c r="DH67" s="5">
        <v>31</v>
      </c>
      <c r="DI67" s="5">
        <v>28</v>
      </c>
      <c r="DJ67" s="5">
        <v>31</v>
      </c>
      <c r="DK67" s="5">
        <v>30</v>
      </c>
      <c r="DL67" s="5">
        <v>31</v>
      </c>
      <c r="DM67" s="5">
        <v>30</v>
      </c>
      <c r="DN67" s="5">
        <v>31</v>
      </c>
      <c r="DO67" s="5">
        <v>31</v>
      </c>
      <c r="DP67" s="5">
        <v>30</v>
      </c>
      <c r="DQ67" s="5">
        <v>31</v>
      </c>
      <c r="DR67" s="5">
        <v>30</v>
      </c>
      <c r="DS67" s="5">
        <v>31</v>
      </c>
      <c r="DT67" s="5">
        <v>31</v>
      </c>
      <c r="DU67" s="5">
        <v>28</v>
      </c>
      <c r="DV67" s="5">
        <v>31</v>
      </c>
      <c r="DW67" s="5">
        <v>30</v>
      </c>
      <c r="DX67" s="5">
        <v>31</v>
      </c>
      <c r="DY67" s="5">
        <v>17</v>
      </c>
    </row>
    <row r="68" spans="2:129" x14ac:dyDescent="0.25">
      <c r="B68" s="55"/>
      <c r="C68" s="57"/>
      <c r="D68" s="57"/>
      <c r="E68" s="59"/>
      <c r="F68" s="61"/>
      <c r="G68" s="61"/>
      <c r="H68" s="59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49"/>
      <c r="AN68" s="6">
        <f t="shared" ref="AN68:CC68" si="156">($E67*AN67)*AN$3</f>
        <v>3967.2264026277808</v>
      </c>
      <c r="AO68" s="6">
        <f t="shared" si="156"/>
        <v>3837.6944817999938</v>
      </c>
      <c r="AP68" s="6">
        <f t="shared" si="156"/>
        <v>3965.6176311933268</v>
      </c>
      <c r="AQ68" s="6">
        <f t="shared" si="156"/>
        <v>3837.6944817999938</v>
      </c>
      <c r="AR68" s="6">
        <f t="shared" si="156"/>
        <v>3909.2278527370413</v>
      </c>
      <c r="AS68" s="6">
        <f t="shared" si="156"/>
        <v>3909.2278527370413</v>
      </c>
      <c r="AT68" s="6">
        <f t="shared" si="156"/>
        <v>3783.1237284552012</v>
      </c>
      <c r="AU68" s="6">
        <f t="shared" si="156"/>
        <v>3774.8558861173597</v>
      </c>
      <c r="AV68" s="6">
        <f t="shared" si="156"/>
        <v>3623.1937956829679</v>
      </c>
      <c r="AW68" s="6">
        <f t="shared" si="156"/>
        <v>3713.0295357535092</v>
      </c>
      <c r="AX68" s="6">
        <f t="shared" si="156"/>
        <v>3699.9887445149188</v>
      </c>
      <c r="AY68" s="6">
        <f t="shared" si="156"/>
        <v>3388.993806190731</v>
      </c>
      <c r="AZ68" s="6">
        <f t="shared" si="156"/>
        <v>3698.3580395393014</v>
      </c>
      <c r="BA68" s="6">
        <f t="shared" si="156"/>
        <v>3547.4667207636548</v>
      </c>
      <c r="BB68" s="6">
        <f t="shared" si="156"/>
        <v>3659.1806417898379</v>
      </c>
      <c r="BC68" s="6">
        <f t="shared" si="156"/>
        <v>3515.8249372302112</v>
      </c>
      <c r="BD68" s="6">
        <f t="shared" si="156"/>
        <v>3592.0721386150963</v>
      </c>
      <c r="BE68" s="6">
        <f t="shared" si="156"/>
        <v>3577.3104089747762</v>
      </c>
      <c r="BF68" s="6">
        <f t="shared" si="156"/>
        <v>3441.2597398922444</v>
      </c>
      <c r="BG68" s="6">
        <f t="shared" si="156"/>
        <v>3526.3797660451828</v>
      </c>
      <c r="BH68" s="6">
        <f t="shared" si="156"/>
        <v>3390.3248473522622</v>
      </c>
      <c r="BI68" s="6">
        <f t="shared" si="156"/>
        <v>3488.507395308548</v>
      </c>
      <c r="BJ68" s="6">
        <f t="shared" si="156"/>
        <v>3448.9107565909758</v>
      </c>
      <c r="BK68" s="6">
        <f t="shared" si="156"/>
        <v>3195.5151094727112</v>
      </c>
      <c r="BL68" s="6">
        <f t="shared" si="156"/>
        <v>3483.5621582093004</v>
      </c>
      <c r="BM68" s="6">
        <f t="shared" si="156"/>
        <v>3363.2103305264482</v>
      </c>
      <c r="BN68" s="6">
        <f t="shared" si="156"/>
        <v>3478.6156815737027</v>
      </c>
      <c r="BO68" s="6">
        <f t="shared" si="156"/>
        <v>3360.0178549828079</v>
      </c>
      <c r="BP68" s="6">
        <f t="shared" si="156"/>
        <v>3468.7190072013104</v>
      </c>
      <c r="BQ68" s="6">
        <f t="shared" si="156"/>
        <v>3475.3173415439965</v>
      </c>
      <c r="BR68" s="6">
        <f t="shared" si="156"/>
        <v>3363.2103305264482</v>
      </c>
      <c r="BS68" s="6">
        <f t="shared" si="156"/>
        <v>3438.9991703624278</v>
      </c>
      <c r="BT68" s="6">
        <f t="shared" si="156"/>
        <v>3316.867120440379</v>
      </c>
      <c r="BU68" s="6">
        <f t="shared" si="156"/>
        <v>3407.5795984509709</v>
      </c>
      <c r="BV68" s="6">
        <f t="shared" si="156"/>
        <v>3384.3962828124659</v>
      </c>
      <c r="BW68" s="6">
        <f t="shared" si="156"/>
        <v>3100.2220331024159</v>
      </c>
      <c r="BX68" s="6">
        <f t="shared" si="156"/>
        <v>3414.1984035900405</v>
      </c>
      <c r="BY68" s="6">
        <f t="shared" si="156"/>
        <v>3262.3900988464516</v>
      </c>
      <c r="BZ68" s="6">
        <f t="shared" si="156"/>
        <v>3288.059917365978</v>
      </c>
      <c r="CA68" s="6">
        <f t="shared" si="156"/>
        <v>3170.7108827223446</v>
      </c>
      <c r="CB68" s="6">
        <f t="shared" si="156"/>
        <v>3276.4012454797562</v>
      </c>
      <c r="CC68" s="6">
        <f t="shared" si="156"/>
        <v>2878.2899044244859</v>
      </c>
      <c r="CD68" s="6"/>
      <c r="CE68" s="6">
        <f t="shared" ref="CE68:DY68" si="157">($E67*CE67)*CE$3</f>
        <v>427.70096436867919</v>
      </c>
      <c r="CF68" s="6">
        <f t="shared" si="157"/>
        <v>3207.7572327650942</v>
      </c>
      <c r="CG68" s="6">
        <f t="shared" si="157"/>
        <v>3271.4025624992851</v>
      </c>
      <c r="CH68" s="6">
        <f t="shared" si="157"/>
        <v>3125.5137642726468</v>
      </c>
      <c r="CI68" s="6">
        <f t="shared" si="157"/>
        <v>3166.1366611302574</v>
      </c>
      <c r="CJ68" s="6">
        <f t="shared" si="157"/>
        <v>3142.6677856860833</v>
      </c>
      <c r="CK68" s="6">
        <f t="shared" si="157"/>
        <v>2871.8379977795462</v>
      </c>
      <c r="CL68" s="6">
        <f t="shared" si="157"/>
        <v>3157.7581236482679</v>
      </c>
      <c r="CM68" s="6">
        <f t="shared" si="157"/>
        <v>3039.6680989521301</v>
      </c>
      <c r="CN68" s="6">
        <f t="shared" si="157"/>
        <v>3125.8871981369593</v>
      </c>
      <c r="CO68" s="6">
        <f t="shared" si="157"/>
        <v>3023.4274396310207</v>
      </c>
      <c r="CP68" s="6">
        <f t="shared" si="157"/>
        <v>3119.1709655826289</v>
      </c>
      <c r="CQ68" s="6">
        <f t="shared" si="157"/>
        <v>3129.2444574091624</v>
      </c>
      <c r="CR68" s="6">
        <f t="shared" si="157"/>
        <v>3020.1776497097226</v>
      </c>
      <c r="CS68" s="6">
        <f t="shared" si="157"/>
        <v>3102.3703767279721</v>
      </c>
      <c r="CT68" s="6">
        <f t="shared" si="157"/>
        <v>3033.1734925284768</v>
      </c>
      <c r="CU68" s="6">
        <f t="shared" si="157"/>
        <v>3166.1366611302574</v>
      </c>
      <c r="CV68" s="6">
        <f t="shared" si="157"/>
        <v>3199.6152823767961</v>
      </c>
      <c r="CW68" s="6">
        <f t="shared" si="157"/>
        <v>2986.3958035111523</v>
      </c>
      <c r="CX68" s="6">
        <f t="shared" si="157"/>
        <v>3334.6258478983227</v>
      </c>
      <c r="CY68" s="6">
        <f t="shared" si="157"/>
        <v>3320.0668168464231</v>
      </c>
      <c r="CZ68" s="6">
        <f t="shared" si="157"/>
        <v>3539.5357463274686</v>
      </c>
      <c r="DA68" s="6">
        <f t="shared" si="157"/>
        <v>3534.8162975111904</v>
      </c>
      <c r="DB68" s="6">
        <f t="shared" si="157"/>
        <v>3795.9626185652619</v>
      </c>
      <c r="DC68" s="6">
        <f t="shared" si="157"/>
        <v>3946.3021380808991</v>
      </c>
      <c r="DD68" s="6">
        <f t="shared" si="157"/>
        <v>4018.9931363721948</v>
      </c>
      <c r="DE68" s="6">
        <f t="shared" si="157"/>
        <v>4329.0653123095171</v>
      </c>
      <c r="DF68" s="6">
        <f t="shared" si="157"/>
        <v>4367.4240013829622</v>
      </c>
      <c r="DG68" s="6">
        <f t="shared" si="157"/>
        <v>4801.9378908326489</v>
      </c>
      <c r="DH68" s="6">
        <f t="shared" si="157"/>
        <v>4986.1265277176017</v>
      </c>
      <c r="DI68" s="6">
        <f t="shared" si="157"/>
        <v>4687.5548160762974</v>
      </c>
      <c r="DJ68" s="6">
        <f t="shared" si="157"/>
        <v>5289.338915206964</v>
      </c>
      <c r="DK68" s="6">
        <f t="shared" si="157"/>
        <v>5198.6247227872273</v>
      </c>
      <c r="DL68" s="6">
        <f t="shared" si="157"/>
        <v>5203.3968950087019</v>
      </c>
      <c r="DM68" s="6">
        <f t="shared" si="157"/>
        <v>4960.8222005756552</v>
      </c>
      <c r="DN68" s="6">
        <f t="shared" si="157"/>
        <v>5065.4109179738471</v>
      </c>
      <c r="DO68" s="6">
        <f t="shared" si="157"/>
        <v>4972.3718419035386</v>
      </c>
      <c r="DP68" s="6">
        <f t="shared" si="157"/>
        <v>4705.1496092881416</v>
      </c>
      <c r="DQ68" s="6">
        <f t="shared" si="157"/>
        <v>4630.0194507670321</v>
      </c>
      <c r="DR68" s="6">
        <f t="shared" si="157"/>
        <v>4328.0102386691597</v>
      </c>
      <c r="DS68" s="6">
        <f t="shared" si="157"/>
        <v>4396.8664043559575</v>
      </c>
      <c r="DT68" s="6">
        <f t="shared" si="157"/>
        <v>4124.2532321289391</v>
      </c>
      <c r="DU68" s="6">
        <f t="shared" si="157"/>
        <v>3723.6903836174429</v>
      </c>
      <c r="DV68" s="6">
        <f t="shared" si="157"/>
        <v>3944.6916600123359</v>
      </c>
      <c r="DW68" s="6">
        <f t="shared" si="157"/>
        <v>3795.6107972650875</v>
      </c>
      <c r="DX68" s="6">
        <f t="shared" si="157"/>
        <v>3753.726555910258</v>
      </c>
      <c r="DY68" s="6">
        <f t="shared" si="157"/>
        <v>2017.3949697258374</v>
      </c>
    </row>
    <row r="69" spans="2:129" x14ac:dyDescent="0.25">
      <c r="B69" s="54" t="s">
        <v>62</v>
      </c>
      <c r="C69" s="56">
        <v>890000</v>
      </c>
      <c r="D69" s="56">
        <v>737717</v>
      </c>
      <c r="E69" s="58">
        <f t="shared" ref="E69" si="158">C69-D69</f>
        <v>152283</v>
      </c>
      <c r="F69" s="60">
        <f>SUM($J70:$CC70)</f>
        <v>143454.52566071862</v>
      </c>
      <c r="G69" s="60">
        <f>SUM($CE70:$DY70)</f>
        <v>175087.83246296304</v>
      </c>
      <c r="H69" s="58">
        <f t="shared" ref="H69" si="159">SUM(E69:G70)</f>
        <v>470825.35812368162</v>
      </c>
      <c r="I69" s="7"/>
      <c r="AN69" s="47"/>
      <c r="AO69" s="5">
        <v>30</v>
      </c>
      <c r="AP69" s="5">
        <v>31</v>
      </c>
      <c r="AQ69" s="5">
        <v>30</v>
      </c>
      <c r="AR69" s="5">
        <v>31</v>
      </c>
      <c r="AS69" s="5">
        <v>31</v>
      </c>
      <c r="AT69" s="5">
        <v>30</v>
      </c>
      <c r="AU69" s="5">
        <v>31</v>
      </c>
      <c r="AV69" s="5">
        <v>30</v>
      </c>
      <c r="AW69" s="5">
        <v>31</v>
      </c>
      <c r="AX69" s="5">
        <v>31</v>
      </c>
      <c r="AY69" s="5">
        <v>28</v>
      </c>
      <c r="AZ69" s="5">
        <v>31</v>
      </c>
      <c r="BA69" s="5">
        <v>30</v>
      </c>
      <c r="BB69" s="5">
        <v>31</v>
      </c>
      <c r="BC69" s="5">
        <v>30</v>
      </c>
      <c r="BD69" s="5">
        <v>31</v>
      </c>
      <c r="BE69" s="5">
        <v>31</v>
      </c>
      <c r="BF69" s="5">
        <v>30</v>
      </c>
      <c r="BG69" s="5">
        <v>31</v>
      </c>
      <c r="BH69" s="5">
        <v>30</v>
      </c>
      <c r="BI69" s="5">
        <v>31</v>
      </c>
      <c r="BJ69" s="5">
        <v>31</v>
      </c>
      <c r="BK69" s="5">
        <v>28</v>
      </c>
      <c r="BL69" s="5">
        <v>31</v>
      </c>
      <c r="BM69" s="5">
        <v>30</v>
      </c>
      <c r="BN69" s="5">
        <v>31</v>
      </c>
      <c r="BO69" s="5">
        <v>30</v>
      </c>
      <c r="BP69" s="5">
        <v>31</v>
      </c>
      <c r="BQ69" s="5">
        <v>31</v>
      </c>
      <c r="BR69" s="5">
        <v>30</v>
      </c>
      <c r="BS69" s="5">
        <v>31</v>
      </c>
      <c r="BT69" s="5">
        <v>30</v>
      </c>
      <c r="BU69" s="5">
        <v>31</v>
      </c>
      <c r="BV69" s="5">
        <v>31</v>
      </c>
      <c r="BW69" s="5">
        <v>28</v>
      </c>
      <c r="BX69" s="5">
        <v>31</v>
      </c>
      <c r="BY69" s="5">
        <v>30</v>
      </c>
      <c r="BZ69" s="5">
        <v>31</v>
      </c>
      <c r="CA69" s="5">
        <v>30</v>
      </c>
      <c r="CB69" s="5">
        <v>31</v>
      </c>
      <c r="CC69" s="5">
        <v>27</v>
      </c>
      <c r="CD69" s="5"/>
      <c r="CE69" s="5">
        <v>4</v>
      </c>
      <c r="CF69" s="5">
        <v>30</v>
      </c>
      <c r="CG69" s="5">
        <v>31</v>
      </c>
      <c r="CH69" s="5">
        <v>30</v>
      </c>
      <c r="CI69" s="5">
        <v>31</v>
      </c>
      <c r="CJ69" s="5">
        <v>31</v>
      </c>
      <c r="CK69" s="5">
        <v>28</v>
      </c>
      <c r="CL69" s="5">
        <v>31</v>
      </c>
      <c r="CM69" s="5">
        <v>30</v>
      </c>
      <c r="CN69" s="5">
        <v>31</v>
      </c>
      <c r="CO69" s="5">
        <v>30</v>
      </c>
      <c r="CP69" s="5">
        <v>31</v>
      </c>
      <c r="CQ69" s="5">
        <v>31</v>
      </c>
      <c r="CR69" s="5">
        <v>30</v>
      </c>
      <c r="CS69" s="5">
        <v>31</v>
      </c>
      <c r="CT69" s="5">
        <v>30</v>
      </c>
      <c r="CU69" s="5">
        <v>31</v>
      </c>
      <c r="CV69" s="5">
        <v>31</v>
      </c>
      <c r="CW69" s="5">
        <v>28</v>
      </c>
      <c r="CX69" s="5">
        <v>31</v>
      </c>
      <c r="CY69" s="5">
        <v>30</v>
      </c>
      <c r="CZ69" s="5">
        <v>31</v>
      </c>
      <c r="DA69" s="5">
        <v>30</v>
      </c>
      <c r="DB69" s="5">
        <v>31</v>
      </c>
      <c r="DC69" s="5">
        <v>31</v>
      </c>
      <c r="DD69" s="5">
        <v>30</v>
      </c>
      <c r="DE69" s="5">
        <v>31</v>
      </c>
      <c r="DF69" s="5">
        <v>30</v>
      </c>
      <c r="DG69" s="5">
        <v>31</v>
      </c>
      <c r="DH69" s="5">
        <v>31</v>
      </c>
      <c r="DI69" s="5">
        <v>28</v>
      </c>
      <c r="DJ69" s="5">
        <v>31</v>
      </c>
      <c r="DK69" s="5">
        <v>30</v>
      </c>
      <c r="DL69" s="5">
        <v>31</v>
      </c>
      <c r="DM69" s="5">
        <v>30</v>
      </c>
      <c r="DN69" s="5">
        <v>31</v>
      </c>
      <c r="DO69" s="5">
        <v>31</v>
      </c>
      <c r="DP69" s="5">
        <v>30</v>
      </c>
      <c r="DQ69" s="5">
        <v>31</v>
      </c>
      <c r="DR69" s="5">
        <v>30</v>
      </c>
      <c r="DS69" s="5">
        <v>31</v>
      </c>
      <c r="DT69" s="5">
        <v>31</v>
      </c>
      <c r="DU69" s="5">
        <v>28</v>
      </c>
      <c r="DV69" s="5">
        <v>31</v>
      </c>
      <c r="DW69" s="5">
        <v>30</v>
      </c>
      <c r="DX69" s="5">
        <v>31</v>
      </c>
      <c r="DY69" s="5">
        <v>17</v>
      </c>
    </row>
    <row r="70" spans="2:129" x14ac:dyDescent="0.25">
      <c r="B70" s="55"/>
      <c r="C70" s="57"/>
      <c r="D70" s="57"/>
      <c r="E70" s="59"/>
      <c r="F70" s="61"/>
      <c r="G70" s="61"/>
      <c r="H70" s="59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6">
        <f t="shared" ref="AO70:CC70" si="160">($E69*AO69)*AO$3</f>
        <v>3837.6944817999938</v>
      </c>
      <c r="AP70" s="6">
        <f t="shared" si="160"/>
        <v>3965.6176311933268</v>
      </c>
      <c r="AQ70" s="6">
        <f t="shared" si="160"/>
        <v>3837.6944817999938</v>
      </c>
      <c r="AR70" s="6">
        <f t="shared" si="160"/>
        <v>3909.2278527370413</v>
      </c>
      <c r="AS70" s="6">
        <f t="shared" si="160"/>
        <v>3909.2278527370413</v>
      </c>
      <c r="AT70" s="6">
        <f t="shared" si="160"/>
        <v>3783.1237284552012</v>
      </c>
      <c r="AU70" s="6">
        <f t="shared" si="160"/>
        <v>3774.8558861173597</v>
      </c>
      <c r="AV70" s="6">
        <f t="shared" si="160"/>
        <v>3623.1937956829679</v>
      </c>
      <c r="AW70" s="6">
        <f t="shared" si="160"/>
        <v>3713.0295357535092</v>
      </c>
      <c r="AX70" s="6">
        <f t="shared" si="160"/>
        <v>3699.9887445149188</v>
      </c>
      <c r="AY70" s="6">
        <f t="shared" si="160"/>
        <v>3388.993806190731</v>
      </c>
      <c r="AZ70" s="6">
        <f t="shared" si="160"/>
        <v>3698.3580395393014</v>
      </c>
      <c r="BA70" s="6">
        <f t="shared" si="160"/>
        <v>3547.4667207636548</v>
      </c>
      <c r="BB70" s="6">
        <f t="shared" si="160"/>
        <v>3659.1806417898379</v>
      </c>
      <c r="BC70" s="6">
        <f t="shared" si="160"/>
        <v>3515.8249372302112</v>
      </c>
      <c r="BD70" s="6">
        <f t="shared" si="160"/>
        <v>3592.0721386150963</v>
      </c>
      <c r="BE70" s="6">
        <f t="shared" si="160"/>
        <v>3577.3104089747762</v>
      </c>
      <c r="BF70" s="6">
        <f t="shared" si="160"/>
        <v>3441.2597398922444</v>
      </c>
      <c r="BG70" s="6">
        <f t="shared" si="160"/>
        <v>3526.3797660451828</v>
      </c>
      <c r="BH70" s="6">
        <f t="shared" si="160"/>
        <v>3390.3248473522622</v>
      </c>
      <c r="BI70" s="6">
        <f t="shared" si="160"/>
        <v>3488.507395308548</v>
      </c>
      <c r="BJ70" s="6">
        <f t="shared" si="160"/>
        <v>3448.9107565909758</v>
      </c>
      <c r="BK70" s="6">
        <f t="shared" si="160"/>
        <v>3195.5151094727112</v>
      </c>
      <c r="BL70" s="6">
        <f t="shared" si="160"/>
        <v>3483.5621582093004</v>
      </c>
      <c r="BM70" s="6">
        <f t="shared" si="160"/>
        <v>3363.2103305264482</v>
      </c>
      <c r="BN70" s="6">
        <f t="shared" si="160"/>
        <v>3478.6156815737027</v>
      </c>
      <c r="BO70" s="6">
        <f t="shared" si="160"/>
        <v>3360.0178549828079</v>
      </c>
      <c r="BP70" s="6">
        <f t="shared" si="160"/>
        <v>3468.7190072013104</v>
      </c>
      <c r="BQ70" s="6">
        <f t="shared" si="160"/>
        <v>3475.3173415439965</v>
      </c>
      <c r="BR70" s="6">
        <f t="shared" si="160"/>
        <v>3363.2103305264482</v>
      </c>
      <c r="BS70" s="6">
        <f t="shared" si="160"/>
        <v>3438.9991703624278</v>
      </c>
      <c r="BT70" s="6">
        <f t="shared" si="160"/>
        <v>3316.867120440379</v>
      </c>
      <c r="BU70" s="6">
        <f t="shared" si="160"/>
        <v>3407.5795984509709</v>
      </c>
      <c r="BV70" s="6">
        <f t="shared" si="160"/>
        <v>3384.3962828124659</v>
      </c>
      <c r="BW70" s="6">
        <f t="shared" si="160"/>
        <v>3100.2220331024159</v>
      </c>
      <c r="BX70" s="6">
        <f t="shared" si="160"/>
        <v>3414.1984035900405</v>
      </c>
      <c r="BY70" s="6">
        <f t="shared" si="160"/>
        <v>3262.3900988464516</v>
      </c>
      <c r="BZ70" s="6">
        <f t="shared" si="160"/>
        <v>3288.059917365978</v>
      </c>
      <c r="CA70" s="6">
        <f t="shared" si="160"/>
        <v>3170.7108827223446</v>
      </c>
      <c r="CB70" s="6">
        <f t="shared" si="160"/>
        <v>3276.4012454797562</v>
      </c>
      <c r="CC70" s="6">
        <f t="shared" si="160"/>
        <v>2878.2899044244859</v>
      </c>
      <c r="CD70" s="6"/>
      <c r="CE70" s="6">
        <f t="shared" ref="CE70:DY70" si="161">($E69*CE69)*CE$3</f>
        <v>427.70096436867919</v>
      </c>
      <c r="CF70" s="6">
        <f t="shared" si="161"/>
        <v>3207.7572327650942</v>
      </c>
      <c r="CG70" s="6">
        <f t="shared" si="161"/>
        <v>3271.4025624992851</v>
      </c>
      <c r="CH70" s="6">
        <f t="shared" si="161"/>
        <v>3125.5137642726468</v>
      </c>
      <c r="CI70" s="6">
        <f t="shared" si="161"/>
        <v>3166.1366611302574</v>
      </c>
      <c r="CJ70" s="6">
        <f t="shared" si="161"/>
        <v>3142.6677856860833</v>
      </c>
      <c r="CK70" s="6">
        <f t="shared" si="161"/>
        <v>2871.8379977795462</v>
      </c>
      <c r="CL70" s="6">
        <f t="shared" si="161"/>
        <v>3157.7581236482679</v>
      </c>
      <c r="CM70" s="6">
        <f t="shared" si="161"/>
        <v>3039.6680989521301</v>
      </c>
      <c r="CN70" s="6">
        <f t="shared" si="161"/>
        <v>3125.8871981369593</v>
      </c>
      <c r="CO70" s="6">
        <f t="shared" si="161"/>
        <v>3023.4274396310207</v>
      </c>
      <c r="CP70" s="6">
        <f t="shared" si="161"/>
        <v>3119.1709655826289</v>
      </c>
      <c r="CQ70" s="6">
        <f t="shared" si="161"/>
        <v>3129.2444574091624</v>
      </c>
      <c r="CR70" s="6">
        <f t="shared" si="161"/>
        <v>3020.1776497097226</v>
      </c>
      <c r="CS70" s="6">
        <f t="shared" si="161"/>
        <v>3102.3703767279721</v>
      </c>
      <c r="CT70" s="6">
        <f t="shared" si="161"/>
        <v>3033.1734925284768</v>
      </c>
      <c r="CU70" s="6">
        <f t="shared" si="161"/>
        <v>3166.1366611302574</v>
      </c>
      <c r="CV70" s="6">
        <f t="shared" si="161"/>
        <v>3199.6152823767961</v>
      </c>
      <c r="CW70" s="6">
        <f t="shared" si="161"/>
        <v>2986.3958035111523</v>
      </c>
      <c r="CX70" s="6">
        <f t="shared" si="161"/>
        <v>3334.6258478983227</v>
      </c>
      <c r="CY70" s="6">
        <f t="shared" si="161"/>
        <v>3320.0668168464231</v>
      </c>
      <c r="CZ70" s="6">
        <f t="shared" si="161"/>
        <v>3539.5357463274686</v>
      </c>
      <c r="DA70" s="6">
        <f t="shared" si="161"/>
        <v>3534.8162975111904</v>
      </c>
      <c r="DB70" s="6">
        <f t="shared" si="161"/>
        <v>3795.9626185652619</v>
      </c>
      <c r="DC70" s="6">
        <f t="shared" si="161"/>
        <v>3946.3021380808991</v>
      </c>
      <c r="DD70" s="6">
        <f t="shared" si="161"/>
        <v>4018.9931363721948</v>
      </c>
      <c r="DE70" s="6">
        <f t="shared" si="161"/>
        <v>4329.0653123095171</v>
      </c>
      <c r="DF70" s="6">
        <f t="shared" si="161"/>
        <v>4367.4240013829622</v>
      </c>
      <c r="DG70" s="6">
        <f t="shared" si="161"/>
        <v>4801.9378908326489</v>
      </c>
      <c r="DH70" s="6">
        <f t="shared" si="161"/>
        <v>4986.1265277176017</v>
      </c>
      <c r="DI70" s="6">
        <f t="shared" si="161"/>
        <v>4687.5548160762974</v>
      </c>
      <c r="DJ70" s="6">
        <f t="shared" si="161"/>
        <v>5289.338915206964</v>
      </c>
      <c r="DK70" s="6">
        <f t="shared" si="161"/>
        <v>5198.6247227872273</v>
      </c>
      <c r="DL70" s="6">
        <f t="shared" si="161"/>
        <v>5203.3968950087019</v>
      </c>
      <c r="DM70" s="6">
        <f t="shared" si="161"/>
        <v>4960.8222005756552</v>
      </c>
      <c r="DN70" s="6">
        <f t="shared" si="161"/>
        <v>5065.4109179738471</v>
      </c>
      <c r="DO70" s="6">
        <f t="shared" si="161"/>
        <v>4972.3718419035386</v>
      </c>
      <c r="DP70" s="6">
        <f t="shared" si="161"/>
        <v>4705.1496092881416</v>
      </c>
      <c r="DQ70" s="6">
        <f t="shared" si="161"/>
        <v>4630.0194507670321</v>
      </c>
      <c r="DR70" s="6">
        <f t="shared" si="161"/>
        <v>4328.0102386691597</v>
      </c>
      <c r="DS70" s="6">
        <f t="shared" si="161"/>
        <v>4396.8664043559575</v>
      </c>
      <c r="DT70" s="6">
        <f t="shared" si="161"/>
        <v>4124.2532321289391</v>
      </c>
      <c r="DU70" s="6">
        <f t="shared" si="161"/>
        <v>3723.6903836174429</v>
      </c>
      <c r="DV70" s="6">
        <f t="shared" si="161"/>
        <v>3944.6916600123359</v>
      </c>
      <c r="DW70" s="6">
        <f t="shared" si="161"/>
        <v>3795.6107972650875</v>
      </c>
      <c r="DX70" s="6">
        <f t="shared" si="161"/>
        <v>3753.726555910258</v>
      </c>
      <c r="DY70" s="6">
        <f t="shared" si="161"/>
        <v>2017.3949697258374</v>
      </c>
    </row>
    <row r="71" spans="2:129" x14ac:dyDescent="0.25">
      <c r="B71" s="54" t="s">
        <v>63</v>
      </c>
      <c r="C71" s="56">
        <v>890000</v>
      </c>
      <c r="D71" s="56">
        <v>737717</v>
      </c>
      <c r="E71" s="58">
        <f t="shared" ref="E71" si="162">C71-D71</f>
        <v>152283</v>
      </c>
      <c r="F71" s="60">
        <f>SUM($J72:$CC72)</f>
        <v>139616.83117891863</v>
      </c>
      <c r="G71" s="60">
        <f>SUM($CE72:$DY72)</f>
        <v>175087.83246296304</v>
      </c>
      <c r="H71" s="58">
        <f t="shared" ref="H71" si="163">SUM(E71:G72)</f>
        <v>466987.66364188166</v>
      </c>
      <c r="I71" s="7"/>
      <c r="AP71" s="5">
        <v>31</v>
      </c>
      <c r="AQ71" s="5">
        <v>30</v>
      </c>
      <c r="AR71" s="5">
        <v>31</v>
      </c>
      <c r="AS71" s="5">
        <v>31</v>
      </c>
      <c r="AT71" s="5">
        <v>30</v>
      </c>
      <c r="AU71" s="5">
        <v>31</v>
      </c>
      <c r="AV71" s="5">
        <v>30</v>
      </c>
      <c r="AW71" s="5">
        <v>31</v>
      </c>
      <c r="AX71" s="5">
        <v>31</v>
      </c>
      <c r="AY71" s="5">
        <v>28</v>
      </c>
      <c r="AZ71" s="5">
        <v>31</v>
      </c>
      <c r="BA71" s="5">
        <v>30</v>
      </c>
      <c r="BB71" s="5">
        <v>31</v>
      </c>
      <c r="BC71" s="5">
        <v>30</v>
      </c>
      <c r="BD71" s="5">
        <v>31</v>
      </c>
      <c r="BE71" s="5">
        <v>31</v>
      </c>
      <c r="BF71" s="5">
        <v>30</v>
      </c>
      <c r="BG71" s="5">
        <v>31</v>
      </c>
      <c r="BH71" s="5">
        <v>30</v>
      </c>
      <c r="BI71" s="5">
        <v>31</v>
      </c>
      <c r="BJ71" s="5">
        <v>31</v>
      </c>
      <c r="BK71" s="5">
        <v>28</v>
      </c>
      <c r="BL71" s="5">
        <v>31</v>
      </c>
      <c r="BM71" s="5">
        <v>30</v>
      </c>
      <c r="BN71" s="5">
        <v>31</v>
      </c>
      <c r="BO71" s="5">
        <v>30</v>
      </c>
      <c r="BP71" s="5">
        <v>31</v>
      </c>
      <c r="BQ71" s="5">
        <v>31</v>
      </c>
      <c r="BR71" s="5">
        <v>30</v>
      </c>
      <c r="BS71" s="5">
        <v>31</v>
      </c>
      <c r="BT71" s="5">
        <v>30</v>
      </c>
      <c r="BU71" s="5">
        <v>31</v>
      </c>
      <c r="BV71" s="5">
        <v>31</v>
      </c>
      <c r="BW71" s="5">
        <v>28</v>
      </c>
      <c r="BX71" s="5">
        <v>31</v>
      </c>
      <c r="BY71" s="5">
        <v>30</v>
      </c>
      <c r="BZ71" s="5">
        <v>31</v>
      </c>
      <c r="CA71" s="5">
        <v>30</v>
      </c>
      <c r="CB71" s="5">
        <v>31</v>
      </c>
      <c r="CC71" s="5">
        <v>27</v>
      </c>
      <c r="CD71" s="5"/>
      <c r="CE71" s="5">
        <v>4</v>
      </c>
      <c r="CF71" s="5">
        <v>30</v>
      </c>
      <c r="CG71" s="5">
        <v>31</v>
      </c>
      <c r="CH71" s="5">
        <v>30</v>
      </c>
      <c r="CI71" s="5">
        <v>31</v>
      </c>
      <c r="CJ71" s="5">
        <v>31</v>
      </c>
      <c r="CK71" s="5">
        <v>28</v>
      </c>
      <c r="CL71" s="5">
        <v>31</v>
      </c>
      <c r="CM71" s="5">
        <v>30</v>
      </c>
      <c r="CN71" s="5">
        <v>31</v>
      </c>
      <c r="CO71" s="5">
        <v>30</v>
      </c>
      <c r="CP71" s="5">
        <v>31</v>
      </c>
      <c r="CQ71" s="5">
        <v>31</v>
      </c>
      <c r="CR71" s="5">
        <v>30</v>
      </c>
      <c r="CS71" s="5">
        <v>31</v>
      </c>
      <c r="CT71" s="5">
        <v>30</v>
      </c>
      <c r="CU71" s="5">
        <v>31</v>
      </c>
      <c r="CV71" s="5">
        <v>31</v>
      </c>
      <c r="CW71" s="5">
        <v>28</v>
      </c>
      <c r="CX71" s="5">
        <v>31</v>
      </c>
      <c r="CY71" s="5">
        <v>30</v>
      </c>
      <c r="CZ71" s="5">
        <v>31</v>
      </c>
      <c r="DA71" s="5">
        <v>30</v>
      </c>
      <c r="DB71" s="5">
        <v>31</v>
      </c>
      <c r="DC71" s="5">
        <v>31</v>
      </c>
      <c r="DD71" s="5">
        <v>30</v>
      </c>
      <c r="DE71" s="5">
        <v>31</v>
      </c>
      <c r="DF71" s="5">
        <v>30</v>
      </c>
      <c r="DG71" s="5">
        <v>31</v>
      </c>
      <c r="DH71" s="5">
        <v>31</v>
      </c>
      <c r="DI71" s="5">
        <v>28</v>
      </c>
      <c r="DJ71" s="5">
        <v>31</v>
      </c>
      <c r="DK71" s="5">
        <v>30</v>
      </c>
      <c r="DL71" s="5">
        <v>31</v>
      </c>
      <c r="DM71" s="5">
        <v>30</v>
      </c>
      <c r="DN71" s="5">
        <v>31</v>
      </c>
      <c r="DO71" s="5">
        <v>31</v>
      </c>
      <c r="DP71" s="5">
        <v>30</v>
      </c>
      <c r="DQ71" s="5">
        <v>31</v>
      </c>
      <c r="DR71" s="5">
        <v>30</v>
      </c>
      <c r="DS71" s="5">
        <v>31</v>
      </c>
      <c r="DT71" s="5">
        <v>31</v>
      </c>
      <c r="DU71" s="5">
        <v>28</v>
      </c>
      <c r="DV71" s="5">
        <v>31</v>
      </c>
      <c r="DW71" s="5">
        <v>30</v>
      </c>
      <c r="DX71" s="5">
        <v>31</v>
      </c>
      <c r="DY71" s="5">
        <v>17</v>
      </c>
    </row>
    <row r="72" spans="2:129" x14ac:dyDescent="0.25">
      <c r="B72" s="55"/>
      <c r="C72" s="57"/>
      <c r="D72" s="57"/>
      <c r="E72" s="59"/>
      <c r="F72" s="61"/>
      <c r="G72" s="61"/>
      <c r="H72" s="59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6">
        <f t="shared" ref="AP72:CC72" si="164">($E71*AP71)*AP$3</f>
        <v>3965.6176311933268</v>
      </c>
      <c r="AQ72" s="6">
        <f t="shared" si="164"/>
        <v>3837.6944817999938</v>
      </c>
      <c r="AR72" s="6">
        <f t="shared" si="164"/>
        <v>3909.2278527370413</v>
      </c>
      <c r="AS72" s="6">
        <f t="shared" si="164"/>
        <v>3909.2278527370413</v>
      </c>
      <c r="AT72" s="6">
        <f t="shared" si="164"/>
        <v>3783.1237284552012</v>
      </c>
      <c r="AU72" s="6">
        <f t="shared" si="164"/>
        <v>3774.8558861173597</v>
      </c>
      <c r="AV72" s="6">
        <f t="shared" si="164"/>
        <v>3623.1937956829679</v>
      </c>
      <c r="AW72" s="6">
        <f t="shared" si="164"/>
        <v>3713.0295357535092</v>
      </c>
      <c r="AX72" s="6">
        <f t="shared" si="164"/>
        <v>3699.9887445149188</v>
      </c>
      <c r="AY72" s="6">
        <f t="shared" si="164"/>
        <v>3388.993806190731</v>
      </c>
      <c r="AZ72" s="6">
        <f t="shared" si="164"/>
        <v>3698.3580395393014</v>
      </c>
      <c r="BA72" s="6">
        <f t="shared" si="164"/>
        <v>3547.4667207636548</v>
      </c>
      <c r="BB72" s="6">
        <f t="shared" si="164"/>
        <v>3659.1806417898379</v>
      </c>
      <c r="BC72" s="6">
        <f t="shared" si="164"/>
        <v>3515.8249372302112</v>
      </c>
      <c r="BD72" s="6">
        <f t="shared" si="164"/>
        <v>3592.0721386150963</v>
      </c>
      <c r="BE72" s="6">
        <f t="shared" si="164"/>
        <v>3577.3104089747762</v>
      </c>
      <c r="BF72" s="6">
        <f t="shared" si="164"/>
        <v>3441.2597398922444</v>
      </c>
      <c r="BG72" s="6">
        <f t="shared" si="164"/>
        <v>3526.3797660451828</v>
      </c>
      <c r="BH72" s="6">
        <f t="shared" si="164"/>
        <v>3390.3248473522622</v>
      </c>
      <c r="BI72" s="6">
        <f t="shared" si="164"/>
        <v>3488.507395308548</v>
      </c>
      <c r="BJ72" s="6">
        <f t="shared" si="164"/>
        <v>3448.9107565909758</v>
      </c>
      <c r="BK72" s="6">
        <f t="shared" si="164"/>
        <v>3195.5151094727112</v>
      </c>
      <c r="BL72" s="6">
        <f t="shared" si="164"/>
        <v>3483.5621582093004</v>
      </c>
      <c r="BM72" s="6">
        <f t="shared" si="164"/>
        <v>3363.2103305264482</v>
      </c>
      <c r="BN72" s="6">
        <f t="shared" si="164"/>
        <v>3478.6156815737027</v>
      </c>
      <c r="BO72" s="6">
        <f t="shared" si="164"/>
        <v>3360.0178549828079</v>
      </c>
      <c r="BP72" s="6">
        <f t="shared" si="164"/>
        <v>3468.7190072013104</v>
      </c>
      <c r="BQ72" s="6">
        <f t="shared" si="164"/>
        <v>3475.3173415439965</v>
      </c>
      <c r="BR72" s="6">
        <f t="shared" si="164"/>
        <v>3363.2103305264482</v>
      </c>
      <c r="BS72" s="6">
        <f t="shared" si="164"/>
        <v>3438.9991703624278</v>
      </c>
      <c r="BT72" s="6">
        <f t="shared" si="164"/>
        <v>3316.867120440379</v>
      </c>
      <c r="BU72" s="6">
        <f t="shared" si="164"/>
        <v>3407.5795984509709</v>
      </c>
      <c r="BV72" s="6">
        <f t="shared" si="164"/>
        <v>3384.3962828124659</v>
      </c>
      <c r="BW72" s="6">
        <f t="shared" si="164"/>
        <v>3100.2220331024159</v>
      </c>
      <c r="BX72" s="6">
        <f t="shared" si="164"/>
        <v>3414.1984035900405</v>
      </c>
      <c r="BY72" s="6">
        <f t="shared" si="164"/>
        <v>3262.3900988464516</v>
      </c>
      <c r="BZ72" s="6">
        <f t="shared" si="164"/>
        <v>3288.059917365978</v>
      </c>
      <c r="CA72" s="6">
        <f t="shared" si="164"/>
        <v>3170.7108827223446</v>
      </c>
      <c r="CB72" s="6">
        <f t="shared" si="164"/>
        <v>3276.4012454797562</v>
      </c>
      <c r="CC72" s="6">
        <f t="shared" si="164"/>
        <v>2878.2899044244859</v>
      </c>
      <c r="CD72" s="6"/>
      <c r="CE72" s="6">
        <f t="shared" ref="CE72:DY72" si="165">($E71*CE71)*CE$3</f>
        <v>427.70096436867919</v>
      </c>
      <c r="CF72" s="6">
        <f t="shared" si="165"/>
        <v>3207.7572327650942</v>
      </c>
      <c r="CG72" s="6">
        <f t="shared" si="165"/>
        <v>3271.4025624992851</v>
      </c>
      <c r="CH72" s="6">
        <f t="shared" si="165"/>
        <v>3125.5137642726468</v>
      </c>
      <c r="CI72" s="6">
        <f t="shared" si="165"/>
        <v>3166.1366611302574</v>
      </c>
      <c r="CJ72" s="6">
        <f t="shared" si="165"/>
        <v>3142.6677856860833</v>
      </c>
      <c r="CK72" s="6">
        <f t="shared" si="165"/>
        <v>2871.8379977795462</v>
      </c>
      <c r="CL72" s="6">
        <f t="shared" si="165"/>
        <v>3157.7581236482679</v>
      </c>
      <c r="CM72" s="6">
        <f t="shared" si="165"/>
        <v>3039.6680989521301</v>
      </c>
      <c r="CN72" s="6">
        <f t="shared" si="165"/>
        <v>3125.8871981369593</v>
      </c>
      <c r="CO72" s="6">
        <f t="shared" si="165"/>
        <v>3023.4274396310207</v>
      </c>
      <c r="CP72" s="6">
        <f t="shared" si="165"/>
        <v>3119.1709655826289</v>
      </c>
      <c r="CQ72" s="6">
        <f t="shared" si="165"/>
        <v>3129.2444574091624</v>
      </c>
      <c r="CR72" s="6">
        <f t="shared" si="165"/>
        <v>3020.1776497097226</v>
      </c>
      <c r="CS72" s="6">
        <f t="shared" si="165"/>
        <v>3102.3703767279721</v>
      </c>
      <c r="CT72" s="6">
        <f t="shared" si="165"/>
        <v>3033.1734925284768</v>
      </c>
      <c r="CU72" s="6">
        <f t="shared" si="165"/>
        <v>3166.1366611302574</v>
      </c>
      <c r="CV72" s="6">
        <f t="shared" si="165"/>
        <v>3199.6152823767961</v>
      </c>
      <c r="CW72" s="6">
        <f t="shared" si="165"/>
        <v>2986.3958035111523</v>
      </c>
      <c r="CX72" s="6">
        <f t="shared" si="165"/>
        <v>3334.6258478983227</v>
      </c>
      <c r="CY72" s="6">
        <f t="shared" si="165"/>
        <v>3320.0668168464231</v>
      </c>
      <c r="CZ72" s="6">
        <f t="shared" si="165"/>
        <v>3539.5357463274686</v>
      </c>
      <c r="DA72" s="6">
        <f t="shared" si="165"/>
        <v>3534.8162975111904</v>
      </c>
      <c r="DB72" s="6">
        <f t="shared" si="165"/>
        <v>3795.9626185652619</v>
      </c>
      <c r="DC72" s="6">
        <f t="shared" si="165"/>
        <v>3946.3021380808991</v>
      </c>
      <c r="DD72" s="6">
        <f t="shared" si="165"/>
        <v>4018.9931363721948</v>
      </c>
      <c r="DE72" s="6">
        <f t="shared" si="165"/>
        <v>4329.0653123095171</v>
      </c>
      <c r="DF72" s="6">
        <f t="shared" si="165"/>
        <v>4367.4240013829622</v>
      </c>
      <c r="DG72" s="6">
        <f t="shared" si="165"/>
        <v>4801.9378908326489</v>
      </c>
      <c r="DH72" s="6">
        <f t="shared" si="165"/>
        <v>4986.1265277176017</v>
      </c>
      <c r="DI72" s="6">
        <f t="shared" si="165"/>
        <v>4687.5548160762974</v>
      </c>
      <c r="DJ72" s="6">
        <f t="shared" si="165"/>
        <v>5289.338915206964</v>
      </c>
      <c r="DK72" s="6">
        <f t="shared" si="165"/>
        <v>5198.6247227872273</v>
      </c>
      <c r="DL72" s="6">
        <f t="shared" si="165"/>
        <v>5203.3968950087019</v>
      </c>
      <c r="DM72" s="6">
        <f t="shared" si="165"/>
        <v>4960.8222005756552</v>
      </c>
      <c r="DN72" s="6">
        <f t="shared" si="165"/>
        <v>5065.4109179738471</v>
      </c>
      <c r="DO72" s="6">
        <f t="shared" si="165"/>
        <v>4972.3718419035386</v>
      </c>
      <c r="DP72" s="6">
        <f t="shared" si="165"/>
        <v>4705.1496092881416</v>
      </c>
      <c r="DQ72" s="6">
        <f t="shared" si="165"/>
        <v>4630.0194507670321</v>
      </c>
      <c r="DR72" s="6">
        <f t="shared" si="165"/>
        <v>4328.0102386691597</v>
      </c>
      <c r="DS72" s="6">
        <f t="shared" si="165"/>
        <v>4396.8664043559575</v>
      </c>
      <c r="DT72" s="6">
        <f t="shared" si="165"/>
        <v>4124.2532321289391</v>
      </c>
      <c r="DU72" s="6">
        <f t="shared" si="165"/>
        <v>3723.6903836174429</v>
      </c>
      <c r="DV72" s="6">
        <f t="shared" si="165"/>
        <v>3944.6916600123359</v>
      </c>
      <c r="DW72" s="6">
        <f t="shared" si="165"/>
        <v>3795.6107972650875</v>
      </c>
      <c r="DX72" s="6">
        <f t="shared" si="165"/>
        <v>3753.726555910258</v>
      </c>
      <c r="DY72" s="6">
        <f t="shared" si="165"/>
        <v>2017.3949697258374</v>
      </c>
    </row>
    <row r="73" spans="2:129" x14ac:dyDescent="0.25">
      <c r="B73" s="54" t="s">
        <v>64</v>
      </c>
      <c r="C73" s="56">
        <v>890000</v>
      </c>
      <c r="D73" s="56">
        <v>737717</v>
      </c>
      <c r="E73" s="58">
        <f t="shared" ref="E73" si="166">C73-D73</f>
        <v>152283</v>
      </c>
      <c r="F73" s="60">
        <f>SUM($J74:$CC74)</f>
        <v>135651.21354772529</v>
      </c>
      <c r="G73" s="60">
        <f>SUM($CE74:$DY74)</f>
        <v>175087.83246296304</v>
      </c>
      <c r="H73" s="58">
        <f t="shared" ref="H73" si="167">SUM(E73:G74)</f>
        <v>463022.0460106883</v>
      </c>
      <c r="I73" s="7"/>
      <c r="AQ73" s="5">
        <v>30</v>
      </c>
      <c r="AR73" s="5">
        <v>31</v>
      </c>
      <c r="AS73" s="5">
        <v>31</v>
      </c>
      <c r="AT73" s="5">
        <v>30</v>
      </c>
      <c r="AU73" s="5">
        <v>31</v>
      </c>
      <c r="AV73" s="5">
        <v>30</v>
      </c>
      <c r="AW73" s="5">
        <v>31</v>
      </c>
      <c r="AX73" s="5">
        <v>31</v>
      </c>
      <c r="AY73" s="5">
        <v>28</v>
      </c>
      <c r="AZ73" s="5">
        <v>31</v>
      </c>
      <c r="BA73" s="5">
        <v>30</v>
      </c>
      <c r="BB73" s="5">
        <v>31</v>
      </c>
      <c r="BC73" s="5">
        <v>30</v>
      </c>
      <c r="BD73" s="5">
        <v>31</v>
      </c>
      <c r="BE73" s="5">
        <v>31</v>
      </c>
      <c r="BF73" s="5">
        <v>30</v>
      </c>
      <c r="BG73" s="5">
        <v>31</v>
      </c>
      <c r="BH73" s="5">
        <v>30</v>
      </c>
      <c r="BI73" s="5">
        <v>31</v>
      </c>
      <c r="BJ73" s="5">
        <v>31</v>
      </c>
      <c r="BK73" s="5">
        <v>28</v>
      </c>
      <c r="BL73" s="5">
        <v>31</v>
      </c>
      <c r="BM73" s="5">
        <v>30</v>
      </c>
      <c r="BN73" s="5">
        <v>31</v>
      </c>
      <c r="BO73" s="5">
        <v>30</v>
      </c>
      <c r="BP73" s="5">
        <v>31</v>
      </c>
      <c r="BQ73" s="5">
        <v>31</v>
      </c>
      <c r="BR73" s="5">
        <v>30</v>
      </c>
      <c r="BS73" s="5">
        <v>31</v>
      </c>
      <c r="BT73" s="5">
        <v>30</v>
      </c>
      <c r="BU73" s="5">
        <v>31</v>
      </c>
      <c r="BV73" s="5">
        <v>31</v>
      </c>
      <c r="BW73" s="5">
        <v>28</v>
      </c>
      <c r="BX73" s="5">
        <v>31</v>
      </c>
      <c r="BY73" s="5">
        <v>30</v>
      </c>
      <c r="BZ73" s="5">
        <v>31</v>
      </c>
      <c r="CA73" s="5">
        <v>30</v>
      </c>
      <c r="CB73" s="5">
        <v>31</v>
      </c>
      <c r="CC73" s="5">
        <v>27</v>
      </c>
      <c r="CD73" s="5"/>
      <c r="CE73" s="5">
        <v>4</v>
      </c>
      <c r="CF73" s="5">
        <v>30</v>
      </c>
      <c r="CG73" s="5">
        <v>31</v>
      </c>
      <c r="CH73" s="5">
        <v>30</v>
      </c>
      <c r="CI73" s="5">
        <v>31</v>
      </c>
      <c r="CJ73" s="5">
        <v>31</v>
      </c>
      <c r="CK73" s="5">
        <v>28</v>
      </c>
      <c r="CL73" s="5">
        <v>31</v>
      </c>
      <c r="CM73" s="5">
        <v>30</v>
      </c>
      <c r="CN73" s="5">
        <v>31</v>
      </c>
      <c r="CO73" s="5">
        <v>30</v>
      </c>
      <c r="CP73" s="5">
        <v>31</v>
      </c>
      <c r="CQ73" s="5">
        <v>31</v>
      </c>
      <c r="CR73" s="5">
        <v>30</v>
      </c>
      <c r="CS73" s="5">
        <v>31</v>
      </c>
      <c r="CT73" s="5">
        <v>30</v>
      </c>
      <c r="CU73" s="5">
        <v>31</v>
      </c>
      <c r="CV73" s="5">
        <v>31</v>
      </c>
      <c r="CW73" s="5">
        <v>28</v>
      </c>
      <c r="CX73" s="5">
        <v>31</v>
      </c>
      <c r="CY73" s="5">
        <v>30</v>
      </c>
      <c r="CZ73" s="5">
        <v>31</v>
      </c>
      <c r="DA73" s="5">
        <v>30</v>
      </c>
      <c r="DB73" s="5">
        <v>31</v>
      </c>
      <c r="DC73" s="5">
        <v>31</v>
      </c>
      <c r="DD73" s="5">
        <v>30</v>
      </c>
      <c r="DE73" s="5">
        <v>31</v>
      </c>
      <c r="DF73" s="5">
        <v>30</v>
      </c>
      <c r="DG73" s="5">
        <v>31</v>
      </c>
      <c r="DH73" s="5">
        <v>31</v>
      </c>
      <c r="DI73" s="5">
        <v>28</v>
      </c>
      <c r="DJ73" s="5">
        <v>31</v>
      </c>
      <c r="DK73" s="5">
        <v>30</v>
      </c>
      <c r="DL73" s="5">
        <v>31</v>
      </c>
      <c r="DM73" s="5">
        <v>30</v>
      </c>
      <c r="DN73" s="5">
        <v>31</v>
      </c>
      <c r="DO73" s="5">
        <v>31</v>
      </c>
      <c r="DP73" s="5">
        <v>30</v>
      </c>
      <c r="DQ73" s="5">
        <v>31</v>
      </c>
      <c r="DR73" s="5">
        <v>30</v>
      </c>
      <c r="DS73" s="5">
        <v>31</v>
      </c>
      <c r="DT73" s="5">
        <v>31</v>
      </c>
      <c r="DU73" s="5">
        <v>28</v>
      </c>
      <c r="DV73" s="5">
        <v>31</v>
      </c>
      <c r="DW73" s="5">
        <v>30</v>
      </c>
      <c r="DX73" s="5">
        <v>31</v>
      </c>
      <c r="DY73" s="5">
        <v>17</v>
      </c>
    </row>
    <row r="74" spans="2:129" x14ac:dyDescent="0.25">
      <c r="B74" s="55"/>
      <c r="C74" s="57"/>
      <c r="D74" s="57"/>
      <c r="E74" s="59"/>
      <c r="F74" s="61"/>
      <c r="G74" s="61"/>
      <c r="H74" s="59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49"/>
      <c r="AQ74" s="43">
        <f t="shared" ref="AQ74:CC74" si="168">($E73*AQ73)*AQ$3</f>
        <v>3837.6944817999938</v>
      </c>
      <c r="AR74" s="6">
        <f t="shared" si="168"/>
        <v>3909.2278527370413</v>
      </c>
      <c r="AS74" s="6">
        <f t="shared" si="168"/>
        <v>3909.2278527370413</v>
      </c>
      <c r="AT74" s="6">
        <f t="shared" si="168"/>
        <v>3783.1237284552012</v>
      </c>
      <c r="AU74" s="6">
        <f t="shared" si="168"/>
        <v>3774.8558861173597</v>
      </c>
      <c r="AV74" s="6">
        <f t="shared" si="168"/>
        <v>3623.1937956829679</v>
      </c>
      <c r="AW74" s="6">
        <f t="shared" si="168"/>
        <v>3713.0295357535092</v>
      </c>
      <c r="AX74" s="6">
        <f t="shared" si="168"/>
        <v>3699.9887445149188</v>
      </c>
      <c r="AY74" s="6">
        <f t="shared" si="168"/>
        <v>3388.993806190731</v>
      </c>
      <c r="AZ74" s="6">
        <f t="shared" si="168"/>
        <v>3698.3580395393014</v>
      </c>
      <c r="BA74" s="6">
        <f t="shared" si="168"/>
        <v>3547.4667207636548</v>
      </c>
      <c r="BB74" s="6">
        <f t="shared" si="168"/>
        <v>3659.1806417898379</v>
      </c>
      <c r="BC74" s="6">
        <f t="shared" si="168"/>
        <v>3515.8249372302112</v>
      </c>
      <c r="BD74" s="6">
        <f t="shared" si="168"/>
        <v>3592.0721386150963</v>
      </c>
      <c r="BE74" s="6">
        <f t="shared" si="168"/>
        <v>3577.3104089747762</v>
      </c>
      <c r="BF74" s="6">
        <f t="shared" si="168"/>
        <v>3441.2597398922444</v>
      </c>
      <c r="BG74" s="6">
        <f t="shared" si="168"/>
        <v>3526.3797660451828</v>
      </c>
      <c r="BH74" s="6">
        <f t="shared" si="168"/>
        <v>3390.3248473522622</v>
      </c>
      <c r="BI74" s="6">
        <f t="shared" si="168"/>
        <v>3488.507395308548</v>
      </c>
      <c r="BJ74" s="6">
        <f t="shared" si="168"/>
        <v>3448.9107565909758</v>
      </c>
      <c r="BK74" s="6">
        <f t="shared" si="168"/>
        <v>3195.5151094727112</v>
      </c>
      <c r="BL74" s="6">
        <f t="shared" si="168"/>
        <v>3483.5621582093004</v>
      </c>
      <c r="BM74" s="6">
        <f t="shared" si="168"/>
        <v>3363.2103305264482</v>
      </c>
      <c r="BN74" s="6">
        <f t="shared" si="168"/>
        <v>3478.6156815737027</v>
      </c>
      <c r="BO74" s="6">
        <f t="shared" si="168"/>
        <v>3360.0178549828079</v>
      </c>
      <c r="BP74" s="6">
        <f t="shared" si="168"/>
        <v>3468.7190072013104</v>
      </c>
      <c r="BQ74" s="6">
        <f t="shared" si="168"/>
        <v>3475.3173415439965</v>
      </c>
      <c r="BR74" s="6">
        <f t="shared" si="168"/>
        <v>3363.2103305264482</v>
      </c>
      <c r="BS74" s="6">
        <f t="shared" si="168"/>
        <v>3438.9991703624278</v>
      </c>
      <c r="BT74" s="6">
        <f t="shared" si="168"/>
        <v>3316.867120440379</v>
      </c>
      <c r="BU74" s="6">
        <f t="shared" si="168"/>
        <v>3407.5795984509709</v>
      </c>
      <c r="BV74" s="6">
        <f t="shared" si="168"/>
        <v>3384.3962828124659</v>
      </c>
      <c r="BW74" s="6">
        <f t="shared" si="168"/>
        <v>3100.2220331024159</v>
      </c>
      <c r="BX74" s="6">
        <f t="shared" si="168"/>
        <v>3414.1984035900405</v>
      </c>
      <c r="BY74" s="6">
        <f t="shared" si="168"/>
        <v>3262.3900988464516</v>
      </c>
      <c r="BZ74" s="6">
        <f t="shared" si="168"/>
        <v>3288.059917365978</v>
      </c>
      <c r="CA74" s="6">
        <f t="shared" si="168"/>
        <v>3170.7108827223446</v>
      </c>
      <c r="CB74" s="6">
        <f t="shared" si="168"/>
        <v>3276.4012454797562</v>
      </c>
      <c r="CC74" s="6">
        <f t="shared" si="168"/>
        <v>2878.2899044244859</v>
      </c>
      <c r="CD74" s="6"/>
      <c r="CE74" s="6">
        <f t="shared" ref="CE74:DY74" si="169">($E73*CE73)*CE$3</f>
        <v>427.70096436867919</v>
      </c>
      <c r="CF74" s="6">
        <f t="shared" si="169"/>
        <v>3207.7572327650942</v>
      </c>
      <c r="CG74" s="6">
        <f t="shared" si="169"/>
        <v>3271.4025624992851</v>
      </c>
      <c r="CH74" s="6">
        <f t="shared" si="169"/>
        <v>3125.5137642726468</v>
      </c>
      <c r="CI74" s="6">
        <f t="shared" si="169"/>
        <v>3166.1366611302574</v>
      </c>
      <c r="CJ74" s="6">
        <f t="shared" si="169"/>
        <v>3142.6677856860833</v>
      </c>
      <c r="CK74" s="6">
        <f t="shared" si="169"/>
        <v>2871.8379977795462</v>
      </c>
      <c r="CL74" s="6">
        <f t="shared" si="169"/>
        <v>3157.7581236482679</v>
      </c>
      <c r="CM74" s="6">
        <f t="shared" si="169"/>
        <v>3039.6680989521301</v>
      </c>
      <c r="CN74" s="6">
        <f t="shared" si="169"/>
        <v>3125.8871981369593</v>
      </c>
      <c r="CO74" s="6">
        <f t="shared" si="169"/>
        <v>3023.4274396310207</v>
      </c>
      <c r="CP74" s="6">
        <f t="shared" si="169"/>
        <v>3119.1709655826289</v>
      </c>
      <c r="CQ74" s="6">
        <f t="shared" si="169"/>
        <v>3129.2444574091624</v>
      </c>
      <c r="CR74" s="6">
        <f t="shared" si="169"/>
        <v>3020.1776497097226</v>
      </c>
      <c r="CS74" s="6">
        <f t="shared" si="169"/>
        <v>3102.3703767279721</v>
      </c>
      <c r="CT74" s="6">
        <f t="shared" si="169"/>
        <v>3033.1734925284768</v>
      </c>
      <c r="CU74" s="6">
        <f t="shared" si="169"/>
        <v>3166.1366611302574</v>
      </c>
      <c r="CV74" s="6">
        <f t="shared" si="169"/>
        <v>3199.6152823767961</v>
      </c>
      <c r="CW74" s="6">
        <f t="shared" si="169"/>
        <v>2986.3958035111523</v>
      </c>
      <c r="CX74" s="6">
        <f t="shared" si="169"/>
        <v>3334.6258478983227</v>
      </c>
      <c r="CY74" s="6">
        <f t="shared" si="169"/>
        <v>3320.0668168464231</v>
      </c>
      <c r="CZ74" s="6">
        <f t="shared" si="169"/>
        <v>3539.5357463274686</v>
      </c>
      <c r="DA74" s="6">
        <f t="shared" si="169"/>
        <v>3534.8162975111904</v>
      </c>
      <c r="DB74" s="6">
        <f t="shared" si="169"/>
        <v>3795.9626185652619</v>
      </c>
      <c r="DC74" s="6">
        <f t="shared" si="169"/>
        <v>3946.3021380808991</v>
      </c>
      <c r="DD74" s="6">
        <f t="shared" si="169"/>
        <v>4018.9931363721948</v>
      </c>
      <c r="DE74" s="6">
        <f t="shared" si="169"/>
        <v>4329.0653123095171</v>
      </c>
      <c r="DF74" s="6">
        <f t="shared" si="169"/>
        <v>4367.4240013829622</v>
      </c>
      <c r="DG74" s="6">
        <f t="shared" si="169"/>
        <v>4801.9378908326489</v>
      </c>
      <c r="DH74" s="6">
        <f t="shared" si="169"/>
        <v>4986.1265277176017</v>
      </c>
      <c r="DI74" s="6">
        <f t="shared" si="169"/>
        <v>4687.5548160762974</v>
      </c>
      <c r="DJ74" s="6">
        <f t="shared" si="169"/>
        <v>5289.338915206964</v>
      </c>
      <c r="DK74" s="6">
        <f t="shared" si="169"/>
        <v>5198.6247227872273</v>
      </c>
      <c r="DL74" s="6">
        <f t="shared" si="169"/>
        <v>5203.3968950087019</v>
      </c>
      <c r="DM74" s="6">
        <f t="shared" si="169"/>
        <v>4960.8222005756552</v>
      </c>
      <c r="DN74" s="6">
        <f t="shared" si="169"/>
        <v>5065.4109179738471</v>
      </c>
      <c r="DO74" s="6">
        <f t="shared" si="169"/>
        <v>4972.3718419035386</v>
      </c>
      <c r="DP74" s="6">
        <f t="shared" si="169"/>
        <v>4705.1496092881416</v>
      </c>
      <c r="DQ74" s="6">
        <f t="shared" si="169"/>
        <v>4630.0194507670321</v>
      </c>
      <c r="DR74" s="6">
        <f t="shared" si="169"/>
        <v>4328.0102386691597</v>
      </c>
      <c r="DS74" s="6">
        <f t="shared" si="169"/>
        <v>4396.8664043559575</v>
      </c>
      <c r="DT74" s="6">
        <f t="shared" si="169"/>
        <v>4124.2532321289391</v>
      </c>
      <c r="DU74" s="6">
        <f t="shared" si="169"/>
        <v>3723.6903836174429</v>
      </c>
      <c r="DV74" s="6">
        <f t="shared" si="169"/>
        <v>3944.6916600123359</v>
      </c>
      <c r="DW74" s="6">
        <f t="shared" si="169"/>
        <v>3795.6107972650875</v>
      </c>
      <c r="DX74" s="6">
        <f t="shared" si="169"/>
        <v>3753.726555910258</v>
      </c>
      <c r="DY74" s="6">
        <f t="shared" si="169"/>
        <v>2017.3949697258374</v>
      </c>
    </row>
    <row r="75" spans="2:129" x14ac:dyDescent="0.25">
      <c r="B75" s="54" t="s">
        <v>65</v>
      </c>
      <c r="C75" s="56">
        <v>890000</v>
      </c>
      <c r="D75" s="56">
        <v>737717</v>
      </c>
      <c r="E75" s="58">
        <f t="shared" ref="E75" si="170">C75-D75</f>
        <v>152283</v>
      </c>
      <c r="F75" s="60">
        <f>SUM($J76:$CC76)</f>
        <v>131813.5190659253</v>
      </c>
      <c r="G75" s="60">
        <f>SUM($CE76:$DY76)</f>
        <v>175087.83246296304</v>
      </c>
      <c r="H75" s="58">
        <f t="shared" ref="H75" si="171">SUM(E75:G76)</f>
        <v>459184.35152888834</v>
      </c>
      <c r="I75" s="7"/>
      <c r="AQ75" s="47"/>
      <c r="AR75" s="5">
        <v>31</v>
      </c>
      <c r="AS75" s="5">
        <v>31</v>
      </c>
      <c r="AT75" s="5">
        <v>30</v>
      </c>
      <c r="AU75" s="5">
        <v>31</v>
      </c>
      <c r="AV75" s="5">
        <v>30</v>
      </c>
      <c r="AW75" s="5">
        <v>31</v>
      </c>
      <c r="AX75" s="5">
        <v>31</v>
      </c>
      <c r="AY75" s="5">
        <v>28</v>
      </c>
      <c r="AZ75" s="5">
        <v>31</v>
      </c>
      <c r="BA75" s="5">
        <v>30</v>
      </c>
      <c r="BB75" s="5">
        <v>31</v>
      </c>
      <c r="BC75" s="5">
        <v>30</v>
      </c>
      <c r="BD75" s="5">
        <v>31</v>
      </c>
      <c r="BE75" s="5">
        <v>31</v>
      </c>
      <c r="BF75" s="5">
        <v>30</v>
      </c>
      <c r="BG75" s="5">
        <v>31</v>
      </c>
      <c r="BH75" s="5">
        <v>30</v>
      </c>
      <c r="BI75" s="5">
        <v>31</v>
      </c>
      <c r="BJ75" s="5">
        <v>31</v>
      </c>
      <c r="BK75" s="5">
        <v>28</v>
      </c>
      <c r="BL75" s="5">
        <v>31</v>
      </c>
      <c r="BM75" s="5">
        <v>30</v>
      </c>
      <c r="BN75" s="5">
        <v>31</v>
      </c>
      <c r="BO75" s="5">
        <v>30</v>
      </c>
      <c r="BP75" s="5">
        <v>31</v>
      </c>
      <c r="BQ75" s="5">
        <v>31</v>
      </c>
      <c r="BR75" s="5">
        <v>30</v>
      </c>
      <c r="BS75" s="5">
        <v>31</v>
      </c>
      <c r="BT75" s="5">
        <v>30</v>
      </c>
      <c r="BU75" s="5">
        <v>31</v>
      </c>
      <c r="BV75" s="5">
        <v>31</v>
      </c>
      <c r="BW75" s="5">
        <v>28</v>
      </c>
      <c r="BX75" s="5">
        <v>31</v>
      </c>
      <c r="BY75" s="5">
        <v>30</v>
      </c>
      <c r="BZ75" s="5">
        <v>31</v>
      </c>
      <c r="CA75" s="5">
        <v>30</v>
      </c>
      <c r="CB75" s="5">
        <v>31</v>
      </c>
      <c r="CC75" s="5">
        <v>27</v>
      </c>
      <c r="CD75" s="5"/>
      <c r="CE75" s="5">
        <v>4</v>
      </c>
      <c r="CF75" s="5">
        <v>30</v>
      </c>
      <c r="CG75" s="5">
        <v>31</v>
      </c>
      <c r="CH75" s="5">
        <v>30</v>
      </c>
      <c r="CI75" s="5">
        <v>31</v>
      </c>
      <c r="CJ75" s="5">
        <v>31</v>
      </c>
      <c r="CK75" s="5">
        <v>28</v>
      </c>
      <c r="CL75" s="5">
        <v>31</v>
      </c>
      <c r="CM75" s="5">
        <v>30</v>
      </c>
      <c r="CN75" s="5">
        <v>31</v>
      </c>
      <c r="CO75" s="5">
        <v>30</v>
      </c>
      <c r="CP75" s="5">
        <v>31</v>
      </c>
      <c r="CQ75" s="5">
        <v>31</v>
      </c>
      <c r="CR75" s="5">
        <v>30</v>
      </c>
      <c r="CS75" s="5">
        <v>31</v>
      </c>
      <c r="CT75" s="5">
        <v>30</v>
      </c>
      <c r="CU75" s="5">
        <v>31</v>
      </c>
      <c r="CV75" s="5">
        <v>31</v>
      </c>
      <c r="CW75" s="5">
        <v>28</v>
      </c>
      <c r="CX75" s="5">
        <v>31</v>
      </c>
      <c r="CY75" s="5">
        <v>30</v>
      </c>
      <c r="CZ75" s="5">
        <v>31</v>
      </c>
      <c r="DA75" s="5">
        <v>30</v>
      </c>
      <c r="DB75" s="5">
        <v>31</v>
      </c>
      <c r="DC75" s="5">
        <v>31</v>
      </c>
      <c r="DD75" s="5">
        <v>30</v>
      </c>
      <c r="DE75" s="5">
        <v>31</v>
      </c>
      <c r="DF75" s="5">
        <v>30</v>
      </c>
      <c r="DG75" s="5">
        <v>31</v>
      </c>
      <c r="DH75" s="5">
        <v>31</v>
      </c>
      <c r="DI75" s="5">
        <v>28</v>
      </c>
      <c r="DJ75" s="5">
        <v>31</v>
      </c>
      <c r="DK75" s="5">
        <v>30</v>
      </c>
      <c r="DL75" s="5">
        <v>31</v>
      </c>
      <c r="DM75" s="5">
        <v>30</v>
      </c>
      <c r="DN75" s="5">
        <v>31</v>
      </c>
      <c r="DO75" s="5">
        <v>31</v>
      </c>
      <c r="DP75" s="5">
        <v>30</v>
      </c>
      <c r="DQ75" s="5">
        <v>31</v>
      </c>
      <c r="DR75" s="5">
        <v>30</v>
      </c>
      <c r="DS75" s="5">
        <v>31</v>
      </c>
      <c r="DT75" s="5">
        <v>31</v>
      </c>
      <c r="DU75" s="5">
        <v>28</v>
      </c>
      <c r="DV75" s="5">
        <v>31</v>
      </c>
      <c r="DW75" s="5">
        <v>30</v>
      </c>
      <c r="DX75" s="5">
        <v>31</v>
      </c>
      <c r="DY75" s="5">
        <v>17</v>
      </c>
    </row>
    <row r="76" spans="2:129" x14ac:dyDescent="0.25">
      <c r="B76" s="55"/>
      <c r="C76" s="57"/>
      <c r="D76" s="57"/>
      <c r="E76" s="59"/>
      <c r="F76" s="61"/>
      <c r="G76" s="61"/>
      <c r="H76" s="59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6">
        <f t="shared" ref="AR76:CC76" si="172">($E75*AR75)*AR$3</f>
        <v>3909.2278527370413</v>
      </c>
      <c r="AS76" s="6">
        <f t="shared" si="172"/>
        <v>3909.2278527370413</v>
      </c>
      <c r="AT76" s="6">
        <f t="shared" si="172"/>
        <v>3783.1237284552012</v>
      </c>
      <c r="AU76" s="6">
        <f t="shared" si="172"/>
        <v>3774.8558861173597</v>
      </c>
      <c r="AV76" s="6">
        <f t="shared" si="172"/>
        <v>3623.1937956829679</v>
      </c>
      <c r="AW76" s="6">
        <f t="shared" si="172"/>
        <v>3713.0295357535092</v>
      </c>
      <c r="AX76" s="6">
        <f t="shared" si="172"/>
        <v>3699.9887445149188</v>
      </c>
      <c r="AY76" s="6">
        <f t="shared" si="172"/>
        <v>3388.993806190731</v>
      </c>
      <c r="AZ76" s="6">
        <f t="shared" si="172"/>
        <v>3698.3580395393014</v>
      </c>
      <c r="BA76" s="6">
        <f t="shared" si="172"/>
        <v>3547.4667207636548</v>
      </c>
      <c r="BB76" s="6">
        <f t="shared" si="172"/>
        <v>3659.1806417898379</v>
      </c>
      <c r="BC76" s="6">
        <f t="shared" si="172"/>
        <v>3515.8249372302112</v>
      </c>
      <c r="BD76" s="6">
        <f t="shared" si="172"/>
        <v>3592.0721386150963</v>
      </c>
      <c r="BE76" s="6">
        <f t="shared" si="172"/>
        <v>3577.3104089747762</v>
      </c>
      <c r="BF76" s="6">
        <f t="shared" si="172"/>
        <v>3441.2597398922444</v>
      </c>
      <c r="BG76" s="6">
        <f t="shared" si="172"/>
        <v>3526.3797660451828</v>
      </c>
      <c r="BH76" s="6">
        <f t="shared" si="172"/>
        <v>3390.3248473522622</v>
      </c>
      <c r="BI76" s="6">
        <f t="shared" si="172"/>
        <v>3488.507395308548</v>
      </c>
      <c r="BJ76" s="6">
        <f t="shared" si="172"/>
        <v>3448.9107565909758</v>
      </c>
      <c r="BK76" s="6">
        <f t="shared" si="172"/>
        <v>3195.5151094727112</v>
      </c>
      <c r="BL76" s="6">
        <f t="shared" si="172"/>
        <v>3483.5621582093004</v>
      </c>
      <c r="BM76" s="6">
        <f t="shared" si="172"/>
        <v>3363.2103305264482</v>
      </c>
      <c r="BN76" s="6">
        <f t="shared" si="172"/>
        <v>3478.6156815737027</v>
      </c>
      <c r="BO76" s="6">
        <f t="shared" si="172"/>
        <v>3360.0178549828079</v>
      </c>
      <c r="BP76" s="6">
        <f t="shared" si="172"/>
        <v>3468.7190072013104</v>
      </c>
      <c r="BQ76" s="6">
        <f t="shared" si="172"/>
        <v>3475.3173415439965</v>
      </c>
      <c r="BR76" s="6">
        <f t="shared" si="172"/>
        <v>3363.2103305264482</v>
      </c>
      <c r="BS76" s="6">
        <f t="shared" si="172"/>
        <v>3438.9991703624278</v>
      </c>
      <c r="BT76" s="6">
        <f t="shared" si="172"/>
        <v>3316.867120440379</v>
      </c>
      <c r="BU76" s="6">
        <f t="shared" si="172"/>
        <v>3407.5795984509709</v>
      </c>
      <c r="BV76" s="6">
        <f t="shared" si="172"/>
        <v>3384.3962828124659</v>
      </c>
      <c r="BW76" s="6">
        <f t="shared" si="172"/>
        <v>3100.2220331024159</v>
      </c>
      <c r="BX76" s="6">
        <f t="shared" si="172"/>
        <v>3414.1984035900405</v>
      </c>
      <c r="BY76" s="6">
        <f t="shared" si="172"/>
        <v>3262.3900988464516</v>
      </c>
      <c r="BZ76" s="6">
        <f t="shared" si="172"/>
        <v>3288.059917365978</v>
      </c>
      <c r="CA76" s="6">
        <f t="shared" si="172"/>
        <v>3170.7108827223446</v>
      </c>
      <c r="CB76" s="6">
        <f t="shared" si="172"/>
        <v>3276.4012454797562</v>
      </c>
      <c r="CC76" s="6">
        <f t="shared" si="172"/>
        <v>2878.2899044244859</v>
      </c>
      <c r="CD76" s="6"/>
      <c r="CE76" s="6">
        <f t="shared" ref="CE76:DY76" si="173">($E75*CE75)*CE$3</f>
        <v>427.70096436867919</v>
      </c>
      <c r="CF76" s="6">
        <f t="shared" si="173"/>
        <v>3207.7572327650942</v>
      </c>
      <c r="CG76" s="6">
        <f t="shared" si="173"/>
        <v>3271.4025624992851</v>
      </c>
      <c r="CH76" s="6">
        <f t="shared" si="173"/>
        <v>3125.5137642726468</v>
      </c>
      <c r="CI76" s="6">
        <f t="shared" si="173"/>
        <v>3166.1366611302574</v>
      </c>
      <c r="CJ76" s="6">
        <f t="shared" si="173"/>
        <v>3142.6677856860833</v>
      </c>
      <c r="CK76" s="6">
        <f t="shared" si="173"/>
        <v>2871.8379977795462</v>
      </c>
      <c r="CL76" s="6">
        <f t="shared" si="173"/>
        <v>3157.7581236482679</v>
      </c>
      <c r="CM76" s="6">
        <f t="shared" si="173"/>
        <v>3039.6680989521301</v>
      </c>
      <c r="CN76" s="6">
        <f t="shared" si="173"/>
        <v>3125.8871981369593</v>
      </c>
      <c r="CO76" s="6">
        <f t="shared" si="173"/>
        <v>3023.4274396310207</v>
      </c>
      <c r="CP76" s="6">
        <f t="shared" si="173"/>
        <v>3119.1709655826289</v>
      </c>
      <c r="CQ76" s="6">
        <f t="shared" si="173"/>
        <v>3129.2444574091624</v>
      </c>
      <c r="CR76" s="6">
        <f t="shared" si="173"/>
        <v>3020.1776497097226</v>
      </c>
      <c r="CS76" s="6">
        <f t="shared" si="173"/>
        <v>3102.3703767279721</v>
      </c>
      <c r="CT76" s="6">
        <f t="shared" si="173"/>
        <v>3033.1734925284768</v>
      </c>
      <c r="CU76" s="6">
        <f t="shared" si="173"/>
        <v>3166.1366611302574</v>
      </c>
      <c r="CV76" s="6">
        <f t="shared" si="173"/>
        <v>3199.6152823767961</v>
      </c>
      <c r="CW76" s="6">
        <f t="shared" si="173"/>
        <v>2986.3958035111523</v>
      </c>
      <c r="CX76" s="6">
        <f t="shared" si="173"/>
        <v>3334.6258478983227</v>
      </c>
      <c r="CY76" s="6">
        <f t="shared" si="173"/>
        <v>3320.0668168464231</v>
      </c>
      <c r="CZ76" s="6">
        <f t="shared" si="173"/>
        <v>3539.5357463274686</v>
      </c>
      <c r="DA76" s="6">
        <f t="shared" si="173"/>
        <v>3534.8162975111904</v>
      </c>
      <c r="DB76" s="6">
        <f t="shared" si="173"/>
        <v>3795.9626185652619</v>
      </c>
      <c r="DC76" s="6">
        <f t="shared" si="173"/>
        <v>3946.3021380808991</v>
      </c>
      <c r="DD76" s="6">
        <f t="shared" si="173"/>
        <v>4018.9931363721948</v>
      </c>
      <c r="DE76" s="6">
        <f t="shared" si="173"/>
        <v>4329.0653123095171</v>
      </c>
      <c r="DF76" s="6">
        <f t="shared" si="173"/>
        <v>4367.4240013829622</v>
      </c>
      <c r="DG76" s="6">
        <f t="shared" si="173"/>
        <v>4801.9378908326489</v>
      </c>
      <c r="DH76" s="6">
        <f t="shared" si="173"/>
        <v>4986.1265277176017</v>
      </c>
      <c r="DI76" s="6">
        <f t="shared" si="173"/>
        <v>4687.5548160762974</v>
      </c>
      <c r="DJ76" s="6">
        <f t="shared" si="173"/>
        <v>5289.338915206964</v>
      </c>
      <c r="DK76" s="6">
        <f t="shared" si="173"/>
        <v>5198.6247227872273</v>
      </c>
      <c r="DL76" s="6">
        <f t="shared" si="173"/>
        <v>5203.3968950087019</v>
      </c>
      <c r="DM76" s="6">
        <f t="shared" si="173"/>
        <v>4960.8222005756552</v>
      </c>
      <c r="DN76" s="6">
        <f t="shared" si="173"/>
        <v>5065.4109179738471</v>
      </c>
      <c r="DO76" s="6">
        <f t="shared" si="173"/>
        <v>4972.3718419035386</v>
      </c>
      <c r="DP76" s="6">
        <f t="shared" si="173"/>
        <v>4705.1496092881416</v>
      </c>
      <c r="DQ76" s="6">
        <f t="shared" si="173"/>
        <v>4630.0194507670321</v>
      </c>
      <c r="DR76" s="6">
        <f t="shared" si="173"/>
        <v>4328.0102386691597</v>
      </c>
      <c r="DS76" s="6">
        <f t="shared" si="173"/>
        <v>4396.8664043559575</v>
      </c>
      <c r="DT76" s="6">
        <f t="shared" si="173"/>
        <v>4124.2532321289391</v>
      </c>
      <c r="DU76" s="6">
        <f t="shared" si="173"/>
        <v>3723.6903836174429</v>
      </c>
      <c r="DV76" s="6">
        <f t="shared" si="173"/>
        <v>3944.6916600123359</v>
      </c>
      <c r="DW76" s="6">
        <f t="shared" si="173"/>
        <v>3795.6107972650875</v>
      </c>
      <c r="DX76" s="6">
        <f t="shared" si="173"/>
        <v>3753.726555910258</v>
      </c>
      <c r="DY76" s="6">
        <f t="shared" si="173"/>
        <v>2017.3949697258374</v>
      </c>
    </row>
    <row r="77" spans="2:129" x14ac:dyDescent="0.25">
      <c r="B77" s="54" t="s">
        <v>66</v>
      </c>
      <c r="C77" s="56">
        <v>890000</v>
      </c>
      <c r="D77" s="56">
        <v>737717</v>
      </c>
      <c r="E77" s="58">
        <f t="shared" ref="E77" si="174">C77-D77</f>
        <v>152283</v>
      </c>
      <c r="F77" s="60">
        <f>SUM($J78:$CC78)</f>
        <v>127904.29121318823</v>
      </c>
      <c r="G77" s="60">
        <f>SUM($CE78:$DY78)</f>
        <v>175087.83246296304</v>
      </c>
      <c r="H77" s="58">
        <f t="shared" ref="H77" si="175">SUM(E77:G78)</f>
        <v>455275.12367615127</v>
      </c>
      <c r="I77" s="7"/>
      <c r="AS77" s="5">
        <v>31</v>
      </c>
      <c r="AT77" s="5">
        <v>30</v>
      </c>
      <c r="AU77" s="5">
        <v>31</v>
      </c>
      <c r="AV77" s="5">
        <v>30</v>
      </c>
      <c r="AW77" s="5">
        <v>31</v>
      </c>
      <c r="AX77" s="5">
        <v>31</v>
      </c>
      <c r="AY77" s="5">
        <v>28</v>
      </c>
      <c r="AZ77" s="5">
        <v>31</v>
      </c>
      <c r="BA77" s="5">
        <v>30</v>
      </c>
      <c r="BB77" s="5">
        <v>31</v>
      </c>
      <c r="BC77" s="5">
        <v>30</v>
      </c>
      <c r="BD77" s="5">
        <v>31</v>
      </c>
      <c r="BE77" s="5">
        <v>31</v>
      </c>
      <c r="BF77" s="5">
        <v>30</v>
      </c>
      <c r="BG77" s="5">
        <v>31</v>
      </c>
      <c r="BH77" s="5">
        <v>30</v>
      </c>
      <c r="BI77" s="5">
        <v>31</v>
      </c>
      <c r="BJ77" s="5">
        <v>31</v>
      </c>
      <c r="BK77" s="5">
        <v>28</v>
      </c>
      <c r="BL77" s="5">
        <v>31</v>
      </c>
      <c r="BM77" s="5">
        <v>30</v>
      </c>
      <c r="BN77" s="5">
        <v>31</v>
      </c>
      <c r="BO77" s="5">
        <v>30</v>
      </c>
      <c r="BP77" s="5">
        <v>31</v>
      </c>
      <c r="BQ77" s="5">
        <v>31</v>
      </c>
      <c r="BR77" s="5">
        <v>30</v>
      </c>
      <c r="BS77" s="5">
        <v>31</v>
      </c>
      <c r="BT77" s="5">
        <v>30</v>
      </c>
      <c r="BU77" s="5">
        <v>31</v>
      </c>
      <c r="BV77" s="5">
        <v>31</v>
      </c>
      <c r="BW77" s="5">
        <v>28</v>
      </c>
      <c r="BX77" s="5">
        <v>31</v>
      </c>
      <c r="BY77" s="5">
        <v>30</v>
      </c>
      <c r="BZ77" s="5">
        <v>31</v>
      </c>
      <c r="CA77" s="5">
        <v>30</v>
      </c>
      <c r="CB77" s="5">
        <v>31</v>
      </c>
      <c r="CC77" s="5">
        <v>27</v>
      </c>
      <c r="CD77" s="5"/>
      <c r="CE77" s="5">
        <v>4</v>
      </c>
      <c r="CF77" s="5">
        <v>30</v>
      </c>
      <c r="CG77" s="5">
        <v>31</v>
      </c>
      <c r="CH77" s="5">
        <v>30</v>
      </c>
      <c r="CI77" s="5">
        <v>31</v>
      </c>
      <c r="CJ77" s="5">
        <v>31</v>
      </c>
      <c r="CK77" s="5">
        <v>28</v>
      </c>
      <c r="CL77" s="5">
        <v>31</v>
      </c>
      <c r="CM77" s="5">
        <v>30</v>
      </c>
      <c r="CN77" s="5">
        <v>31</v>
      </c>
      <c r="CO77" s="5">
        <v>30</v>
      </c>
      <c r="CP77" s="5">
        <v>31</v>
      </c>
      <c r="CQ77" s="5">
        <v>31</v>
      </c>
      <c r="CR77" s="5">
        <v>30</v>
      </c>
      <c r="CS77" s="5">
        <v>31</v>
      </c>
      <c r="CT77" s="5">
        <v>30</v>
      </c>
      <c r="CU77" s="5">
        <v>31</v>
      </c>
      <c r="CV77" s="5">
        <v>31</v>
      </c>
      <c r="CW77" s="5">
        <v>28</v>
      </c>
      <c r="CX77" s="5">
        <v>31</v>
      </c>
      <c r="CY77" s="5">
        <v>30</v>
      </c>
      <c r="CZ77" s="5">
        <v>31</v>
      </c>
      <c r="DA77" s="5">
        <v>30</v>
      </c>
      <c r="DB77" s="5">
        <v>31</v>
      </c>
      <c r="DC77" s="5">
        <v>31</v>
      </c>
      <c r="DD77" s="5">
        <v>30</v>
      </c>
      <c r="DE77" s="5">
        <v>31</v>
      </c>
      <c r="DF77" s="5">
        <v>30</v>
      </c>
      <c r="DG77" s="5">
        <v>31</v>
      </c>
      <c r="DH77" s="5">
        <v>31</v>
      </c>
      <c r="DI77" s="5">
        <v>28</v>
      </c>
      <c r="DJ77" s="5">
        <v>31</v>
      </c>
      <c r="DK77" s="5">
        <v>30</v>
      </c>
      <c r="DL77" s="5">
        <v>31</v>
      </c>
      <c r="DM77" s="5">
        <v>30</v>
      </c>
      <c r="DN77" s="5">
        <v>31</v>
      </c>
      <c r="DO77" s="5">
        <v>31</v>
      </c>
      <c r="DP77" s="5">
        <v>30</v>
      </c>
      <c r="DQ77" s="5">
        <v>31</v>
      </c>
      <c r="DR77" s="5">
        <v>30</v>
      </c>
      <c r="DS77" s="5">
        <v>31</v>
      </c>
      <c r="DT77" s="5">
        <v>31</v>
      </c>
      <c r="DU77" s="5">
        <v>28</v>
      </c>
      <c r="DV77" s="5">
        <v>31</v>
      </c>
      <c r="DW77" s="5">
        <v>30</v>
      </c>
      <c r="DX77" s="5">
        <v>31</v>
      </c>
      <c r="DY77" s="5">
        <v>17</v>
      </c>
    </row>
    <row r="78" spans="2:129" x14ac:dyDescent="0.25">
      <c r="B78" s="55"/>
      <c r="C78" s="57"/>
      <c r="D78" s="57"/>
      <c r="E78" s="59"/>
      <c r="F78" s="61"/>
      <c r="G78" s="61"/>
      <c r="H78" s="59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6">
        <f t="shared" ref="AS78:CC78" si="176">($E77*AS77)*AS$3</f>
        <v>3909.2278527370413</v>
      </c>
      <c r="AT78" s="6">
        <f t="shared" si="176"/>
        <v>3783.1237284552012</v>
      </c>
      <c r="AU78" s="6">
        <f t="shared" si="176"/>
        <v>3774.8558861173597</v>
      </c>
      <c r="AV78" s="6">
        <f t="shared" si="176"/>
        <v>3623.1937956829679</v>
      </c>
      <c r="AW78" s="6">
        <f t="shared" si="176"/>
        <v>3713.0295357535092</v>
      </c>
      <c r="AX78" s="6">
        <f t="shared" si="176"/>
        <v>3699.9887445149188</v>
      </c>
      <c r="AY78" s="6">
        <f t="shared" si="176"/>
        <v>3388.993806190731</v>
      </c>
      <c r="AZ78" s="6">
        <f t="shared" si="176"/>
        <v>3698.3580395393014</v>
      </c>
      <c r="BA78" s="6">
        <f t="shared" si="176"/>
        <v>3547.4667207636548</v>
      </c>
      <c r="BB78" s="6">
        <f t="shared" si="176"/>
        <v>3659.1806417898379</v>
      </c>
      <c r="BC78" s="6">
        <f t="shared" si="176"/>
        <v>3515.8249372302112</v>
      </c>
      <c r="BD78" s="6">
        <f t="shared" si="176"/>
        <v>3592.0721386150963</v>
      </c>
      <c r="BE78" s="6">
        <f t="shared" si="176"/>
        <v>3577.3104089747762</v>
      </c>
      <c r="BF78" s="6">
        <f t="shared" si="176"/>
        <v>3441.2597398922444</v>
      </c>
      <c r="BG78" s="6">
        <f t="shared" si="176"/>
        <v>3526.3797660451828</v>
      </c>
      <c r="BH78" s="6">
        <f t="shared" si="176"/>
        <v>3390.3248473522622</v>
      </c>
      <c r="BI78" s="6">
        <f t="shared" si="176"/>
        <v>3488.507395308548</v>
      </c>
      <c r="BJ78" s="6">
        <f t="shared" si="176"/>
        <v>3448.9107565909758</v>
      </c>
      <c r="BK78" s="6">
        <f t="shared" si="176"/>
        <v>3195.5151094727112</v>
      </c>
      <c r="BL78" s="6">
        <f t="shared" si="176"/>
        <v>3483.5621582093004</v>
      </c>
      <c r="BM78" s="6">
        <f t="shared" si="176"/>
        <v>3363.2103305264482</v>
      </c>
      <c r="BN78" s="6">
        <f t="shared" si="176"/>
        <v>3478.6156815737027</v>
      </c>
      <c r="BO78" s="6">
        <f t="shared" si="176"/>
        <v>3360.0178549828079</v>
      </c>
      <c r="BP78" s="6">
        <f t="shared" si="176"/>
        <v>3468.7190072013104</v>
      </c>
      <c r="BQ78" s="6">
        <f t="shared" si="176"/>
        <v>3475.3173415439965</v>
      </c>
      <c r="BR78" s="6">
        <f t="shared" si="176"/>
        <v>3363.2103305264482</v>
      </c>
      <c r="BS78" s="6">
        <f t="shared" si="176"/>
        <v>3438.9991703624278</v>
      </c>
      <c r="BT78" s="6">
        <f t="shared" si="176"/>
        <v>3316.867120440379</v>
      </c>
      <c r="BU78" s="6">
        <f t="shared" si="176"/>
        <v>3407.5795984509709</v>
      </c>
      <c r="BV78" s="6">
        <f t="shared" si="176"/>
        <v>3384.3962828124659</v>
      </c>
      <c r="BW78" s="6">
        <f t="shared" si="176"/>
        <v>3100.2220331024159</v>
      </c>
      <c r="BX78" s="6">
        <f t="shared" si="176"/>
        <v>3414.1984035900405</v>
      </c>
      <c r="BY78" s="6">
        <f t="shared" si="176"/>
        <v>3262.3900988464516</v>
      </c>
      <c r="BZ78" s="6">
        <f t="shared" si="176"/>
        <v>3288.059917365978</v>
      </c>
      <c r="CA78" s="6">
        <f t="shared" si="176"/>
        <v>3170.7108827223446</v>
      </c>
      <c r="CB78" s="6">
        <f t="shared" si="176"/>
        <v>3276.4012454797562</v>
      </c>
      <c r="CC78" s="6">
        <f t="shared" si="176"/>
        <v>2878.2899044244859</v>
      </c>
      <c r="CD78" s="6"/>
      <c r="CE78" s="6">
        <f t="shared" ref="CE78:DY78" si="177">($E77*CE77)*CE$3</f>
        <v>427.70096436867919</v>
      </c>
      <c r="CF78" s="6">
        <f t="shared" si="177"/>
        <v>3207.7572327650942</v>
      </c>
      <c r="CG78" s="6">
        <f t="shared" si="177"/>
        <v>3271.4025624992851</v>
      </c>
      <c r="CH78" s="6">
        <f t="shared" si="177"/>
        <v>3125.5137642726468</v>
      </c>
      <c r="CI78" s="6">
        <f t="shared" si="177"/>
        <v>3166.1366611302574</v>
      </c>
      <c r="CJ78" s="6">
        <f t="shared" si="177"/>
        <v>3142.6677856860833</v>
      </c>
      <c r="CK78" s="6">
        <f t="shared" si="177"/>
        <v>2871.8379977795462</v>
      </c>
      <c r="CL78" s="6">
        <f t="shared" si="177"/>
        <v>3157.7581236482679</v>
      </c>
      <c r="CM78" s="6">
        <f t="shared" si="177"/>
        <v>3039.6680989521301</v>
      </c>
      <c r="CN78" s="6">
        <f t="shared" si="177"/>
        <v>3125.8871981369593</v>
      </c>
      <c r="CO78" s="6">
        <f t="shared" si="177"/>
        <v>3023.4274396310207</v>
      </c>
      <c r="CP78" s="6">
        <f t="shared" si="177"/>
        <v>3119.1709655826289</v>
      </c>
      <c r="CQ78" s="6">
        <f t="shared" si="177"/>
        <v>3129.2444574091624</v>
      </c>
      <c r="CR78" s="6">
        <f t="shared" si="177"/>
        <v>3020.1776497097226</v>
      </c>
      <c r="CS78" s="6">
        <f t="shared" si="177"/>
        <v>3102.3703767279721</v>
      </c>
      <c r="CT78" s="6">
        <f t="shared" si="177"/>
        <v>3033.1734925284768</v>
      </c>
      <c r="CU78" s="6">
        <f t="shared" si="177"/>
        <v>3166.1366611302574</v>
      </c>
      <c r="CV78" s="6">
        <f t="shared" si="177"/>
        <v>3199.6152823767961</v>
      </c>
      <c r="CW78" s="6">
        <f t="shared" si="177"/>
        <v>2986.3958035111523</v>
      </c>
      <c r="CX78" s="6">
        <f t="shared" si="177"/>
        <v>3334.6258478983227</v>
      </c>
      <c r="CY78" s="6">
        <f t="shared" si="177"/>
        <v>3320.0668168464231</v>
      </c>
      <c r="CZ78" s="6">
        <f t="shared" si="177"/>
        <v>3539.5357463274686</v>
      </c>
      <c r="DA78" s="6">
        <f t="shared" si="177"/>
        <v>3534.8162975111904</v>
      </c>
      <c r="DB78" s="6">
        <f t="shared" si="177"/>
        <v>3795.9626185652619</v>
      </c>
      <c r="DC78" s="6">
        <f t="shared" si="177"/>
        <v>3946.3021380808991</v>
      </c>
      <c r="DD78" s="6">
        <f t="shared" si="177"/>
        <v>4018.9931363721948</v>
      </c>
      <c r="DE78" s="6">
        <f t="shared" si="177"/>
        <v>4329.0653123095171</v>
      </c>
      <c r="DF78" s="6">
        <f t="shared" si="177"/>
        <v>4367.4240013829622</v>
      </c>
      <c r="DG78" s="6">
        <f t="shared" si="177"/>
        <v>4801.9378908326489</v>
      </c>
      <c r="DH78" s="6">
        <f t="shared" si="177"/>
        <v>4986.1265277176017</v>
      </c>
      <c r="DI78" s="6">
        <f t="shared" si="177"/>
        <v>4687.5548160762974</v>
      </c>
      <c r="DJ78" s="6">
        <f t="shared" si="177"/>
        <v>5289.338915206964</v>
      </c>
      <c r="DK78" s="6">
        <f t="shared" si="177"/>
        <v>5198.6247227872273</v>
      </c>
      <c r="DL78" s="6">
        <f t="shared" si="177"/>
        <v>5203.3968950087019</v>
      </c>
      <c r="DM78" s="6">
        <f t="shared" si="177"/>
        <v>4960.8222005756552</v>
      </c>
      <c r="DN78" s="6">
        <f t="shared" si="177"/>
        <v>5065.4109179738471</v>
      </c>
      <c r="DO78" s="6">
        <f t="shared" si="177"/>
        <v>4972.3718419035386</v>
      </c>
      <c r="DP78" s="6">
        <f t="shared" si="177"/>
        <v>4705.1496092881416</v>
      </c>
      <c r="DQ78" s="6">
        <f t="shared" si="177"/>
        <v>4630.0194507670321</v>
      </c>
      <c r="DR78" s="6">
        <f t="shared" si="177"/>
        <v>4328.0102386691597</v>
      </c>
      <c r="DS78" s="6">
        <f t="shared" si="177"/>
        <v>4396.8664043559575</v>
      </c>
      <c r="DT78" s="6">
        <f t="shared" si="177"/>
        <v>4124.2532321289391</v>
      </c>
      <c r="DU78" s="6">
        <f t="shared" si="177"/>
        <v>3723.6903836174429</v>
      </c>
      <c r="DV78" s="6">
        <f t="shared" si="177"/>
        <v>3944.6916600123359</v>
      </c>
      <c r="DW78" s="6">
        <f t="shared" si="177"/>
        <v>3795.6107972650875</v>
      </c>
      <c r="DX78" s="6">
        <f t="shared" si="177"/>
        <v>3753.726555910258</v>
      </c>
      <c r="DY78" s="6">
        <f t="shared" si="177"/>
        <v>2017.3949697258374</v>
      </c>
    </row>
    <row r="79" spans="2:129" x14ac:dyDescent="0.25">
      <c r="B79" s="54" t="s">
        <v>67</v>
      </c>
      <c r="C79" s="56">
        <v>890000</v>
      </c>
      <c r="D79" s="56">
        <v>737717</v>
      </c>
      <c r="E79" s="58">
        <f t="shared" ref="E79" si="178">C79-D79</f>
        <v>152283</v>
      </c>
      <c r="F79" s="60">
        <f>SUM($J80:$CC80)</f>
        <v>123995.0633604512</v>
      </c>
      <c r="G79" s="60">
        <f>SUM($CE80:$DY80)</f>
        <v>175087.83246296304</v>
      </c>
      <c r="H79" s="58">
        <f t="shared" ref="H79" si="179">SUM(E79:G80)</f>
        <v>451365.8958234142</v>
      </c>
      <c r="I79" s="7"/>
      <c r="AT79" s="5">
        <v>30</v>
      </c>
      <c r="AU79" s="5">
        <v>31</v>
      </c>
      <c r="AV79" s="5">
        <v>30</v>
      </c>
      <c r="AW79" s="5">
        <v>31</v>
      </c>
      <c r="AX79" s="5">
        <v>31</v>
      </c>
      <c r="AY79" s="5">
        <v>28</v>
      </c>
      <c r="AZ79" s="5">
        <v>31</v>
      </c>
      <c r="BA79" s="5">
        <v>30</v>
      </c>
      <c r="BB79" s="5">
        <v>31</v>
      </c>
      <c r="BC79" s="5">
        <v>30</v>
      </c>
      <c r="BD79" s="5">
        <v>31</v>
      </c>
      <c r="BE79" s="5">
        <v>31</v>
      </c>
      <c r="BF79" s="5">
        <v>30</v>
      </c>
      <c r="BG79" s="5">
        <v>31</v>
      </c>
      <c r="BH79" s="5">
        <v>30</v>
      </c>
      <c r="BI79" s="5">
        <v>31</v>
      </c>
      <c r="BJ79" s="5">
        <v>31</v>
      </c>
      <c r="BK79" s="5">
        <v>28</v>
      </c>
      <c r="BL79" s="5">
        <v>31</v>
      </c>
      <c r="BM79" s="5">
        <v>30</v>
      </c>
      <c r="BN79" s="5">
        <v>31</v>
      </c>
      <c r="BO79" s="5">
        <v>30</v>
      </c>
      <c r="BP79" s="5">
        <v>31</v>
      </c>
      <c r="BQ79" s="5">
        <v>31</v>
      </c>
      <c r="BR79" s="5">
        <v>30</v>
      </c>
      <c r="BS79" s="5">
        <v>31</v>
      </c>
      <c r="BT79" s="5">
        <v>30</v>
      </c>
      <c r="BU79" s="5">
        <v>31</v>
      </c>
      <c r="BV79" s="5">
        <v>31</v>
      </c>
      <c r="BW79" s="5">
        <v>28</v>
      </c>
      <c r="BX79" s="5">
        <v>31</v>
      </c>
      <c r="BY79" s="5">
        <v>30</v>
      </c>
      <c r="BZ79" s="5">
        <v>31</v>
      </c>
      <c r="CA79" s="5">
        <v>30</v>
      </c>
      <c r="CB79" s="5">
        <v>31</v>
      </c>
      <c r="CC79" s="5">
        <v>27</v>
      </c>
      <c r="CD79" s="5"/>
      <c r="CE79" s="5">
        <v>4</v>
      </c>
      <c r="CF79" s="5">
        <v>30</v>
      </c>
      <c r="CG79" s="5">
        <v>31</v>
      </c>
      <c r="CH79" s="5">
        <v>30</v>
      </c>
      <c r="CI79" s="5">
        <v>31</v>
      </c>
      <c r="CJ79" s="5">
        <v>31</v>
      </c>
      <c r="CK79" s="5">
        <v>28</v>
      </c>
      <c r="CL79" s="5">
        <v>31</v>
      </c>
      <c r="CM79" s="5">
        <v>30</v>
      </c>
      <c r="CN79" s="5">
        <v>31</v>
      </c>
      <c r="CO79" s="5">
        <v>30</v>
      </c>
      <c r="CP79" s="5">
        <v>31</v>
      </c>
      <c r="CQ79" s="5">
        <v>31</v>
      </c>
      <c r="CR79" s="5">
        <v>30</v>
      </c>
      <c r="CS79" s="5">
        <v>31</v>
      </c>
      <c r="CT79" s="5">
        <v>30</v>
      </c>
      <c r="CU79" s="5">
        <v>31</v>
      </c>
      <c r="CV79" s="5">
        <v>31</v>
      </c>
      <c r="CW79" s="5">
        <v>28</v>
      </c>
      <c r="CX79" s="5">
        <v>31</v>
      </c>
      <c r="CY79" s="5">
        <v>30</v>
      </c>
      <c r="CZ79" s="5">
        <v>31</v>
      </c>
      <c r="DA79" s="5">
        <v>30</v>
      </c>
      <c r="DB79" s="5">
        <v>31</v>
      </c>
      <c r="DC79" s="5">
        <v>31</v>
      </c>
      <c r="DD79" s="5">
        <v>30</v>
      </c>
      <c r="DE79" s="5">
        <v>31</v>
      </c>
      <c r="DF79" s="5">
        <v>30</v>
      </c>
      <c r="DG79" s="5">
        <v>31</v>
      </c>
      <c r="DH79" s="5">
        <v>31</v>
      </c>
      <c r="DI79" s="5">
        <v>28</v>
      </c>
      <c r="DJ79" s="5">
        <v>31</v>
      </c>
      <c r="DK79" s="5">
        <v>30</v>
      </c>
      <c r="DL79" s="5">
        <v>31</v>
      </c>
      <c r="DM79" s="5">
        <v>30</v>
      </c>
      <c r="DN79" s="5">
        <v>31</v>
      </c>
      <c r="DO79" s="5">
        <v>31</v>
      </c>
      <c r="DP79" s="5">
        <v>30</v>
      </c>
      <c r="DQ79" s="5">
        <v>31</v>
      </c>
      <c r="DR79" s="5">
        <v>30</v>
      </c>
      <c r="DS79" s="5">
        <v>31</v>
      </c>
      <c r="DT79" s="5">
        <v>31</v>
      </c>
      <c r="DU79" s="5">
        <v>28</v>
      </c>
      <c r="DV79" s="5">
        <v>31</v>
      </c>
      <c r="DW79" s="5">
        <v>30</v>
      </c>
      <c r="DX79" s="5">
        <v>31</v>
      </c>
      <c r="DY79" s="5">
        <v>17</v>
      </c>
    </row>
    <row r="80" spans="2:129" x14ac:dyDescent="0.25">
      <c r="B80" s="55"/>
      <c r="C80" s="57"/>
      <c r="D80" s="57"/>
      <c r="E80" s="59"/>
      <c r="F80" s="61"/>
      <c r="G80" s="61"/>
      <c r="H80" s="59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49"/>
      <c r="AT80" s="6">
        <f t="shared" ref="AT80:CC80" si="180">($E79*AT79)*AT$3</f>
        <v>3783.1237284552012</v>
      </c>
      <c r="AU80" s="6">
        <f t="shared" si="180"/>
        <v>3774.8558861173597</v>
      </c>
      <c r="AV80" s="6">
        <f t="shared" si="180"/>
        <v>3623.1937956829679</v>
      </c>
      <c r="AW80" s="6">
        <f t="shared" si="180"/>
        <v>3713.0295357535092</v>
      </c>
      <c r="AX80" s="6">
        <f t="shared" si="180"/>
        <v>3699.9887445149188</v>
      </c>
      <c r="AY80" s="6">
        <f t="shared" si="180"/>
        <v>3388.993806190731</v>
      </c>
      <c r="AZ80" s="6">
        <f t="shared" si="180"/>
        <v>3698.3580395393014</v>
      </c>
      <c r="BA80" s="6">
        <f t="shared" si="180"/>
        <v>3547.4667207636548</v>
      </c>
      <c r="BB80" s="6">
        <f t="shared" si="180"/>
        <v>3659.1806417898379</v>
      </c>
      <c r="BC80" s="6">
        <f t="shared" si="180"/>
        <v>3515.8249372302112</v>
      </c>
      <c r="BD80" s="6">
        <f t="shared" si="180"/>
        <v>3592.0721386150963</v>
      </c>
      <c r="BE80" s="6">
        <f t="shared" si="180"/>
        <v>3577.3104089747762</v>
      </c>
      <c r="BF80" s="6">
        <f t="shared" si="180"/>
        <v>3441.2597398922444</v>
      </c>
      <c r="BG80" s="6">
        <f t="shared" si="180"/>
        <v>3526.3797660451828</v>
      </c>
      <c r="BH80" s="6">
        <f t="shared" si="180"/>
        <v>3390.3248473522622</v>
      </c>
      <c r="BI80" s="6">
        <f t="shared" si="180"/>
        <v>3488.507395308548</v>
      </c>
      <c r="BJ80" s="6">
        <f t="shared" si="180"/>
        <v>3448.9107565909758</v>
      </c>
      <c r="BK80" s="6">
        <f t="shared" si="180"/>
        <v>3195.5151094727112</v>
      </c>
      <c r="BL80" s="6">
        <f t="shared" si="180"/>
        <v>3483.5621582093004</v>
      </c>
      <c r="BM80" s="6">
        <f t="shared" si="180"/>
        <v>3363.2103305264482</v>
      </c>
      <c r="BN80" s="6">
        <f t="shared" si="180"/>
        <v>3478.6156815737027</v>
      </c>
      <c r="BO80" s="6">
        <f t="shared" si="180"/>
        <v>3360.0178549828079</v>
      </c>
      <c r="BP80" s="6">
        <f t="shared" si="180"/>
        <v>3468.7190072013104</v>
      </c>
      <c r="BQ80" s="6">
        <f t="shared" si="180"/>
        <v>3475.3173415439965</v>
      </c>
      <c r="BR80" s="6">
        <f t="shared" si="180"/>
        <v>3363.2103305264482</v>
      </c>
      <c r="BS80" s="6">
        <f t="shared" si="180"/>
        <v>3438.9991703624278</v>
      </c>
      <c r="BT80" s="6">
        <f t="shared" si="180"/>
        <v>3316.867120440379</v>
      </c>
      <c r="BU80" s="6">
        <f t="shared" si="180"/>
        <v>3407.5795984509709</v>
      </c>
      <c r="BV80" s="6">
        <f t="shared" si="180"/>
        <v>3384.3962828124659</v>
      </c>
      <c r="BW80" s="6">
        <f t="shared" si="180"/>
        <v>3100.2220331024159</v>
      </c>
      <c r="BX80" s="6">
        <f t="shared" si="180"/>
        <v>3414.1984035900405</v>
      </c>
      <c r="BY80" s="6">
        <f t="shared" si="180"/>
        <v>3262.3900988464516</v>
      </c>
      <c r="BZ80" s="6">
        <f t="shared" si="180"/>
        <v>3288.059917365978</v>
      </c>
      <c r="CA80" s="6">
        <f t="shared" si="180"/>
        <v>3170.7108827223446</v>
      </c>
      <c r="CB80" s="6">
        <f t="shared" si="180"/>
        <v>3276.4012454797562</v>
      </c>
      <c r="CC80" s="6">
        <f t="shared" si="180"/>
        <v>2878.2899044244859</v>
      </c>
      <c r="CD80" s="6"/>
      <c r="CE80" s="6">
        <f t="shared" ref="CE80:DY80" si="181">($E79*CE79)*CE$3</f>
        <v>427.70096436867919</v>
      </c>
      <c r="CF80" s="6">
        <f t="shared" si="181"/>
        <v>3207.7572327650942</v>
      </c>
      <c r="CG80" s="6">
        <f t="shared" si="181"/>
        <v>3271.4025624992851</v>
      </c>
      <c r="CH80" s="6">
        <f t="shared" si="181"/>
        <v>3125.5137642726468</v>
      </c>
      <c r="CI80" s="6">
        <f t="shared" si="181"/>
        <v>3166.1366611302574</v>
      </c>
      <c r="CJ80" s="6">
        <f t="shared" si="181"/>
        <v>3142.6677856860833</v>
      </c>
      <c r="CK80" s="6">
        <f t="shared" si="181"/>
        <v>2871.8379977795462</v>
      </c>
      <c r="CL80" s="6">
        <f t="shared" si="181"/>
        <v>3157.7581236482679</v>
      </c>
      <c r="CM80" s="6">
        <f t="shared" si="181"/>
        <v>3039.6680989521301</v>
      </c>
      <c r="CN80" s="6">
        <f t="shared" si="181"/>
        <v>3125.8871981369593</v>
      </c>
      <c r="CO80" s="6">
        <f t="shared" si="181"/>
        <v>3023.4274396310207</v>
      </c>
      <c r="CP80" s="6">
        <f t="shared" si="181"/>
        <v>3119.1709655826289</v>
      </c>
      <c r="CQ80" s="6">
        <f t="shared" si="181"/>
        <v>3129.2444574091624</v>
      </c>
      <c r="CR80" s="6">
        <f t="shared" si="181"/>
        <v>3020.1776497097226</v>
      </c>
      <c r="CS80" s="6">
        <f t="shared" si="181"/>
        <v>3102.3703767279721</v>
      </c>
      <c r="CT80" s="6">
        <f t="shared" si="181"/>
        <v>3033.1734925284768</v>
      </c>
      <c r="CU80" s="6">
        <f t="shared" si="181"/>
        <v>3166.1366611302574</v>
      </c>
      <c r="CV80" s="6">
        <f t="shared" si="181"/>
        <v>3199.6152823767961</v>
      </c>
      <c r="CW80" s="6">
        <f t="shared" si="181"/>
        <v>2986.3958035111523</v>
      </c>
      <c r="CX80" s="6">
        <f t="shared" si="181"/>
        <v>3334.6258478983227</v>
      </c>
      <c r="CY80" s="6">
        <f t="shared" si="181"/>
        <v>3320.0668168464231</v>
      </c>
      <c r="CZ80" s="6">
        <f t="shared" si="181"/>
        <v>3539.5357463274686</v>
      </c>
      <c r="DA80" s="6">
        <f t="shared" si="181"/>
        <v>3534.8162975111904</v>
      </c>
      <c r="DB80" s="6">
        <f t="shared" si="181"/>
        <v>3795.9626185652619</v>
      </c>
      <c r="DC80" s="6">
        <f t="shared" si="181"/>
        <v>3946.3021380808991</v>
      </c>
      <c r="DD80" s="6">
        <f t="shared" si="181"/>
        <v>4018.9931363721948</v>
      </c>
      <c r="DE80" s="6">
        <f t="shared" si="181"/>
        <v>4329.0653123095171</v>
      </c>
      <c r="DF80" s="6">
        <f t="shared" si="181"/>
        <v>4367.4240013829622</v>
      </c>
      <c r="DG80" s="6">
        <f t="shared" si="181"/>
        <v>4801.9378908326489</v>
      </c>
      <c r="DH80" s="6">
        <f t="shared" si="181"/>
        <v>4986.1265277176017</v>
      </c>
      <c r="DI80" s="6">
        <f t="shared" si="181"/>
        <v>4687.5548160762974</v>
      </c>
      <c r="DJ80" s="6">
        <f t="shared" si="181"/>
        <v>5289.338915206964</v>
      </c>
      <c r="DK80" s="6">
        <f t="shared" si="181"/>
        <v>5198.6247227872273</v>
      </c>
      <c r="DL80" s="6">
        <f t="shared" si="181"/>
        <v>5203.3968950087019</v>
      </c>
      <c r="DM80" s="6">
        <f t="shared" si="181"/>
        <v>4960.8222005756552</v>
      </c>
      <c r="DN80" s="6">
        <f t="shared" si="181"/>
        <v>5065.4109179738471</v>
      </c>
      <c r="DO80" s="6">
        <f t="shared" si="181"/>
        <v>4972.3718419035386</v>
      </c>
      <c r="DP80" s="6">
        <f t="shared" si="181"/>
        <v>4705.1496092881416</v>
      </c>
      <c r="DQ80" s="6">
        <f t="shared" si="181"/>
        <v>4630.0194507670321</v>
      </c>
      <c r="DR80" s="6">
        <f t="shared" si="181"/>
        <v>4328.0102386691597</v>
      </c>
      <c r="DS80" s="6">
        <f t="shared" si="181"/>
        <v>4396.8664043559575</v>
      </c>
      <c r="DT80" s="6">
        <f t="shared" si="181"/>
        <v>4124.2532321289391</v>
      </c>
      <c r="DU80" s="6">
        <f t="shared" si="181"/>
        <v>3723.6903836174429</v>
      </c>
      <c r="DV80" s="6">
        <f t="shared" si="181"/>
        <v>3944.6916600123359</v>
      </c>
      <c r="DW80" s="6">
        <f t="shared" si="181"/>
        <v>3795.6107972650875</v>
      </c>
      <c r="DX80" s="6">
        <f t="shared" si="181"/>
        <v>3753.726555910258</v>
      </c>
      <c r="DY80" s="6">
        <f t="shared" si="181"/>
        <v>2017.3949697258374</v>
      </c>
    </row>
    <row r="81" spans="2:129" x14ac:dyDescent="0.25">
      <c r="B81" s="54" t="s">
        <v>68</v>
      </c>
      <c r="C81" s="56">
        <v>890000</v>
      </c>
      <c r="D81" s="56">
        <v>737717</v>
      </c>
      <c r="E81" s="58">
        <f t="shared" ref="E81" si="182">C81-D81</f>
        <v>152283</v>
      </c>
      <c r="F81" s="60">
        <f>SUM($J82:$CC82)</f>
        <v>120211.93963199601</v>
      </c>
      <c r="G81" s="60">
        <f>SUM($CE82:$DY82)</f>
        <v>175087.83246296304</v>
      </c>
      <c r="H81" s="58">
        <f t="shared" ref="H81" si="183">SUM(E81:G82)</f>
        <v>447582.77209495904</v>
      </c>
      <c r="I81" s="7"/>
      <c r="AU81" s="5">
        <v>31</v>
      </c>
      <c r="AV81" s="5">
        <v>30</v>
      </c>
      <c r="AW81" s="5">
        <v>31</v>
      </c>
      <c r="AX81" s="5">
        <v>31</v>
      </c>
      <c r="AY81" s="5">
        <v>28</v>
      </c>
      <c r="AZ81" s="5">
        <v>31</v>
      </c>
      <c r="BA81" s="5">
        <v>30</v>
      </c>
      <c r="BB81" s="5">
        <v>31</v>
      </c>
      <c r="BC81" s="5">
        <v>30</v>
      </c>
      <c r="BD81" s="5">
        <v>31</v>
      </c>
      <c r="BE81" s="5">
        <v>31</v>
      </c>
      <c r="BF81" s="5">
        <v>30</v>
      </c>
      <c r="BG81" s="5">
        <v>31</v>
      </c>
      <c r="BH81" s="5">
        <v>30</v>
      </c>
      <c r="BI81" s="5">
        <v>31</v>
      </c>
      <c r="BJ81" s="5">
        <v>31</v>
      </c>
      <c r="BK81" s="5">
        <v>28</v>
      </c>
      <c r="BL81" s="5">
        <v>31</v>
      </c>
      <c r="BM81" s="5">
        <v>30</v>
      </c>
      <c r="BN81" s="5">
        <v>31</v>
      </c>
      <c r="BO81" s="5">
        <v>30</v>
      </c>
      <c r="BP81" s="5">
        <v>31</v>
      </c>
      <c r="BQ81" s="5">
        <v>31</v>
      </c>
      <c r="BR81" s="5">
        <v>30</v>
      </c>
      <c r="BS81" s="5">
        <v>31</v>
      </c>
      <c r="BT81" s="5">
        <v>30</v>
      </c>
      <c r="BU81" s="5">
        <v>31</v>
      </c>
      <c r="BV81" s="5">
        <v>31</v>
      </c>
      <c r="BW81" s="5">
        <v>28</v>
      </c>
      <c r="BX81" s="5">
        <v>31</v>
      </c>
      <c r="BY81" s="5">
        <v>30</v>
      </c>
      <c r="BZ81" s="5">
        <v>31</v>
      </c>
      <c r="CA81" s="5">
        <v>30</v>
      </c>
      <c r="CB81" s="5">
        <v>31</v>
      </c>
      <c r="CC81" s="5">
        <v>27</v>
      </c>
      <c r="CD81" s="5"/>
      <c r="CE81" s="5">
        <v>4</v>
      </c>
      <c r="CF81" s="5">
        <v>30</v>
      </c>
      <c r="CG81" s="5">
        <v>31</v>
      </c>
      <c r="CH81" s="5">
        <v>30</v>
      </c>
      <c r="CI81" s="5">
        <v>31</v>
      </c>
      <c r="CJ81" s="5">
        <v>31</v>
      </c>
      <c r="CK81" s="5">
        <v>28</v>
      </c>
      <c r="CL81" s="5">
        <v>31</v>
      </c>
      <c r="CM81" s="5">
        <v>30</v>
      </c>
      <c r="CN81" s="5">
        <v>31</v>
      </c>
      <c r="CO81" s="5">
        <v>30</v>
      </c>
      <c r="CP81" s="5">
        <v>31</v>
      </c>
      <c r="CQ81" s="5">
        <v>31</v>
      </c>
      <c r="CR81" s="5">
        <v>30</v>
      </c>
      <c r="CS81" s="5">
        <v>31</v>
      </c>
      <c r="CT81" s="5">
        <v>30</v>
      </c>
      <c r="CU81" s="5">
        <v>31</v>
      </c>
      <c r="CV81" s="5">
        <v>31</v>
      </c>
      <c r="CW81" s="5">
        <v>28</v>
      </c>
      <c r="CX81" s="5">
        <v>31</v>
      </c>
      <c r="CY81" s="5">
        <v>30</v>
      </c>
      <c r="CZ81" s="5">
        <v>31</v>
      </c>
      <c r="DA81" s="5">
        <v>30</v>
      </c>
      <c r="DB81" s="5">
        <v>31</v>
      </c>
      <c r="DC81" s="5">
        <v>31</v>
      </c>
      <c r="DD81" s="5">
        <v>30</v>
      </c>
      <c r="DE81" s="5">
        <v>31</v>
      </c>
      <c r="DF81" s="5">
        <v>30</v>
      </c>
      <c r="DG81" s="5">
        <v>31</v>
      </c>
      <c r="DH81" s="5">
        <v>31</v>
      </c>
      <c r="DI81" s="5">
        <v>28</v>
      </c>
      <c r="DJ81" s="5">
        <v>31</v>
      </c>
      <c r="DK81" s="5">
        <v>30</v>
      </c>
      <c r="DL81" s="5">
        <v>31</v>
      </c>
      <c r="DM81" s="5">
        <v>30</v>
      </c>
      <c r="DN81" s="5">
        <v>31</v>
      </c>
      <c r="DO81" s="5">
        <v>31</v>
      </c>
      <c r="DP81" s="5">
        <v>30</v>
      </c>
      <c r="DQ81" s="5">
        <v>31</v>
      </c>
      <c r="DR81" s="5">
        <v>30</v>
      </c>
      <c r="DS81" s="5">
        <v>31</v>
      </c>
      <c r="DT81" s="5">
        <v>31</v>
      </c>
      <c r="DU81" s="5">
        <v>28</v>
      </c>
      <c r="DV81" s="5">
        <v>31</v>
      </c>
      <c r="DW81" s="5">
        <v>30</v>
      </c>
      <c r="DX81" s="5">
        <v>31</v>
      </c>
      <c r="DY81" s="5">
        <v>17</v>
      </c>
    </row>
    <row r="82" spans="2:129" x14ac:dyDescent="0.25">
      <c r="B82" s="55"/>
      <c r="C82" s="57"/>
      <c r="D82" s="57"/>
      <c r="E82" s="59"/>
      <c r="F82" s="61"/>
      <c r="G82" s="61"/>
      <c r="H82" s="59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6">
        <f t="shared" ref="AU82:CC82" si="184">($E81*AU81)*AU$3</f>
        <v>3774.8558861173597</v>
      </c>
      <c r="AV82" s="6">
        <f t="shared" si="184"/>
        <v>3623.1937956829679</v>
      </c>
      <c r="AW82" s="6">
        <f t="shared" si="184"/>
        <v>3713.0295357535092</v>
      </c>
      <c r="AX82" s="6">
        <f t="shared" si="184"/>
        <v>3699.9887445149188</v>
      </c>
      <c r="AY82" s="6">
        <f t="shared" si="184"/>
        <v>3388.993806190731</v>
      </c>
      <c r="AZ82" s="6">
        <f t="shared" si="184"/>
        <v>3698.3580395393014</v>
      </c>
      <c r="BA82" s="6">
        <f t="shared" si="184"/>
        <v>3547.4667207636548</v>
      </c>
      <c r="BB82" s="6">
        <f t="shared" si="184"/>
        <v>3659.1806417898379</v>
      </c>
      <c r="BC82" s="6">
        <f t="shared" si="184"/>
        <v>3515.8249372302112</v>
      </c>
      <c r="BD82" s="6">
        <f t="shared" si="184"/>
        <v>3592.0721386150963</v>
      </c>
      <c r="BE82" s="6">
        <f t="shared" si="184"/>
        <v>3577.3104089747762</v>
      </c>
      <c r="BF82" s="6">
        <f t="shared" si="184"/>
        <v>3441.2597398922444</v>
      </c>
      <c r="BG82" s="6">
        <f t="shared" si="184"/>
        <v>3526.3797660451828</v>
      </c>
      <c r="BH82" s="6">
        <f t="shared" si="184"/>
        <v>3390.3248473522622</v>
      </c>
      <c r="BI82" s="6">
        <f t="shared" si="184"/>
        <v>3488.507395308548</v>
      </c>
      <c r="BJ82" s="6">
        <f t="shared" si="184"/>
        <v>3448.9107565909758</v>
      </c>
      <c r="BK82" s="6">
        <f t="shared" si="184"/>
        <v>3195.5151094727112</v>
      </c>
      <c r="BL82" s="6">
        <f t="shared" si="184"/>
        <v>3483.5621582093004</v>
      </c>
      <c r="BM82" s="6">
        <f t="shared" si="184"/>
        <v>3363.2103305264482</v>
      </c>
      <c r="BN82" s="6">
        <f t="shared" si="184"/>
        <v>3478.6156815737027</v>
      </c>
      <c r="BO82" s="6">
        <f t="shared" si="184"/>
        <v>3360.0178549828079</v>
      </c>
      <c r="BP82" s="6">
        <f t="shared" si="184"/>
        <v>3468.7190072013104</v>
      </c>
      <c r="BQ82" s="6">
        <f t="shared" si="184"/>
        <v>3475.3173415439965</v>
      </c>
      <c r="BR82" s="6">
        <f t="shared" si="184"/>
        <v>3363.2103305264482</v>
      </c>
      <c r="BS82" s="6">
        <f t="shared" si="184"/>
        <v>3438.9991703624278</v>
      </c>
      <c r="BT82" s="6">
        <f t="shared" si="184"/>
        <v>3316.867120440379</v>
      </c>
      <c r="BU82" s="6">
        <f t="shared" si="184"/>
        <v>3407.5795984509709</v>
      </c>
      <c r="BV82" s="6">
        <f t="shared" si="184"/>
        <v>3384.3962828124659</v>
      </c>
      <c r="BW82" s="6">
        <f t="shared" si="184"/>
        <v>3100.2220331024159</v>
      </c>
      <c r="BX82" s="6">
        <f t="shared" si="184"/>
        <v>3414.1984035900405</v>
      </c>
      <c r="BY82" s="6">
        <f t="shared" si="184"/>
        <v>3262.3900988464516</v>
      </c>
      <c r="BZ82" s="6">
        <f t="shared" si="184"/>
        <v>3288.059917365978</v>
      </c>
      <c r="CA82" s="6">
        <f t="shared" si="184"/>
        <v>3170.7108827223446</v>
      </c>
      <c r="CB82" s="6">
        <f t="shared" si="184"/>
        <v>3276.4012454797562</v>
      </c>
      <c r="CC82" s="6">
        <f t="shared" si="184"/>
        <v>2878.2899044244859</v>
      </c>
      <c r="CD82" s="6"/>
      <c r="CE82" s="6">
        <f t="shared" ref="CE82:DY82" si="185">($E81*CE81)*CE$3</f>
        <v>427.70096436867919</v>
      </c>
      <c r="CF82" s="6">
        <f t="shared" si="185"/>
        <v>3207.7572327650942</v>
      </c>
      <c r="CG82" s="6">
        <f t="shared" si="185"/>
        <v>3271.4025624992851</v>
      </c>
      <c r="CH82" s="6">
        <f t="shared" si="185"/>
        <v>3125.5137642726468</v>
      </c>
      <c r="CI82" s="6">
        <f t="shared" si="185"/>
        <v>3166.1366611302574</v>
      </c>
      <c r="CJ82" s="6">
        <f t="shared" si="185"/>
        <v>3142.6677856860833</v>
      </c>
      <c r="CK82" s="6">
        <f t="shared" si="185"/>
        <v>2871.8379977795462</v>
      </c>
      <c r="CL82" s="6">
        <f t="shared" si="185"/>
        <v>3157.7581236482679</v>
      </c>
      <c r="CM82" s="6">
        <f t="shared" si="185"/>
        <v>3039.6680989521301</v>
      </c>
      <c r="CN82" s="6">
        <f t="shared" si="185"/>
        <v>3125.8871981369593</v>
      </c>
      <c r="CO82" s="6">
        <f t="shared" si="185"/>
        <v>3023.4274396310207</v>
      </c>
      <c r="CP82" s="6">
        <f t="shared" si="185"/>
        <v>3119.1709655826289</v>
      </c>
      <c r="CQ82" s="6">
        <f t="shared" si="185"/>
        <v>3129.2444574091624</v>
      </c>
      <c r="CR82" s="6">
        <f t="shared" si="185"/>
        <v>3020.1776497097226</v>
      </c>
      <c r="CS82" s="6">
        <f t="shared" si="185"/>
        <v>3102.3703767279721</v>
      </c>
      <c r="CT82" s="6">
        <f t="shared" si="185"/>
        <v>3033.1734925284768</v>
      </c>
      <c r="CU82" s="6">
        <f t="shared" si="185"/>
        <v>3166.1366611302574</v>
      </c>
      <c r="CV82" s="6">
        <f t="shared" si="185"/>
        <v>3199.6152823767961</v>
      </c>
      <c r="CW82" s="6">
        <f t="shared" si="185"/>
        <v>2986.3958035111523</v>
      </c>
      <c r="CX82" s="6">
        <f t="shared" si="185"/>
        <v>3334.6258478983227</v>
      </c>
      <c r="CY82" s="6">
        <f t="shared" si="185"/>
        <v>3320.0668168464231</v>
      </c>
      <c r="CZ82" s="6">
        <f t="shared" si="185"/>
        <v>3539.5357463274686</v>
      </c>
      <c r="DA82" s="6">
        <f t="shared" si="185"/>
        <v>3534.8162975111904</v>
      </c>
      <c r="DB82" s="6">
        <f t="shared" si="185"/>
        <v>3795.9626185652619</v>
      </c>
      <c r="DC82" s="6">
        <f t="shared" si="185"/>
        <v>3946.3021380808991</v>
      </c>
      <c r="DD82" s="6">
        <f t="shared" si="185"/>
        <v>4018.9931363721948</v>
      </c>
      <c r="DE82" s="6">
        <f t="shared" si="185"/>
        <v>4329.0653123095171</v>
      </c>
      <c r="DF82" s="6">
        <f t="shared" si="185"/>
        <v>4367.4240013829622</v>
      </c>
      <c r="DG82" s="6">
        <f t="shared" si="185"/>
        <v>4801.9378908326489</v>
      </c>
      <c r="DH82" s="6">
        <f t="shared" si="185"/>
        <v>4986.1265277176017</v>
      </c>
      <c r="DI82" s="6">
        <f t="shared" si="185"/>
        <v>4687.5548160762974</v>
      </c>
      <c r="DJ82" s="6">
        <f t="shared" si="185"/>
        <v>5289.338915206964</v>
      </c>
      <c r="DK82" s="6">
        <f t="shared" si="185"/>
        <v>5198.6247227872273</v>
      </c>
      <c r="DL82" s="6">
        <f t="shared" si="185"/>
        <v>5203.3968950087019</v>
      </c>
      <c r="DM82" s="6">
        <f t="shared" si="185"/>
        <v>4960.8222005756552</v>
      </c>
      <c r="DN82" s="6">
        <f t="shared" si="185"/>
        <v>5065.4109179738471</v>
      </c>
      <c r="DO82" s="6">
        <f t="shared" si="185"/>
        <v>4972.3718419035386</v>
      </c>
      <c r="DP82" s="6">
        <f t="shared" si="185"/>
        <v>4705.1496092881416</v>
      </c>
      <c r="DQ82" s="6">
        <f t="shared" si="185"/>
        <v>4630.0194507670321</v>
      </c>
      <c r="DR82" s="6">
        <f t="shared" si="185"/>
        <v>4328.0102386691597</v>
      </c>
      <c r="DS82" s="6">
        <f t="shared" si="185"/>
        <v>4396.8664043559575</v>
      </c>
      <c r="DT82" s="6">
        <f t="shared" si="185"/>
        <v>4124.2532321289391</v>
      </c>
      <c r="DU82" s="6">
        <f t="shared" si="185"/>
        <v>3723.6903836174429</v>
      </c>
      <c r="DV82" s="6">
        <f t="shared" si="185"/>
        <v>3944.6916600123359</v>
      </c>
      <c r="DW82" s="6">
        <f t="shared" si="185"/>
        <v>3795.6107972650875</v>
      </c>
      <c r="DX82" s="6">
        <f t="shared" si="185"/>
        <v>3753.726555910258</v>
      </c>
      <c r="DY82" s="6">
        <f t="shared" si="185"/>
        <v>2017.3949697258374</v>
      </c>
    </row>
    <row r="83" spans="2:129" x14ac:dyDescent="0.25">
      <c r="B83" s="54" t="s">
        <v>69</v>
      </c>
      <c r="C83" s="56">
        <v>890000</v>
      </c>
      <c r="D83" s="56">
        <v>737717</v>
      </c>
      <c r="E83" s="58">
        <f t="shared" ref="E83" si="186">C83-D83</f>
        <v>152283</v>
      </c>
      <c r="F83" s="60">
        <f>SUM($J84:$CC84)</f>
        <v>116437.08374587864</v>
      </c>
      <c r="G83" s="60">
        <f>SUM($CE84:$DY84)</f>
        <v>175087.83246296304</v>
      </c>
      <c r="H83" s="58">
        <f t="shared" ref="H83" si="187">SUM(E83:G84)</f>
        <v>443807.91620884172</v>
      </c>
      <c r="I83" s="7"/>
      <c r="AV83" s="5">
        <v>30</v>
      </c>
      <c r="AW83" s="5">
        <v>31</v>
      </c>
      <c r="AX83" s="5">
        <v>31</v>
      </c>
      <c r="AY83" s="5">
        <v>28</v>
      </c>
      <c r="AZ83" s="5">
        <v>31</v>
      </c>
      <c r="BA83" s="5">
        <v>30</v>
      </c>
      <c r="BB83" s="5">
        <v>31</v>
      </c>
      <c r="BC83" s="5">
        <v>30</v>
      </c>
      <c r="BD83" s="5">
        <v>31</v>
      </c>
      <c r="BE83" s="5">
        <v>31</v>
      </c>
      <c r="BF83" s="5">
        <v>30</v>
      </c>
      <c r="BG83" s="5">
        <v>31</v>
      </c>
      <c r="BH83" s="5">
        <v>30</v>
      </c>
      <c r="BI83" s="5">
        <v>31</v>
      </c>
      <c r="BJ83" s="5">
        <v>31</v>
      </c>
      <c r="BK83" s="5">
        <v>28</v>
      </c>
      <c r="BL83" s="5">
        <v>31</v>
      </c>
      <c r="BM83" s="5">
        <v>30</v>
      </c>
      <c r="BN83" s="5">
        <v>31</v>
      </c>
      <c r="BO83" s="5">
        <v>30</v>
      </c>
      <c r="BP83" s="5">
        <v>31</v>
      </c>
      <c r="BQ83" s="5">
        <v>31</v>
      </c>
      <c r="BR83" s="5">
        <v>30</v>
      </c>
      <c r="BS83" s="5">
        <v>31</v>
      </c>
      <c r="BT83" s="5">
        <v>30</v>
      </c>
      <c r="BU83" s="5">
        <v>31</v>
      </c>
      <c r="BV83" s="5">
        <v>31</v>
      </c>
      <c r="BW83" s="5">
        <v>28</v>
      </c>
      <c r="BX83" s="5">
        <v>31</v>
      </c>
      <c r="BY83" s="5">
        <v>30</v>
      </c>
      <c r="BZ83" s="5">
        <v>31</v>
      </c>
      <c r="CA83" s="5">
        <v>30</v>
      </c>
      <c r="CB83" s="5">
        <v>31</v>
      </c>
      <c r="CC83" s="5">
        <v>27</v>
      </c>
      <c r="CD83" s="5"/>
      <c r="CE83" s="5">
        <v>4</v>
      </c>
      <c r="CF83" s="5">
        <v>30</v>
      </c>
      <c r="CG83" s="5">
        <v>31</v>
      </c>
      <c r="CH83" s="5">
        <v>30</v>
      </c>
      <c r="CI83" s="5">
        <v>31</v>
      </c>
      <c r="CJ83" s="5">
        <v>31</v>
      </c>
      <c r="CK83" s="5">
        <v>28</v>
      </c>
      <c r="CL83" s="5">
        <v>31</v>
      </c>
      <c r="CM83" s="5">
        <v>30</v>
      </c>
      <c r="CN83" s="5">
        <v>31</v>
      </c>
      <c r="CO83" s="5">
        <v>30</v>
      </c>
      <c r="CP83" s="5">
        <v>31</v>
      </c>
      <c r="CQ83" s="5">
        <v>31</v>
      </c>
      <c r="CR83" s="5">
        <v>30</v>
      </c>
      <c r="CS83" s="5">
        <v>31</v>
      </c>
      <c r="CT83" s="5">
        <v>30</v>
      </c>
      <c r="CU83" s="5">
        <v>31</v>
      </c>
      <c r="CV83" s="5">
        <v>31</v>
      </c>
      <c r="CW83" s="5">
        <v>28</v>
      </c>
      <c r="CX83" s="5">
        <v>31</v>
      </c>
      <c r="CY83" s="5">
        <v>30</v>
      </c>
      <c r="CZ83" s="5">
        <v>31</v>
      </c>
      <c r="DA83" s="5">
        <v>30</v>
      </c>
      <c r="DB83" s="5">
        <v>31</v>
      </c>
      <c r="DC83" s="5">
        <v>31</v>
      </c>
      <c r="DD83" s="5">
        <v>30</v>
      </c>
      <c r="DE83" s="5">
        <v>31</v>
      </c>
      <c r="DF83" s="5">
        <v>30</v>
      </c>
      <c r="DG83" s="5">
        <v>31</v>
      </c>
      <c r="DH83" s="5">
        <v>31</v>
      </c>
      <c r="DI83" s="5">
        <v>28</v>
      </c>
      <c r="DJ83" s="5">
        <v>31</v>
      </c>
      <c r="DK83" s="5">
        <v>30</v>
      </c>
      <c r="DL83" s="5">
        <v>31</v>
      </c>
      <c r="DM83" s="5">
        <v>30</v>
      </c>
      <c r="DN83" s="5">
        <v>31</v>
      </c>
      <c r="DO83" s="5">
        <v>31</v>
      </c>
      <c r="DP83" s="5">
        <v>30</v>
      </c>
      <c r="DQ83" s="5">
        <v>31</v>
      </c>
      <c r="DR83" s="5">
        <v>30</v>
      </c>
      <c r="DS83" s="5">
        <v>31</v>
      </c>
      <c r="DT83" s="5">
        <v>31</v>
      </c>
      <c r="DU83" s="5">
        <v>28</v>
      </c>
      <c r="DV83" s="5">
        <v>31</v>
      </c>
      <c r="DW83" s="5">
        <v>30</v>
      </c>
      <c r="DX83" s="5">
        <v>31</v>
      </c>
      <c r="DY83" s="5">
        <v>17</v>
      </c>
    </row>
    <row r="84" spans="2:129" x14ac:dyDescent="0.25">
      <c r="B84" s="55"/>
      <c r="C84" s="57"/>
      <c r="D84" s="57"/>
      <c r="E84" s="59"/>
      <c r="F84" s="61"/>
      <c r="G84" s="61"/>
      <c r="H84" s="59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6">
        <f t="shared" ref="AV84:CC84" si="188">($E83*AV83)*AV$3</f>
        <v>3623.1937956829679</v>
      </c>
      <c r="AW84" s="6">
        <f t="shared" si="188"/>
        <v>3713.0295357535092</v>
      </c>
      <c r="AX84" s="6">
        <f t="shared" si="188"/>
        <v>3699.9887445149188</v>
      </c>
      <c r="AY84" s="6">
        <f t="shared" si="188"/>
        <v>3388.993806190731</v>
      </c>
      <c r="AZ84" s="6">
        <f t="shared" si="188"/>
        <v>3698.3580395393014</v>
      </c>
      <c r="BA84" s="6">
        <f t="shared" si="188"/>
        <v>3547.4667207636548</v>
      </c>
      <c r="BB84" s="6">
        <f t="shared" si="188"/>
        <v>3659.1806417898379</v>
      </c>
      <c r="BC84" s="6">
        <f t="shared" si="188"/>
        <v>3515.8249372302112</v>
      </c>
      <c r="BD84" s="6">
        <f t="shared" si="188"/>
        <v>3592.0721386150963</v>
      </c>
      <c r="BE84" s="6">
        <f t="shared" si="188"/>
        <v>3577.3104089747762</v>
      </c>
      <c r="BF84" s="6">
        <f t="shared" si="188"/>
        <v>3441.2597398922444</v>
      </c>
      <c r="BG84" s="6">
        <f t="shared" si="188"/>
        <v>3526.3797660451828</v>
      </c>
      <c r="BH84" s="6">
        <f t="shared" si="188"/>
        <v>3390.3248473522622</v>
      </c>
      <c r="BI84" s="6">
        <f t="shared" si="188"/>
        <v>3488.507395308548</v>
      </c>
      <c r="BJ84" s="6">
        <f t="shared" si="188"/>
        <v>3448.9107565909758</v>
      </c>
      <c r="BK84" s="6">
        <f t="shared" si="188"/>
        <v>3195.5151094727112</v>
      </c>
      <c r="BL84" s="6">
        <f t="shared" si="188"/>
        <v>3483.5621582093004</v>
      </c>
      <c r="BM84" s="6">
        <f t="shared" si="188"/>
        <v>3363.2103305264482</v>
      </c>
      <c r="BN84" s="6">
        <f t="shared" si="188"/>
        <v>3478.6156815737027</v>
      </c>
      <c r="BO84" s="6">
        <f t="shared" si="188"/>
        <v>3360.0178549828079</v>
      </c>
      <c r="BP84" s="6">
        <f t="shared" si="188"/>
        <v>3468.7190072013104</v>
      </c>
      <c r="BQ84" s="6">
        <f t="shared" si="188"/>
        <v>3475.3173415439965</v>
      </c>
      <c r="BR84" s="6">
        <f t="shared" si="188"/>
        <v>3363.2103305264482</v>
      </c>
      <c r="BS84" s="6">
        <f t="shared" si="188"/>
        <v>3438.9991703624278</v>
      </c>
      <c r="BT84" s="6">
        <f t="shared" si="188"/>
        <v>3316.867120440379</v>
      </c>
      <c r="BU84" s="6">
        <f t="shared" si="188"/>
        <v>3407.5795984509709</v>
      </c>
      <c r="BV84" s="6">
        <f t="shared" si="188"/>
        <v>3384.3962828124659</v>
      </c>
      <c r="BW84" s="6">
        <f t="shared" si="188"/>
        <v>3100.2220331024159</v>
      </c>
      <c r="BX84" s="6">
        <f t="shared" si="188"/>
        <v>3414.1984035900405</v>
      </c>
      <c r="BY84" s="6">
        <f t="shared" si="188"/>
        <v>3262.3900988464516</v>
      </c>
      <c r="BZ84" s="6">
        <f t="shared" si="188"/>
        <v>3288.059917365978</v>
      </c>
      <c r="CA84" s="6">
        <f t="shared" si="188"/>
        <v>3170.7108827223446</v>
      </c>
      <c r="CB84" s="6">
        <f t="shared" si="188"/>
        <v>3276.4012454797562</v>
      </c>
      <c r="CC84" s="6">
        <f t="shared" si="188"/>
        <v>2878.2899044244859</v>
      </c>
      <c r="CD84" s="6"/>
      <c r="CE84" s="6">
        <f t="shared" ref="CE84:DY84" si="189">($E83*CE83)*CE$3</f>
        <v>427.70096436867919</v>
      </c>
      <c r="CF84" s="6">
        <f t="shared" si="189"/>
        <v>3207.7572327650942</v>
      </c>
      <c r="CG84" s="6">
        <f t="shared" si="189"/>
        <v>3271.4025624992851</v>
      </c>
      <c r="CH84" s="6">
        <f t="shared" si="189"/>
        <v>3125.5137642726468</v>
      </c>
      <c r="CI84" s="6">
        <f t="shared" si="189"/>
        <v>3166.1366611302574</v>
      </c>
      <c r="CJ84" s="6">
        <f t="shared" si="189"/>
        <v>3142.6677856860833</v>
      </c>
      <c r="CK84" s="6">
        <f t="shared" si="189"/>
        <v>2871.8379977795462</v>
      </c>
      <c r="CL84" s="6">
        <f t="shared" si="189"/>
        <v>3157.7581236482679</v>
      </c>
      <c r="CM84" s="6">
        <f t="shared" si="189"/>
        <v>3039.6680989521301</v>
      </c>
      <c r="CN84" s="6">
        <f t="shared" si="189"/>
        <v>3125.8871981369593</v>
      </c>
      <c r="CO84" s="6">
        <f t="shared" si="189"/>
        <v>3023.4274396310207</v>
      </c>
      <c r="CP84" s="6">
        <f t="shared" si="189"/>
        <v>3119.1709655826289</v>
      </c>
      <c r="CQ84" s="6">
        <f t="shared" si="189"/>
        <v>3129.2444574091624</v>
      </c>
      <c r="CR84" s="6">
        <f t="shared" si="189"/>
        <v>3020.1776497097226</v>
      </c>
      <c r="CS84" s="6">
        <f t="shared" si="189"/>
        <v>3102.3703767279721</v>
      </c>
      <c r="CT84" s="6">
        <f t="shared" si="189"/>
        <v>3033.1734925284768</v>
      </c>
      <c r="CU84" s="6">
        <f t="shared" si="189"/>
        <v>3166.1366611302574</v>
      </c>
      <c r="CV84" s="6">
        <f t="shared" si="189"/>
        <v>3199.6152823767961</v>
      </c>
      <c r="CW84" s="6">
        <f t="shared" si="189"/>
        <v>2986.3958035111523</v>
      </c>
      <c r="CX84" s="6">
        <f t="shared" si="189"/>
        <v>3334.6258478983227</v>
      </c>
      <c r="CY84" s="6">
        <f t="shared" si="189"/>
        <v>3320.0668168464231</v>
      </c>
      <c r="CZ84" s="6">
        <f t="shared" si="189"/>
        <v>3539.5357463274686</v>
      </c>
      <c r="DA84" s="6">
        <f t="shared" si="189"/>
        <v>3534.8162975111904</v>
      </c>
      <c r="DB84" s="6">
        <f t="shared" si="189"/>
        <v>3795.9626185652619</v>
      </c>
      <c r="DC84" s="6">
        <f t="shared" si="189"/>
        <v>3946.3021380808991</v>
      </c>
      <c r="DD84" s="6">
        <f t="shared" si="189"/>
        <v>4018.9931363721948</v>
      </c>
      <c r="DE84" s="6">
        <f t="shared" si="189"/>
        <v>4329.0653123095171</v>
      </c>
      <c r="DF84" s="6">
        <f t="shared" si="189"/>
        <v>4367.4240013829622</v>
      </c>
      <c r="DG84" s="6">
        <f t="shared" si="189"/>
        <v>4801.9378908326489</v>
      </c>
      <c r="DH84" s="6">
        <f t="shared" si="189"/>
        <v>4986.1265277176017</v>
      </c>
      <c r="DI84" s="6">
        <f t="shared" si="189"/>
        <v>4687.5548160762974</v>
      </c>
      <c r="DJ84" s="6">
        <f t="shared" si="189"/>
        <v>5289.338915206964</v>
      </c>
      <c r="DK84" s="6">
        <f t="shared" si="189"/>
        <v>5198.6247227872273</v>
      </c>
      <c r="DL84" s="6">
        <f t="shared" si="189"/>
        <v>5203.3968950087019</v>
      </c>
      <c r="DM84" s="6">
        <f t="shared" si="189"/>
        <v>4960.8222005756552</v>
      </c>
      <c r="DN84" s="6">
        <f t="shared" si="189"/>
        <v>5065.4109179738471</v>
      </c>
      <c r="DO84" s="6">
        <f t="shared" si="189"/>
        <v>4972.3718419035386</v>
      </c>
      <c r="DP84" s="6">
        <f t="shared" si="189"/>
        <v>4705.1496092881416</v>
      </c>
      <c r="DQ84" s="6">
        <f t="shared" si="189"/>
        <v>4630.0194507670321</v>
      </c>
      <c r="DR84" s="6">
        <f t="shared" si="189"/>
        <v>4328.0102386691597</v>
      </c>
      <c r="DS84" s="6">
        <f t="shared" si="189"/>
        <v>4396.8664043559575</v>
      </c>
      <c r="DT84" s="6">
        <f t="shared" si="189"/>
        <v>4124.2532321289391</v>
      </c>
      <c r="DU84" s="6">
        <f t="shared" si="189"/>
        <v>3723.6903836174429</v>
      </c>
      <c r="DV84" s="6">
        <f t="shared" si="189"/>
        <v>3944.6916600123359</v>
      </c>
      <c r="DW84" s="6">
        <f t="shared" si="189"/>
        <v>3795.6107972650875</v>
      </c>
      <c r="DX84" s="6">
        <f t="shared" si="189"/>
        <v>3753.726555910258</v>
      </c>
      <c r="DY84" s="6">
        <f t="shared" si="189"/>
        <v>2017.3949697258374</v>
      </c>
    </row>
    <row r="85" spans="2:129" x14ac:dyDescent="0.25">
      <c r="B85" s="54" t="s">
        <v>70</v>
      </c>
      <c r="C85" s="56">
        <v>890000</v>
      </c>
      <c r="D85" s="56">
        <v>737717</v>
      </c>
      <c r="E85" s="58">
        <f t="shared" ref="E85" si="190">C85-D85</f>
        <v>152283</v>
      </c>
      <c r="F85" s="60">
        <f>SUM($J86:$CC86)</f>
        <v>112813.88995019566</v>
      </c>
      <c r="G85" s="60">
        <f>SUM($CE86:$DY86)</f>
        <v>175087.83246296304</v>
      </c>
      <c r="H85" s="58">
        <f t="shared" ref="H85" si="191">SUM(E85:G86)</f>
        <v>440184.72241315874</v>
      </c>
      <c r="I85" s="7"/>
      <c r="AW85" s="5">
        <v>31</v>
      </c>
      <c r="AX85" s="5">
        <v>31</v>
      </c>
      <c r="AY85" s="5">
        <v>28</v>
      </c>
      <c r="AZ85" s="5">
        <v>31</v>
      </c>
      <c r="BA85" s="5">
        <v>30</v>
      </c>
      <c r="BB85" s="5">
        <v>31</v>
      </c>
      <c r="BC85" s="5">
        <v>30</v>
      </c>
      <c r="BD85" s="5">
        <v>31</v>
      </c>
      <c r="BE85" s="5">
        <v>31</v>
      </c>
      <c r="BF85" s="5">
        <v>30</v>
      </c>
      <c r="BG85" s="5">
        <v>31</v>
      </c>
      <c r="BH85" s="5">
        <v>30</v>
      </c>
      <c r="BI85" s="5">
        <v>31</v>
      </c>
      <c r="BJ85" s="5">
        <v>31</v>
      </c>
      <c r="BK85" s="5">
        <v>28</v>
      </c>
      <c r="BL85" s="5">
        <v>31</v>
      </c>
      <c r="BM85" s="5">
        <v>30</v>
      </c>
      <c r="BN85" s="5">
        <v>31</v>
      </c>
      <c r="BO85" s="5">
        <v>30</v>
      </c>
      <c r="BP85" s="5">
        <v>31</v>
      </c>
      <c r="BQ85" s="5">
        <v>31</v>
      </c>
      <c r="BR85" s="5">
        <v>30</v>
      </c>
      <c r="BS85" s="5">
        <v>31</v>
      </c>
      <c r="BT85" s="5">
        <v>30</v>
      </c>
      <c r="BU85" s="5">
        <v>31</v>
      </c>
      <c r="BV85" s="5">
        <v>31</v>
      </c>
      <c r="BW85" s="5">
        <v>28</v>
      </c>
      <c r="BX85" s="5">
        <v>31</v>
      </c>
      <c r="BY85" s="5">
        <v>30</v>
      </c>
      <c r="BZ85" s="5">
        <v>31</v>
      </c>
      <c r="CA85" s="5">
        <v>30</v>
      </c>
      <c r="CB85" s="5">
        <v>31</v>
      </c>
      <c r="CC85" s="5">
        <v>27</v>
      </c>
      <c r="CD85" s="5"/>
      <c r="CE85" s="5">
        <v>4</v>
      </c>
      <c r="CF85" s="5">
        <v>30</v>
      </c>
      <c r="CG85" s="5">
        <v>31</v>
      </c>
      <c r="CH85" s="5">
        <v>30</v>
      </c>
      <c r="CI85" s="5">
        <v>31</v>
      </c>
      <c r="CJ85" s="5">
        <v>31</v>
      </c>
      <c r="CK85" s="5">
        <v>28</v>
      </c>
      <c r="CL85" s="5">
        <v>31</v>
      </c>
      <c r="CM85" s="5">
        <v>30</v>
      </c>
      <c r="CN85" s="5">
        <v>31</v>
      </c>
      <c r="CO85" s="5">
        <v>30</v>
      </c>
      <c r="CP85" s="5">
        <v>31</v>
      </c>
      <c r="CQ85" s="5">
        <v>31</v>
      </c>
      <c r="CR85" s="5">
        <v>30</v>
      </c>
      <c r="CS85" s="5">
        <v>31</v>
      </c>
      <c r="CT85" s="5">
        <v>30</v>
      </c>
      <c r="CU85" s="5">
        <v>31</v>
      </c>
      <c r="CV85" s="5">
        <v>31</v>
      </c>
      <c r="CW85" s="5">
        <v>28</v>
      </c>
      <c r="CX85" s="5">
        <v>31</v>
      </c>
      <c r="CY85" s="5">
        <v>30</v>
      </c>
      <c r="CZ85" s="5">
        <v>31</v>
      </c>
      <c r="DA85" s="5">
        <v>30</v>
      </c>
      <c r="DB85" s="5">
        <v>31</v>
      </c>
      <c r="DC85" s="5">
        <v>31</v>
      </c>
      <c r="DD85" s="5">
        <v>30</v>
      </c>
      <c r="DE85" s="5">
        <v>31</v>
      </c>
      <c r="DF85" s="5">
        <v>30</v>
      </c>
      <c r="DG85" s="5">
        <v>31</v>
      </c>
      <c r="DH85" s="5">
        <v>31</v>
      </c>
      <c r="DI85" s="5">
        <v>28</v>
      </c>
      <c r="DJ85" s="5">
        <v>31</v>
      </c>
      <c r="DK85" s="5">
        <v>30</v>
      </c>
      <c r="DL85" s="5">
        <v>31</v>
      </c>
      <c r="DM85" s="5">
        <v>30</v>
      </c>
      <c r="DN85" s="5">
        <v>31</v>
      </c>
      <c r="DO85" s="5">
        <v>31</v>
      </c>
      <c r="DP85" s="5">
        <v>30</v>
      </c>
      <c r="DQ85" s="5">
        <v>31</v>
      </c>
      <c r="DR85" s="5">
        <v>30</v>
      </c>
      <c r="DS85" s="5">
        <v>31</v>
      </c>
      <c r="DT85" s="5">
        <v>31</v>
      </c>
      <c r="DU85" s="5">
        <v>28</v>
      </c>
      <c r="DV85" s="5">
        <v>31</v>
      </c>
      <c r="DW85" s="5">
        <v>30</v>
      </c>
      <c r="DX85" s="5">
        <v>31</v>
      </c>
      <c r="DY85" s="5">
        <v>17</v>
      </c>
    </row>
    <row r="86" spans="2:129" x14ac:dyDescent="0.25">
      <c r="B86" s="55"/>
      <c r="C86" s="57"/>
      <c r="D86" s="57"/>
      <c r="E86" s="59"/>
      <c r="F86" s="61"/>
      <c r="G86" s="61"/>
      <c r="H86" s="59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6">
        <f t="shared" ref="AW86:CC86" si="192">($E85*AW85)*AW$3</f>
        <v>3713.0295357535092</v>
      </c>
      <c r="AX86" s="6">
        <f t="shared" si="192"/>
        <v>3699.9887445149188</v>
      </c>
      <c r="AY86" s="6">
        <f t="shared" si="192"/>
        <v>3388.993806190731</v>
      </c>
      <c r="AZ86" s="6">
        <f t="shared" si="192"/>
        <v>3698.3580395393014</v>
      </c>
      <c r="BA86" s="6">
        <f t="shared" si="192"/>
        <v>3547.4667207636548</v>
      </c>
      <c r="BB86" s="6">
        <f t="shared" si="192"/>
        <v>3659.1806417898379</v>
      </c>
      <c r="BC86" s="6">
        <f t="shared" si="192"/>
        <v>3515.8249372302112</v>
      </c>
      <c r="BD86" s="6">
        <f t="shared" si="192"/>
        <v>3592.0721386150963</v>
      </c>
      <c r="BE86" s="6">
        <f t="shared" si="192"/>
        <v>3577.3104089747762</v>
      </c>
      <c r="BF86" s="6">
        <f t="shared" si="192"/>
        <v>3441.2597398922444</v>
      </c>
      <c r="BG86" s="6">
        <f t="shared" si="192"/>
        <v>3526.3797660451828</v>
      </c>
      <c r="BH86" s="6">
        <f t="shared" si="192"/>
        <v>3390.3248473522622</v>
      </c>
      <c r="BI86" s="6">
        <f t="shared" si="192"/>
        <v>3488.507395308548</v>
      </c>
      <c r="BJ86" s="6">
        <f t="shared" si="192"/>
        <v>3448.9107565909758</v>
      </c>
      <c r="BK86" s="6">
        <f t="shared" si="192"/>
        <v>3195.5151094727112</v>
      </c>
      <c r="BL86" s="6">
        <f t="shared" si="192"/>
        <v>3483.5621582093004</v>
      </c>
      <c r="BM86" s="6">
        <f t="shared" si="192"/>
        <v>3363.2103305264482</v>
      </c>
      <c r="BN86" s="6">
        <f t="shared" si="192"/>
        <v>3478.6156815737027</v>
      </c>
      <c r="BO86" s="6">
        <f t="shared" si="192"/>
        <v>3360.0178549828079</v>
      </c>
      <c r="BP86" s="6">
        <f t="shared" si="192"/>
        <v>3468.7190072013104</v>
      </c>
      <c r="BQ86" s="6">
        <f t="shared" si="192"/>
        <v>3475.3173415439965</v>
      </c>
      <c r="BR86" s="6">
        <f t="shared" si="192"/>
        <v>3363.2103305264482</v>
      </c>
      <c r="BS86" s="6">
        <f t="shared" si="192"/>
        <v>3438.9991703624278</v>
      </c>
      <c r="BT86" s="6">
        <f t="shared" si="192"/>
        <v>3316.867120440379</v>
      </c>
      <c r="BU86" s="6">
        <f t="shared" si="192"/>
        <v>3407.5795984509709</v>
      </c>
      <c r="BV86" s="6">
        <f t="shared" si="192"/>
        <v>3384.3962828124659</v>
      </c>
      <c r="BW86" s="6">
        <f t="shared" si="192"/>
        <v>3100.2220331024159</v>
      </c>
      <c r="BX86" s="6">
        <f t="shared" si="192"/>
        <v>3414.1984035900405</v>
      </c>
      <c r="BY86" s="6">
        <f t="shared" si="192"/>
        <v>3262.3900988464516</v>
      </c>
      <c r="BZ86" s="6">
        <f t="shared" si="192"/>
        <v>3288.059917365978</v>
      </c>
      <c r="CA86" s="6">
        <f t="shared" si="192"/>
        <v>3170.7108827223446</v>
      </c>
      <c r="CB86" s="6">
        <f t="shared" si="192"/>
        <v>3276.4012454797562</v>
      </c>
      <c r="CC86" s="6">
        <f t="shared" si="192"/>
        <v>2878.2899044244859</v>
      </c>
      <c r="CD86" s="6"/>
      <c r="CE86" s="6">
        <f t="shared" ref="CE86:DY86" si="193">($E85*CE85)*CE$3</f>
        <v>427.70096436867919</v>
      </c>
      <c r="CF86" s="6">
        <f t="shared" si="193"/>
        <v>3207.7572327650942</v>
      </c>
      <c r="CG86" s="6">
        <f t="shared" si="193"/>
        <v>3271.4025624992851</v>
      </c>
      <c r="CH86" s="6">
        <f t="shared" si="193"/>
        <v>3125.5137642726468</v>
      </c>
      <c r="CI86" s="6">
        <f t="shared" si="193"/>
        <v>3166.1366611302574</v>
      </c>
      <c r="CJ86" s="6">
        <f t="shared" si="193"/>
        <v>3142.6677856860833</v>
      </c>
      <c r="CK86" s="6">
        <f t="shared" si="193"/>
        <v>2871.8379977795462</v>
      </c>
      <c r="CL86" s="6">
        <f t="shared" si="193"/>
        <v>3157.7581236482679</v>
      </c>
      <c r="CM86" s="6">
        <f t="shared" si="193"/>
        <v>3039.6680989521301</v>
      </c>
      <c r="CN86" s="6">
        <f t="shared" si="193"/>
        <v>3125.8871981369593</v>
      </c>
      <c r="CO86" s="6">
        <f t="shared" si="193"/>
        <v>3023.4274396310207</v>
      </c>
      <c r="CP86" s="6">
        <f t="shared" si="193"/>
        <v>3119.1709655826289</v>
      </c>
      <c r="CQ86" s="6">
        <f t="shared" si="193"/>
        <v>3129.2444574091624</v>
      </c>
      <c r="CR86" s="6">
        <f t="shared" si="193"/>
        <v>3020.1776497097226</v>
      </c>
      <c r="CS86" s="6">
        <f t="shared" si="193"/>
        <v>3102.3703767279721</v>
      </c>
      <c r="CT86" s="6">
        <f t="shared" si="193"/>
        <v>3033.1734925284768</v>
      </c>
      <c r="CU86" s="6">
        <f t="shared" si="193"/>
        <v>3166.1366611302574</v>
      </c>
      <c r="CV86" s="6">
        <f t="shared" si="193"/>
        <v>3199.6152823767961</v>
      </c>
      <c r="CW86" s="6">
        <f t="shared" si="193"/>
        <v>2986.3958035111523</v>
      </c>
      <c r="CX86" s="6">
        <f t="shared" si="193"/>
        <v>3334.6258478983227</v>
      </c>
      <c r="CY86" s="6">
        <f t="shared" si="193"/>
        <v>3320.0668168464231</v>
      </c>
      <c r="CZ86" s="6">
        <f t="shared" si="193"/>
        <v>3539.5357463274686</v>
      </c>
      <c r="DA86" s="6">
        <f t="shared" si="193"/>
        <v>3534.8162975111904</v>
      </c>
      <c r="DB86" s="6">
        <f t="shared" si="193"/>
        <v>3795.9626185652619</v>
      </c>
      <c r="DC86" s="6">
        <f t="shared" si="193"/>
        <v>3946.3021380808991</v>
      </c>
      <c r="DD86" s="6">
        <f t="shared" si="193"/>
        <v>4018.9931363721948</v>
      </c>
      <c r="DE86" s="6">
        <f t="shared" si="193"/>
        <v>4329.0653123095171</v>
      </c>
      <c r="DF86" s="6">
        <f t="shared" si="193"/>
        <v>4367.4240013829622</v>
      </c>
      <c r="DG86" s="6">
        <f t="shared" si="193"/>
        <v>4801.9378908326489</v>
      </c>
      <c r="DH86" s="6">
        <f t="shared" si="193"/>
        <v>4986.1265277176017</v>
      </c>
      <c r="DI86" s="6">
        <f t="shared" si="193"/>
        <v>4687.5548160762974</v>
      </c>
      <c r="DJ86" s="6">
        <f t="shared" si="193"/>
        <v>5289.338915206964</v>
      </c>
      <c r="DK86" s="6">
        <f t="shared" si="193"/>
        <v>5198.6247227872273</v>
      </c>
      <c r="DL86" s="6">
        <f t="shared" si="193"/>
        <v>5203.3968950087019</v>
      </c>
      <c r="DM86" s="6">
        <f t="shared" si="193"/>
        <v>4960.8222005756552</v>
      </c>
      <c r="DN86" s="6">
        <f t="shared" si="193"/>
        <v>5065.4109179738471</v>
      </c>
      <c r="DO86" s="6">
        <f t="shared" si="193"/>
        <v>4972.3718419035386</v>
      </c>
      <c r="DP86" s="6">
        <f t="shared" si="193"/>
        <v>4705.1496092881416</v>
      </c>
      <c r="DQ86" s="6">
        <f t="shared" si="193"/>
        <v>4630.0194507670321</v>
      </c>
      <c r="DR86" s="6">
        <f t="shared" si="193"/>
        <v>4328.0102386691597</v>
      </c>
      <c r="DS86" s="6">
        <f t="shared" si="193"/>
        <v>4396.8664043559575</v>
      </c>
      <c r="DT86" s="6">
        <f t="shared" si="193"/>
        <v>4124.2532321289391</v>
      </c>
      <c r="DU86" s="6">
        <f t="shared" si="193"/>
        <v>3723.6903836174429</v>
      </c>
      <c r="DV86" s="6">
        <f t="shared" si="193"/>
        <v>3944.6916600123359</v>
      </c>
      <c r="DW86" s="6">
        <f t="shared" si="193"/>
        <v>3795.6107972650875</v>
      </c>
      <c r="DX86" s="6">
        <f t="shared" si="193"/>
        <v>3753.726555910258</v>
      </c>
      <c r="DY86" s="6">
        <f t="shared" si="193"/>
        <v>2017.3949697258374</v>
      </c>
    </row>
    <row r="87" spans="2:129" x14ac:dyDescent="0.25">
      <c r="B87" s="54" t="s">
        <v>71</v>
      </c>
      <c r="C87" s="56">
        <v>890000</v>
      </c>
      <c r="D87" s="56">
        <v>737717</v>
      </c>
      <c r="E87" s="58">
        <f t="shared" ref="E87" si="194">C87-D87</f>
        <v>152283</v>
      </c>
      <c r="F87" s="60">
        <f>SUM($J88:$CC88)</f>
        <v>109100.86041444216</v>
      </c>
      <c r="G87" s="60">
        <f>SUM($CE88:$DY88)</f>
        <v>175087.83246296304</v>
      </c>
      <c r="H87" s="58">
        <f t="shared" ref="H87" si="195">SUM(E87:G88)</f>
        <v>436471.69287740521</v>
      </c>
      <c r="I87" s="7"/>
      <c r="AW87" s="47"/>
      <c r="AX87" s="5">
        <v>31</v>
      </c>
      <c r="AY87" s="5">
        <v>28</v>
      </c>
      <c r="AZ87" s="5">
        <v>31</v>
      </c>
      <c r="BA87" s="5">
        <v>30</v>
      </c>
      <c r="BB87" s="5">
        <v>31</v>
      </c>
      <c r="BC87" s="5">
        <v>30</v>
      </c>
      <c r="BD87" s="5">
        <v>31</v>
      </c>
      <c r="BE87" s="5">
        <v>31</v>
      </c>
      <c r="BF87" s="5">
        <v>30</v>
      </c>
      <c r="BG87" s="5">
        <v>31</v>
      </c>
      <c r="BH87" s="5">
        <v>30</v>
      </c>
      <c r="BI87" s="5">
        <v>31</v>
      </c>
      <c r="BJ87" s="5">
        <v>31</v>
      </c>
      <c r="BK87" s="5">
        <v>28</v>
      </c>
      <c r="BL87" s="5">
        <v>31</v>
      </c>
      <c r="BM87" s="5">
        <v>30</v>
      </c>
      <c r="BN87" s="5">
        <v>31</v>
      </c>
      <c r="BO87" s="5">
        <v>30</v>
      </c>
      <c r="BP87" s="5">
        <v>31</v>
      </c>
      <c r="BQ87" s="5">
        <v>31</v>
      </c>
      <c r="BR87" s="5">
        <v>30</v>
      </c>
      <c r="BS87" s="5">
        <v>31</v>
      </c>
      <c r="BT87" s="5">
        <v>30</v>
      </c>
      <c r="BU87" s="5">
        <v>31</v>
      </c>
      <c r="BV87" s="5">
        <v>31</v>
      </c>
      <c r="BW87" s="5">
        <v>28</v>
      </c>
      <c r="BX87" s="5">
        <v>31</v>
      </c>
      <c r="BY87" s="5">
        <v>30</v>
      </c>
      <c r="BZ87" s="5">
        <v>31</v>
      </c>
      <c r="CA87" s="5">
        <v>30</v>
      </c>
      <c r="CB87" s="5">
        <v>31</v>
      </c>
      <c r="CC87" s="5">
        <v>27</v>
      </c>
      <c r="CD87" s="5"/>
      <c r="CE87" s="5">
        <v>4</v>
      </c>
      <c r="CF87" s="5">
        <v>30</v>
      </c>
      <c r="CG87" s="5">
        <v>31</v>
      </c>
      <c r="CH87" s="5">
        <v>30</v>
      </c>
      <c r="CI87" s="5">
        <v>31</v>
      </c>
      <c r="CJ87" s="5">
        <v>31</v>
      </c>
      <c r="CK87" s="5">
        <v>28</v>
      </c>
      <c r="CL87" s="5">
        <v>31</v>
      </c>
      <c r="CM87" s="5">
        <v>30</v>
      </c>
      <c r="CN87" s="5">
        <v>31</v>
      </c>
      <c r="CO87" s="5">
        <v>30</v>
      </c>
      <c r="CP87" s="5">
        <v>31</v>
      </c>
      <c r="CQ87" s="5">
        <v>31</v>
      </c>
      <c r="CR87" s="5">
        <v>30</v>
      </c>
      <c r="CS87" s="5">
        <v>31</v>
      </c>
      <c r="CT87" s="5">
        <v>30</v>
      </c>
      <c r="CU87" s="5">
        <v>31</v>
      </c>
      <c r="CV87" s="5">
        <v>31</v>
      </c>
      <c r="CW87" s="5">
        <v>28</v>
      </c>
      <c r="CX87" s="5">
        <v>31</v>
      </c>
      <c r="CY87" s="5">
        <v>30</v>
      </c>
      <c r="CZ87" s="5">
        <v>31</v>
      </c>
      <c r="DA87" s="5">
        <v>30</v>
      </c>
      <c r="DB87" s="5">
        <v>31</v>
      </c>
      <c r="DC87" s="5">
        <v>31</v>
      </c>
      <c r="DD87" s="5">
        <v>30</v>
      </c>
      <c r="DE87" s="5">
        <v>31</v>
      </c>
      <c r="DF87" s="5">
        <v>30</v>
      </c>
      <c r="DG87" s="5">
        <v>31</v>
      </c>
      <c r="DH87" s="5">
        <v>31</v>
      </c>
      <c r="DI87" s="5">
        <v>28</v>
      </c>
      <c r="DJ87" s="5">
        <v>31</v>
      </c>
      <c r="DK87" s="5">
        <v>30</v>
      </c>
      <c r="DL87" s="5">
        <v>31</v>
      </c>
      <c r="DM87" s="5">
        <v>30</v>
      </c>
      <c r="DN87" s="5">
        <v>31</v>
      </c>
      <c r="DO87" s="5">
        <v>31</v>
      </c>
      <c r="DP87" s="5">
        <v>30</v>
      </c>
      <c r="DQ87" s="5">
        <v>31</v>
      </c>
      <c r="DR87" s="5">
        <v>30</v>
      </c>
      <c r="DS87" s="5">
        <v>31</v>
      </c>
      <c r="DT87" s="5">
        <v>31</v>
      </c>
      <c r="DU87" s="5">
        <v>28</v>
      </c>
      <c r="DV87" s="5">
        <v>31</v>
      </c>
      <c r="DW87" s="5">
        <v>30</v>
      </c>
      <c r="DX87" s="5">
        <v>31</v>
      </c>
      <c r="DY87" s="5">
        <v>17</v>
      </c>
    </row>
    <row r="88" spans="2:129" x14ac:dyDescent="0.25">
      <c r="B88" s="55"/>
      <c r="C88" s="57"/>
      <c r="D88" s="57"/>
      <c r="E88" s="59"/>
      <c r="F88" s="61"/>
      <c r="G88" s="61"/>
      <c r="H88" s="59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6">
        <f t="shared" ref="AX88:CC88" si="196">($E87*AX87)*AX$3</f>
        <v>3699.9887445149188</v>
      </c>
      <c r="AY88" s="6">
        <f t="shared" si="196"/>
        <v>3388.993806190731</v>
      </c>
      <c r="AZ88" s="6">
        <f t="shared" si="196"/>
        <v>3698.3580395393014</v>
      </c>
      <c r="BA88" s="6">
        <f t="shared" si="196"/>
        <v>3547.4667207636548</v>
      </c>
      <c r="BB88" s="6">
        <f t="shared" si="196"/>
        <v>3659.1806417898379</v>
      </c>
      <c r="BC88" s="6">
        <f t="shared" si="196"/>
        <v>3515.8249372302112</v>
      </c>
      <c r="BD88" s="6">
        <f t="shared" si="196"/>
        <v>3592.0721386150963</v>
      </c>
      <c r="BE88" s="6">
        <f t="shared" si="196"/>
        <v>3577.3104089747762</v>
      </c>
      <c r="BF88" s="6">
        <f t="shared" si="196"/>
        <v>3441.2597398922444</v>
      </c>
      <c r="BG88" s="6">
        <f t="shared" si="196"/>
        <v>3526.3797660451828</v>
      </c>
      <c r="BH88" s="6">
        <f t="shared" si="196"/>
        <v>3390.3248473522622</v>
      </c>
      <c r="BI88" s="6">
        <f t="shared" si="196"/>
        <v>3488.507395308548</v>
      </c>
      <c r="BJ88" s="6">
        <f t="shared" si="196"/>
        <v>3448.9107565909758</v>
      </c>
      <c r="BK88" s="6">
        <f t="shared" si="196"/>
        <v>3195.5151094727112</v>
      </c>
      <c r="BL88" s="6">
        <f t="shared" si="196"/>
        <v>3483.5621582093004</v>
      </c>
      <c r="BM88" s="6">
        <f t="shared" si="196"/>
        <v>3363.2103305264482</v>
      </c>
      <c r="BN88" s="6">
        <f t="shared" si="196"/>
        <v>3478.6156815737027</v>
      </c>
      <c r="BO88" s="6">
        <f t="shared" si="196"/>
        <v>3360.0178549828079</v>
      </c>
      <c r="BP88" s="6">
        <f t="shared" si="196"/>
        <v>3468.7190072013104</v>
      </c>
      <c r="BQ88" s="6">
        <f t="shared" si="196"/>
        <v>3475.3173415439965</v>
      </c>
      <c r="BR88" s="6">
        <f t="shared" si="196"/>
        <v>3363.2103305264482</v>
      </c>
      <c r="BS88" s="6">
        <f t="shared" si="196"/>
        <v>3438.9991703624278</v>
      </c>
      <c r="BT88" s="6">
        <f t="shared" si="196"/>
        <v>3316.867120440379</v>
      </c>
      <c r="BU88" s="6">
        <f t="shared" si="196"/>
        <v>3407.5795984509709</v>
      </c>
      <c r="BV88" s="6">
        <f t="shared" si="196"/>
        <v>3384.3962828124659</v>
      </c>
      <c r="BW88" s="6">
        <f t="shared" si="196"/>
        <v>3100.2220331024159</v>
      </c>
      <c r="BX88" s="6">
        <f t="shared" si="196"/>
        <v>3414.1984035900405</v>
      </c>
      <c r="BY88" s="6">
        <f t="shared" si="196"/>
        <v>3262.3900988464516</v>
      </c>
      <c r="BZ88" s="6">
        <f t="shared" si="196"/>
        <v>3288.059917365978</v>
      </c>
      <c r="CA88" s="6">
        <f t="shared" si="196"/>
        <v>3170.7108827223446</v>
      </c>
      <c r="CB88" s="6">
        <f t="shared" si="196"/>
        <v>3276.4012454797562</v>
      </c>
      <c r="CC88" s="6">
        <f t="shared" si="196"/>
        <v>2878.2899044244859</v>
      </c>
      <c r="CD88" s="6"/>
      <c r="CE88" s="6">
        <f t="shared" ref="CE88:DY88" si="197">($E87*CE87)*CE$3</f>
        <v>427.70096436867919</v>
      </c>
      <c r="CF88" s="6">
        <f t="shared" si="197"/>
        <v>3207.7572327650942</v>
      </c>
      <c r="CG88" s="6">
        <f t="shared" si="197"/>
        <v>3271.4025624992851</v>
      </c>
      <c r="CH88" s="6">
        <f t="shared" si="197"/>
        <v>3125.5137642726468</v>
      </c>
      <c r="CI88" s="6">
        <f t="shared" si="197"/>
        <v>3166.1366611302574</v>
      </c>
      <c r="CJ88" s="6">
        <f t="shared" si="197"/>
        <v>3142.6677856860833</v>
      </c>
      <c r="CK88" s="6">
        <f t="shared" si="197"/>
        <v>2871.8379977795462</v>
      </c>
      <c r="CL88" s="6">
        <f t="shared" si="197"/>
        <v>3157.7581236482679</v>
      </c>
      <c r="CM88" s="6">
        <f t="shared" si="197"/>
        <v>3039.6680989521301</v>
      </c>
      <c r="CN88" s="6">
        <f t="shared" si="197"/>
        <v>3125.8871981369593</v>
      </c>
      <c r="CO88" s="6">
        <f t="shared" si="197"/>
        <v>3023.4274396310207</v>
      </c>
      <c r="CP88" s="6">
        <f t="shared" si="197"/>
        <v>3119.1709655826289</v>
      </c>
      <c r="CQ88" s="6">
        <f t="shared" si="197"/>
        <v>3129.2444574091624</v>
      </c>
      <c r="CR88" s="6">
        <f t="shared" si="197"/>
        <v>3020.1776497097226</v>
      </c>
      <c r="CS88" s="6">
        <f t="shared" si="197"/>
        <v>3102.3703767279721</v>
      </c>
      <c r="CT88" s="6">
        <f t="shared" si="197"/>
        <v>3033.1734925284768</v>
      </c>
      <c r="CU88" s="6">
        <f t="shared" si="197"/>
        <v>3166.1366611302574</v>
      </c>
      <c r="CV88" s="6">
        <f t="shared" si="197"/>
        <v>3199.6152823767961</v>
      </c>
      <c r="CW88" s="6">
        <f t="shared" si="197"/>
        <v>2986.3958035111523</v>
      </c>
      <c r="CX88" s="6">
        <f t="shared" si="197"/>
        <v>3334.6258478983227</v>
      </c>
      <c r="CY88" s="6">
        <f t="shared" si="197"/>
        <v>3320.0668168464231</v>
      </c>
      <c r="CZ88" s="6">
        <f t="shared" si="197"/>
        <v>3539.5357463274686</v>
      </c>
      <c r="DA88" s="6">
        <f t="shared" si="197"/>
        <v>3534.8162975111904</v>
      </c>
      <c r="DB88" s="6">
        <f t="shared" si="197"/>
        <v>3795.9626185652619</v>
      </c>
      <c r="DC88" s="6">
        <f t="shared" si="197"/>
        <v>3946.3021380808991</v>
      </c>
      <c r="DD88" s="6">
        <f t="shared" si="197"/>
        <v>4018.9931363721948</v>
      </c>
      <c r="DE88" s="6">
        <f t="shared" si="197"/>
        <v>4329.0653123095171</v>
      </c>
      <c r="DF88" s="6">
        <f t="shared" si="197"/>
        <v>4367.4240013829622</v>
      </c>
      <c r="DG88" s="6">
        <f t="shared" si="197"/>
        <v>4801.9378908326489</v>
      </c>
      <c r="DH88" s="6">
        <f t="shared" si="197"/>
        <v>4986.1265277176017</v>
      </c>
      <c r="DI88" s="6">
        <f t="shared" si="197"/>
        <v>4687.5548160762974</v>
      </c>
      <c r="DJ88" s="6">
        <f t="shared" si="197"/>
        <v>5289.338915206964</v>
      </c>
      <c r="DK88" s="6">
        <f t="shared" si="197"/>
        <v>5198.6247227872273</v>
      </c>
      <c r="DL88" s="6">
        <f t="shared" si="197"/>
        <v>5203.3968950087019</v>
      </c>
      <c r="DM88" s="6">
        <f t="shared" si="197"/>
        <v>4960.8222005756552</v>
      </c>
      <c r="DN88" s="6">
        <f t="shared" si="197"/>
        <v>5065.4109179738471</v>
      </c>
      <c r="DO88" s="6">
        <f t="shared" si="197"/>
        <v>4972.3718419035386</v>
      </c>
      <c r="DP88" s="6">
        <f t="shared" si="197"/>
        <v>4705.1496092881416</v>
      </c>
      <c r="DQ88" s="6">
        <f t="shared" si="197"/>
        <v>4630.0194507670321</v>
      </c>
      <c r="DR88" s="6">
        <f t="shared" si="197"/>
        <v>4328.0102386691597</v>
      </c>
      <c r="DS88" s="6">
        <f t="shared" si="197"/>
        <v>4396.8664043559575</v>
      </c>
      <c r="DT88" s="6">
        <f t="shared" si="197"/>
        <v>4124.2532321289391</v>
      </c>
      <c r="DU88" s="6">
        <f t="shared" si="197"/>
        <v>3723.6903836174429</v>
      </c>
      <c r="DV88" s="6">
        <f t="shared" si="197"/>
        <v>3944.6916600123359</v>
      </c>
      <c r="DW88" s="6">
        <f t="shared" si="197"/>
        <v>3795.6107972650875</v>
      </c>
      <c r="DX88" s="6">
        <f t="shared" si="197"/>
        <v>3753.726555910258</v>
      </c>
      <c r="DY88" s="6">
        <f t="shared" si="197"/>
        <v>2017.3949697258374</v>
      </c>
    </row>
    <row r="89" spans="2:129" x14ac:dyDescent="0.25">
      <c r="B89" s="54" t="s">
        <v>72</v>
      </c>
      <c r="C89" s="56">
        <v>890000</v>
      </c>
      <c r="D89" s="56">
        <v>781242</v>
      </c>
      <c r="E89" s="58">
        <f t="shared" ref="E89" si="198">C89-D89</f>
        <v>108758</v>
      </c>
      <c r="F89" s="60">
        <f>SUM($J90:$CC90)</f>
        <v>75275.559327554278</v>
      </c>
      <c r="G89" s="60">
        <f>SUM($CE90:$DY90)</f>
        <v>125044.83417720252</v>
      </c>
      <c r="H89" s="58">
        <f t="shared" ref="H89" si="199">SUM(E89:G90)</f>
        <v>309078.39350475679</v>
      </c>
      <c r="I89" s="7"/>
      <c r="AY89" s="5">
        <v>28</v>
      </c>
      <c r="AZ89" s="5">
        <v>31</v>
      </c>
      <c r="BA89" s="5">
        <v>30</v>
      </c>
      <c r="BB89" s="5">
        <v>31</v>
      </c>
      <c r="BC89" s="5">
        <v>30</v>
      </c>
      <c r="BD89" s="5">
        <v>31</v>
      </c>
      <c r="BE89" s="5">
        <v>31</v>
      </c>
      <c r="BF89" s="5">
        <v>30</v>
      </c>
      <c r="BG89" s="5">
        <v>31</v>
      </c>
      <c r="BH89" s="5">
        <v>30</v>
      </c>
      <c r="BI89" s="5">
        <v>31</v>
      </c>
      <c r="BJ89" s="5">
        <v>31</v>
      </c>
      <c r="BK89" s="5">
        <v>28</v>
      </c>
      <c r="BL89" s="5">
        <v>31</v>
      </c>
      <c r="BM89" s="5">
        <v>30</v>
      </c>
      <c r="BN89" s="5">
        <v>31</v>
      </c>
      <c r="BO89" s="5">
        <v>30</v>
      </c>
      <c r="BP89" s="5">
        <v>31</v>
      </c>
      <c r="BQ89" s="5">
        <v>31</v>
      </c>
      <c r="BR89" s="5">
        <v>30</v>
      </c>
      <c r="BS89" s="5">
        <v>31</v>
      </c>
      <c r="BT89" s="5">
        <v>30</v>
      </c>
      <c r="BU89" s="5">
        <v>31</v>
      </c>
      <c r="BV89" s="5">
        <v>31</v>
      </c>
      <c r="BW89" s="5">
        <v>28</v>
      </c>
      <c r="BX89" s="5">
        <v>31</v>
      </c>
      <c r="BY89" s="5">
        <v>30</v>
      </c>
      <c r="BZ89" s="5">
        <v>31</v>
      </c>
      <c r="CA89" s="5">
        <v>30</v>
      </c>
      <c r="CB89" s="5">
        <v>31</v>
      </c>
      <c r="CC89" s="5">
        <v>27</v>
      </c>
      <c r="CD89" s="5"/>
      <c r="CE89" s="5">
        <v>4</v>
      </c>
      <c r="CF89" s="5">
        <v>30</v>
      </c>
      <c r="CG89" s="5">
        <v>31</v>
      </c>
      <c r="CH89" s="5">
        <v>30</v>
      </c>
      <c r="CI89" s="5">
        <v>31</v>
      </c>
      <c r="CJ89" s="5">
        <v>31</v>
      </c>
      <c r="CK89" s="5">
        <v>28</v>
      </c>
      <c r="CL89" s="5">
        <v>31</v>
      </c>
      <c r="CM89" s="5">
        <v>30</v>
      </c>
      <c r="CN89" s="5">
        <v>31</v>
      </c>
      <c r="CO89" s="5">
        <v>30</v>
      </c>
      <c r="CP89" s="5">
        <v>31</v>
      </c>
      <c r="CQ89" s="5">
        <v>31</v>
      </c>
      <c r="CR89" s="5">
        <v>30</v>
      </c>
      <c r="CS89" s="5">
        <v>31</v>
      </c>
      <c r="CT89" s="5">
        <v>30</v>
      </c>
      <c r="CU89" s="5">
        <v>31</v>
      </c>
      <c r="CV89" s="5">
        <v>31</v>
      </c>
      <c r="CW89" s="5">
        <v>28</v>
      </c>
      <c r="CX89" s="5">
        <v>31</v>
      </c>
      <c r="CY89" s="5">
        <v>30</v>
      </c>
      <c r="CZ89" s="5">
        <v>31</v>
      </c>
      <c r="DA89" s="5">
        <v>30</v>
      </c>
      <c r="DB89" s="5">
        <v>31</v>
      </c>
      <c r="DC89" s="5">
        <v>31</v>
      </c>
      <c r="DD89" s="5">
        <v>30</v>
      </c>
      <c r="DE89" s="5">
        <v>31</v>
      </c>
      <c r="DF89" s="5">
        <v>30</v>
      </c>
      <c r="DG89" s="5">
        <v>31</v>
      </c>
      <c r="DH89" s="5">
        <v>31</v>
      </c>
      <c r="DI89" s="5">
        <v>28</v>
      </c>
      <c r="DJ89" s="5">
        <v>31</v>
      </c>
      <c r="DK89" s="5">
        <v>30</v>
      </c>
      <c r="DL89" s="5">
        <v>31</v>
      </c>
      <c r="DM89" s="5">
        <v>30</v>
      </c>
      <c r="DN89" s="5">
        <v>31</v>
      </c>
      <c r="DO89" s="5">
        <v>31</v>
      </c>
      <c r="DP89" s="5">
        <v>30</v>
      </c>
      <c r="DQ89" s="5">
        <v>31</v>
      </c>
      <c r="DR89" s="5">
        <v>30</v>
      </c>
      <c r="DS89" s="5">
        <v>31</v>
      </c>
      <c r="DT89" s="5">
        <v>31</v>
      </c>
      <c r="DU89" s="5">
        <v>28</v>
      </c>
      <c r="DV89" s="5">
        <v>31</v>
      </c>
      <c r="DW89" s="5">
        <v>30</v>
      </c>
      <c r="DX89" s="5">
        <v>31</v>
      </c>
      <c r="DY89" s="5">
        <v>17</v>
      </c>
    </row>
    <row r="90" spans="2:129" x14ac:dyDescent="0.25">
      <c r="B90" s="55"/>
      <c r="C90" s="57"/>
      <c r="D90" s="57"/>
      <c r="E90" s="59"/>
      <c r="F90" s="61"/>
      <c r="G90" s="61"/>
      <c r="H90" s="59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6">
        <f t="shared" ref="AY90:CC90" si="200">($E89*AY89)*AY$3</f>
        <v>2420.3633260028469</v>
      </c>
      <c r="AZ90" s="6">
        <f t="shared" si="200"/>
        <v>2641.3061449026836</v>
      </c>
      <c r="BA90" s="6">
        <f t="shared" si="200"/>
        <v>2533.5420606161788</v>
      </c>
      <c r="BB90" s="6">
        <f t="shared" si="200"/>
        <v>2613.3262953828016</v>
      </c>
      <c r="BC90" s="6">
        <f t="shared" si="200"/>
        <v>2510.9440221382774</v>
      </c>
      <c r="BD90" s="6">
        <f t="shared" si="200"/>
        <v>2565.3985123191728</v>
      </c>
      <c r="BE90" s="6">
        <f t="shared" si="200"/>
        <v>2554.8559291534757</v>
      </c>
      <c r="BF90" s="6">
        <f t="shared" si="200"/>
        <v>2457.6907914291201</v>
      </c>
      <c r="BG90" s="6">
        <f t="shared" si="200"/>
        <v>2518.4821063122081</v>
      </c>
      <c r="BH90" s="6">
        <f t="shared" si="200"/>
        <v>2421.3139335863975</v>
      </c>
      <c r="BI90" s="6">
        <f t="shared" si="200"/>
        <v>2491.43428550112</v>
      </c>
      <c r="BJ90" s="6">
        <f t="shared" si="200"/>
        <v>2463.1550210156179</v>
      </c>
      <c r="BK90" s="6">
        <f t="shared" si="200"/>
        <v>2282.1840407401555</v>
      </c>
      <c r="BL90" s="6">
        <f t="shared" si="200"/>
        <v>2487.9024789538366</v>
      </c>
      <c r="BM90" s="6">
        <f t="shared" si="200"/>
        <v>2401.9491941148744</v>
      </c>
      <c r="BN90" s="6">
        <f t="shared" si="200"/>
        <v>2484.3697871501927</v>
      </c>
      <c r="BO90" s="6">
        <f t="shared" si="200"/>
        <v>2399.6691808817809</v>
      </c>
      <c r="BP90" s="6">
        <f t="shared" si="200"/>
        <v>2477.3017459939724</v>
      </c>
      <c r="BQ90" s="6">
        <f t="shared" si="200"/>
        <v>2482.0141672520372</v>
      </c>
      <c r="BR90" s="6">
        <f t="shared" si="200"/>
        <v>2401.9491941148744</v>
      </c>
      <c r="BS90" s="6">
        <f t="shared" si="200"/>
        <v>2456.0763300583581</v>
      </c>
      <c r="BT90" s="6">
        <f t="shared" si="200"/>
        <v>2368.8516399391578</v>
      </c>
      <c r="BU90" s="6">
        <f t="shared" si="200"/>
        <v>2433.6369914457337</v>
      </c>
      <c r="BV90" s="6">
        <f t="shared" si="200"/>
        <v>2417.0798508442713</v>
      </c>
      <c r="BW90" s="6">
        <f t="shared" si="200"/>
        <v>2214.1273016433388</v>
      </c>
      <c r="BX90" s="6">
        <f t="shared" si="200"/>
        <v>2438.3640326080103</v>
      </c>
      <c r="BY90" s="6">
        <f t="shared" si="200"/>
        <v>2329.9450521091808</v>
      </c>
      <c r="BZ90" s="6">
        <f t="shared" si="200"/>
        <v>2348.2780119441372</v>
      </c>
      <c r="CA90" s="6">
        <f t="shared" si="200"/>
        <v>2264.4692722307595</v>
      </c>
      <c r="CB90" s="6">
        <f t="shared" si="200"/>
        <v>2339.951581305118</v>
      </c>
      <c r="CC90" s="6">
        <f t="shared" si="200"/>
        <v>2055.6270458645959</v>
      </c>
      <c r="CD90" s="6"/>
      <c r="CE90" s="6">
        <f t="shared" ref="CE90:DY90" si="201">($E89*CE89)*CE$3</f>
        <v>305.45695502983796</v>
      </c>
      <c r="CF90" s="6">
        <f t="shared" si="201"/>
        <v>2290.9271627237845</v>
      </c>
      <c r="CG90" s="6">
        <f t="shared" si="201"/>
        <v>2336.3816045934032</v>
      </c>
      <c r="CH90" s="6">
        <f t="shared" si="201"/>
        <v>2232.1902377465935</v>
      </c>
      <c r="CI90" s="6">
        <f t="shared" si="201"/>
        <v>2261.2024388224854</v>
      </c>
      <c r="CJ90" s="6">
        <f t="shared" si="201"/>
        <v>2244.4413561306715</v>
      </c>
      <c r="CK90" s="6">
        <f t="shared" si="201"/>
        <v>2051.0192008465024</v>
      </c>
      <c r="CL90" s="6">
        <f t="shared" si="201"/>
        <v>2255.2186259250102</v>
      </c>
      <c r="CM90" s="6">
        <f t="shared" si="201"/>
        <v>2170.880683371327</v>
      </c>
      <c r="CN90" s="6">
        <f t="shared" si="201"/>
        <v>2232.4569380362841</v>
      </c>
      <c r="CO90" s="6">
        <f t="shared" si="201"/>
        <v>2159.2818730875447</v>
      </c>
      <c r="CP90" s="6">
        <f t="shared" si="201"/>
        <v>2227.6603158253747</v>
      </c>
      <c r="CQ90" s="6">
        <f t="shared" si="201"/>
        <v>2234.8546370829681</v>
      </c>
      <c r="CR90" s="6">
        <f t="shared" si="201"/>
        <v>2156.9609268738468</v>
      </c>
      <c r="CS90" s="6">
        <f t="shared" si="201"/>
        <v>2215.6616131293763</v>
      </c>
      <c r="CT90" s="6">
        <f t="shared" si="201"/>
        <v>2166.2423428774855</v>
      </c>
      <c r="CU90" s="6">
        <f t="shared" si="201"/>
        <v>2261.2024388224854</v>
      </c>
      <c r="CV90" s="6">
        <f t="shared" si="201"/>
        <v>2285.1123164157234</v>
      </c>
      <c r="CW90" s="6">
        <f t="shared" si="201"/>
        <v>2132.8344910348883</v>
      </c>
      <c r="CX90" s="6">
        <f t="shared" si="201"/>
        <v>2381.534629379023</v>
      </c>
      <c r="CY90" s="6">
        <f t="shared" si="201"/>
        <v>2371.1368101927546</v>
      </c>
      <c r="CZ90" s="6">
        <f t="shared" si="201"/>
        <v>2527.8778898437963</v>
      </c>
      <c r="DA90" s="6">
        <f t="shared" si="201"/>
        <v>2524.5073375539096</v>
      </c>
      <c r="DB90" s="6">
        <f t="shared" si="201"/>
        <v>2711.0137209663635</v>
      </c>
      <c r="DC90" s="6">
        <f t="shared" si="201"/>
        <v>2818.3837193475465</v>
      </c>
      <c r="DD90" s="6">
        <f t="shared" si="201"/>
        <v>2870.298428094844</v>
      </c>
      <c r="DE90" s="6">
        <f t="shared" si="201"/>
        <v>3091.7468478829446</v>
      </c>
      <c r="DF90" s="6">
        <f t="shared" si="201"/>
        <v>3119.1419892069907</v>
      </c>
      <c r="DG90" s="6">
        <f t="shared" si="201"/>
        <v>3429.4646226510981</v>
      </c>
      <c r="DH90" s="6">
        <f t="shared" si="201"/>
        <v>3561.0091008287918</v>
      </c>
      <c r="DI90" s="6">
        <f t="shared" si="201"/>
        <v>3347.7741224353731</v>
      </c>
      <c r="DJ90" s="6">
        <f t="shared" si="201"/>
        <v>3777.5583731610159</v>
      </c>
      <c r="DK90" s="6">
        <f t="shared" si="201"/>
        <v>3712.771797251783</v>
      </c>
      <c r="DL90" s="6">
        <f t="shared" si="201"/>
        <v>3716.1800037256712</v>
      </c>
      <c r="DM90" s="6">
        <f t="shared" si="201"/>
        <v>3542.9371688908618</v>
      </c>
      <c r="DN90" s="6">
        <f t="shared" si="201"/>
        <v>3617.6327010697164</v>
      </c>
      <c r="DO90" s="6">
        <f t="shared" si="201"/>
        <v>3551.1857317083659</v>
      </c>
      <c r="DP90" s="6">
        <f t="shared" si="201"/>
        <v>3360.340032747974</v>
      </c>
      <c r="DQ90" s="6">
        <f t="shared" si="201"/>
        <v>3306.6833161056779</v>
      </c>
      <c r="DR90" s="6">
        <f t="shared" si="201"/>
        <v>3090.9933317388054</v>
      </c>
      <c r="DS90" s="6">
        <f t="shared" si="201"/>
        <v>3140.1692664640518</v>
      </c>
      <c r="DT90" s="6">
        <f t="shared" si="201"/>
        <v>2945.4734475934883</v>
      </c>
      <c r="DU90" s="6">
        <f t="shared" si="201"/>
        <v>2659.3980860730735</v>
      </c>
      <c r="DV90" s="6">
        <f t="shared" si="201"/>
        <v>2817.2335425465849</v>
      </c>
      <c r="DW90" s="6">
        <f t="shared" si="201"/>
        <v>2710.7624560125319</v>
      </c>
      <c r="DX90" s="6">
        <f t="shared" si="201"/>
        <v>2680.8494235580324</v>
      </c>
      <c r="DY90" s="6">
        <f t="shared" si="201"/>
        <v>1440.7901217958843</v>
      </c>
    </row>
    <row r="91" spans="2:129" x14ac:dyDescent="0.25">
      <c r="B91" s="54" t="s">
        <v>73</v>
      </c>
      <c r="C91" s="56">
        <v>890000</v>
      </c>
      <c r="D91" s="56">
        <v>781242</v>
      </c>
      <c r="E91" s="58">
        <f t="shared" ref="E91" si="202">C91-D91</f>
        <v>108758</v>
      </c>
      <c r="F91" s="60">
        <f>SUM($J92:$CC92)</f>
        <v>72855.196001551434</v>
      </c>
      <c r="G91" s="60">
        <f>SUM($CE92:$DY92)</f>
        <v>125044.83417720252</v>
      </c>
      <c r="H91" s="58">
        <f t="shared" ref="H91" si="203">SUM(E91:G92)</f>
        <v>306658.03017875395</v>
      </c>
      <c r="I91" s="7"/>
      <c r="AZ91" s="5">
        <v>31</v>
      </c>
      <c r="BA91" s="5">
        <v>30</v>
      </c>
      <c r="BB91" s="5">
        <v>31</v>
      </c>
      <c r="BC91" s="5">
        <v>30</v>
      </c>
      <c r="BD91" s="5">
        <v>31</v>
      </c>
      <c r="BE91" s="5">
        <v>31</v>
      </c>
      <c r="BF91" s="5">
        <v>30</v>
      </c>
      <c r="BG91" s="5">
        <v>31</v>
      </c>
      <c r="BH91" s="5">
        <v>30</v>
      </c>
      <c r="BI91" s="5">
        <v>31</v>
      </c>
      <c r="BJ91" s="5">
        <v>31</v>
      </c>
      <c r="BK91" s="5">
        <v>28</v>
      </c>
      <c r="BL91" s="5">
        <v>31</v>
      </c>
      <c r="BM91" s="5">
        <v>30</v>
      </c>
      <c r="BN91" s="5">
        <v>31</v>
      </c>
      <c r="BO91" s="5">
        <v>30</v>
      </c>
      <c r="BP91" s="5">
        <v>31</v>
      </c>
      <c r="BQ91" s="5">
        <v>31</v>
      </c>
      <c r="BR91" s="5">
        <v>30</v>
      </c>
      <c r="BS91" s="5">
        <v>31</v>
      </c>
      <c r="BT91" s="5">
        <v>30</v>
      </c>
      <c r="BU91" s="5">
        <v>31</v>
      </c>
      <c r="BV91" s="5">
        <v>31</v>
      </c>
      <c r="BW91" s="5">
        <v>28</v>
      </c>
      <c r="BX91" s="5">
        <v>31</v>
      </c>
      <c r="BY91" s="5">
        <v>30</v>
      </c>
      <c r="BZ91" s="5">
        <v>31</v>
      </c>
      <c r="CA91" s="5">
        <v>30</v>
      </c>
      <c r="CB91" s="5">
        <v>31</v>
      </c>
      <c r="CC91" s="5">
        <v>27</v>
      </c>
      <c r="CD91" s="5"/>
      <c r="CE91" s="5">
        <v>4</v>
      </c>
      <c r="CF91" s="5">
        <v>30</v>
      </c>
      <c r="CG91" s="5">
        <v>31</v>
      </c>
      <c r="CH91" s="5">
        <v>30</v>
      </c>
      <c r="CI91" s="5">
        <v>31</v>
      </c>
      <c r="CJ91" s="5">
        <v>31</v>
      </c>
      <c r="CK91" s="5">
        <v>28</v>
      </c>
      <c r="CL91" s="5">
        <v>31</v>
      </c>
      <c r="CM91" s="5">
        <v>30</v>
      </c>
      <c r="CN91" s="5">
        <v>31</v>
      </c>
      <c r="CO91" s="5">
        <v>30</v>
      </c>
      <c r="CP91" s="5">
        <v>31</v>
      </c>
      <c r="CQ91" s="5">
        <v>31</v>
      </c>
      <c r="CR91" s="5">
        <v>30</v>
      </c>
      <c r="CS91" s="5">
        <v>31</v>
      </c>
      <c r="CT91" s="5">
        <v>30</v>
      </c>
      <c r="CU91" s="5">
        <v>31</v>
      </c>
      <c r="CV91" s="5">
        <v>31</v>
      </c>
      <c r="CW91" s="5">
        <v>28</v>
      </c>
      <c r="CX91" s="5">
        <v>31</v>
      </c>
      <c r="CY91" s="5">
        <v>30</v>
      </c>
      <c r="CZ91" s="5">
        <v>31</v>
      </c>
      <c r="DA91" s="5">
        <v>30</v>
      </c>
      <c r="DB91" s="5">
        <v>31</v>
      </c>
      <c r="DC91" s="5">
        <v>31</v>
      </c>
      <c r="DD91" s="5">
        <v>30</v>
      </c>
      <c r="DE91" s="5">
        <v>31</v>
      </c>
      <c r="DF91" s="5">
        <v>30</v>
      </c>
      <c r="DG91" s="5">
        <v>31</v>
      </c>
      <c r="DH91" s="5">
        <v>31</v>
      </c>
      <c r="DI91" s="5">
        <v>28</v>
      </c>
      <c r="DJ91" s="5">
        <v>31</v>
      </c>
      <c r="DK91" s="5">
        <v>30</v>
      </c>
      <c r="DL91" s="5">
        <v>31</v>
      </c>
      <c r="DM91" s="5">
        <v>30</v>
      </c>
      <c r="DN91" s="5">
        <v>31</v>
      </c>
      <c r="DO91" s="5">
        <v>31</v>
      </c>
      <c r="DP91" s="5">
        <v>30</v>
      </c>
      <c r="DQ91" s="5">
        <v>31</v>
      </c>
      <c r="DR91" s="5">
        <v>30</v>
      </c>
      <c r="DS91" s="5">
        <v>31</v>
      </c>
      <c r="DT91" s="5">
        <v>31</v>
      </c>
      <c r="DU91" s="5">
        <v>28</v>
      </c>
      <c r="DV91" s="5">
        <v>31</v>
      </c>
      <c r="DW91" s="5">
        <v>30</v>
      </c>
      <c r="DX91" s="5">
        <v>31</v>
      </c>
      <c r="DY91" s="5">
        <v>17</v>
      </c>
    </row>
    <row r="92" spans="2:129" x14ac:dyDescent="0.25">
      <c r="B92" s="55"/>
      <c r="C92" s="57"/>
      <c r="D92" s="57"/>
      <c r="E92" s="59"/>
      <c r="F92" s="61"/>
      <c r="G92" s="61"/>
      <c r="H92" s="59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6">
        <f t="shared" ref="AZ92:CC92" si="204">($E91*AZ91)*AZ$3</f>
        <v>2641.3061449026836</v>
      </c>
      <c r="BA92" s="6">
        <f t="shared" si="204"/>
        <v>2533.5420606161788</v>
      </c>
      <c r="BB92" s="6">
        <f t="shared" si="204"/>
        <v>2613.3262953828016</v>
      </c>
      <c r="BC92" s="6">
        <f t="shared" si="204"/>
        <v>2510.9440221382774</v>
      </c>
      <c r="BD92" s="6">
        <f t="shared" si="204"/>
        <v>2565.3985123191728</v>
      </c>
      <c r="BE92" s="6">
        <f t="shared" si="204"/>
        <v>2554.8559291534757</v>
      </c>
      <c r="BF92" s="6">
        <f t="shared" si="204"/>
        <v>2457.6907914291201</v>
      </c>
      <c r="BG92" s="6">
        <f t="shared" si="204"/>
        <v>2518.4821063122081</v>
      </c>
      <c r="BH92" s="6">
        <f t="shared" si="204"/>
        <v>2421.3139335863975</v>
      </c>
      <c r="BI92" s="6">
        <f t="shared" si="204"/>
        <v>2491.43428550112</v>
      </c>
      <c r="BJ92" s="6">
        <f t="shared" si="204"/>
        <v>2463.1550210156179</v>
      </c>
      <c r="BK92" s="6">
        <f t="shared" si="204"/>
        <v>2282.1840407401555</v>
      </c>
      <c r="BL92" s="6">
        <f t="shared" si="204"/>
        <v>2487.9024789538366</v>
      </c>
      <c r="BM92" s="6">
        <f t="shared" si="204"/>
        <v>2401.9491941148744</v>
      </c>
      <c r="BN92" s="6">
        <f t="shared" si="204"/>
        <v>2484.3697871501927</v>
      </c>
      <c r="BO92" s="6">
        <f t="shared" si="204"/>
        <v>2399.6691808817809</v>
      </c>
      <c r="BP92" s="6">
        <f t="shared" si="204"/>
        <v>2477.3017459939724</v>
      </c>
      <c r="BQ92" s="6">
        <f t="shared" si="204"/>
        <v>2482.0141672520372</v>
      </c>
      <c r="BR92" s="6">
        <f t="shared" si="204"/>
        <v>2401.9491941148744</v>
      </c>
      <c r="BS92" s="6">
        <f t="shared" si="204"/>
        <v>2456.0763300583581</v>
      </c>
      <c r="BT92" s="6">
        <f t="shared" si="204"/>
        <v>2368.8516399391578</v>
      </c>
      <c r="BU92" s="6">
        <f t="shared" si="204"/>
        <v>2433.6369914457337</v>
      </c>
      <c r="BV92" s="6">
        <f t="shared" si="204"/>
        <v>2417.0798508442713</v>
      </c>
      <c r="BW92" s="6">
        <f t="shared" si="204"/>
        <v>2214.1273016433388</v>
      </c>
      <c r="BX92" s="6">
        <f t="shared" si="204"/>
        <v>2438.3640326080103</v>
      </c>
      <c r="BY92" s="6">
        <f t="shared" si="204"/>
        <v>2329.9450521091808</v>
      </c>
      <c r="BZ92" s="6">
        <f t="shared" si="204"/>
        <v>2348.2780119441372</v>
      </c>
      <c r="CA92" s="6">
        <f t="shared" si="204"/>
        <v>2264.4692722307595</v>
      </c>
      <c r="CB92" s="6">
        <f t="shared" si="204"/>
        <v>2339.951581305118</v>
      </c>
      <c r="CC92" s="6">
        <f t="shared" si="204"/>
        <v>2055.6270458645959</v>
      </c>
      <c r="CD92" s="6"/>
      <c r="CE92" s="6">
        <f t="shared" ref="CE92:DY92" si="205">($E91*CE91)*CE$3</f>
        <v>305.45695502983796</v>
      </c>
      <c r="CF92" s="6">
        <f t="shared" si="205"/>
        <v>2290.9271627237845</v>
      </c>
      <c r="CG92" s="6">
        <f t="shared" si="205"/>
        <v>2336.3816045934032</v>
      </c>
      <c r="CH92" s="6">
        <f t="shared" si="205"/>
        <v>2232.1902377465935</v>
      </c>
      <c r="CI92" s="6">
        <f t="shared" si="205"/>
        <v>2261.2024388224854</v>
      </c>
      <c r="CJ92" s="6">
        <f t="shared" si="205"/>
        <v>2244.4413561306715</v>
      </c>
      <c r="CK92" s="6">
        <f t="shared" si="205"/>
        <v>2051.0192008465024</v>
      </c>
      <c r="CL92" s="6">
        <f t="shared" si="205"/>
        <v>2255.2186259250102</v>
      </c>
      <c r="CM92" s="6">
        <f t="shared" si="205"/>
        <v>2170.880683371327</v>
      </c>
      <c r="CN92" s="6">
        <f t="shared" si="205"/>
        <v>2232.4569380362841</v>
      </c>
      <c r="CO92" s="6">
        <f t="shared" si="205"/>
        <v>2159.2818730875447</v>
      </c>
      <c r="CP92" s="6">
        <f t="shared" si="205"/>
        <v>2227.6603158253747</v>
      </c>
      <c r="CQ92" s="6">
        <f t="shared" si="205"/>
        <v>2234.8546370829681</v>
      </c>
      <c r="CR92" s="6">
        <f t="shared" si="205"/>
        <v>2156.9609268738468</v>
      </c>
      <c r="CS92" s="6">
        <f t="shared" si="205"/>
        <v>2215.6616131293763</v>
      </c>
      <c r="CT92" s="6">
        <f t="shared" si="205"/>
        <v>2166.2423428774855</v>
      </c>
      <c r="CU92" s="6">
        <f t="shared" si="205"/>
        <v>2261.2024388224854</v>
      </c>
      <c r="CV92" s="6">
        <f t="shared" si="205"/>
        <v>2285.1123164157234</v>
      </c>
      <c r="CW92" s="6">
        <f t="shared" si="205"/>
        <v>2132.8344910348883</v>
      </c>
      <c r="CX92" s="6">
        <f t="shared" si="205"/>
        <v>2381.534629379023</v>
      </c>
      <c r="CY92" s="6">
        <f t="shared" si="205"/>
        <v>2371.1368101927546</v>
      </c>
      <c r="CZ92" s="6">
        <f t="shared" si="205"/>
        <v>2527.8778898437963</v>
      </c>
      <c r="DA92" s="6">
        <f t="shared" si="205"/>
        <v>2524.5073375539096</v>
      </c>
      <c r="DB92" s="6">
        <f t="shared" si="205"/>
        <v>2711.0137209663635</v>
      </c>
      <c r="DC92" s="6">
        <f t="shared" si="205"/>
        <v>2818.3837193475465</v>
      </c>
      <c r="DD92" s="6">
        <f t="shared" si="205"/>
        <v>2870.298428094844</v>
      </c>
      <c r="DE92" s="6">
        <f t="shared" si="205"/>
        <v>3091.7468478829446</v>
      </c>
      <c r="DF92" s="6">
        <f t="shared" si="205"/>
        <v>3119.1419892069907</v>
      </c>
      <c r="DG92" s="6">
        <f t="shared" si="205"/>
        <v>3429.4646226510981</v>
      </c>
      <c r="DH92" s="6">
        <f t="shared" si="205"/>
        <v>3561.0091008287918</v>
      </c>
      <c r="DI92" s="6">
        <f t="shared" si="205"/>
        <v>3347.7741224353731</v>
      </c>
      <c r="DJ92" s="6">
        <f t="shared" si="205"/>
        <v>3777.5583731610159</v>
      </c>
      <c r="DK92" s="6">
        <f t="shared" si="205"/>
        <v>3712.771797251783</v>
      </c>
      <c r="DL92" s="6">
        <f t="shared" si="205"/>
        <v>3716.1800037256712</v>
      </c>
      <c r="DM92" s="6">
        <f t="shared" si="205"/>
        <v>3542.9371688908618</v>
      </c>
      <c r="DN92" s="6">
        <f t="shared" si="205"/>
        <v>3617.6327010697164</v>
      </c>
      <c r="DO92" s="6">
        <f t="shared" si="205"/>
        <v>3551.1857317083659</v>
      </c>
      <c r="DP92" s="6">
        <f t="shared" si="205"/>
        <v>3360.340032747974</v>
      </c>
      <c r="DQ92" s="6">
        <f t="shared" si="205"/>
        <v>3306.6833161056779</v>
      </c>
      <c r="DR92" s="6">
        <f t="shared" si="205"/>
        <v>3090.9933317388054</v>
      </c>
      <c r="DS92" s="6">
        <f t="shared" si="205"/>
        <v>3140.1692664640518</v>
      </c>
      <c r="DT92" s="6">
        <f t="shared" si="205"/>
        <v>2945.4734475934883</v>
      </c>
      <c r="DU92" s="6">
        <f t="shared" si="205"/>
        <v>2659.3980860730735</v>
      </c>
      <c r="DV92" s="6">
        <f t="shared" si="205"/>
        <v>2817.2335425465849</v>
      </c>
      <c r="DW92" s="6">
        <f t="shared" si="205"/>
        <v>2710.7624560125319</v>
      </c>
      <c r="DX92" s="6">
        <f t="shared" si="205"/>
        <v>2680.8494235580324</v>
      </c>
      <c r="DY92" s="6">
        <f t="shared" si="205"/>
        <v>1440.7901217958843</v>
      </c>
    </row>
    <row r="93" spans="2:129" x14ac:dyDescent="0.25">
      <c r="B93" s="54" t="s">
        <v>74</v>
      </c>
      <c r="C93" s="56">
        <v>890000</v>
      </c>
      <c r="D93" s="56">
        <v>781242</v>
      </c>
      <c r="E93" s="58">
        <f t="shared" ref="E93" si="206">C93-D93</f>
        <v>108758</v>
      </c>
      <c r="F93" s="60">
        <f>SUM($J94:$CC94)</f>
        <v>70213.889856648748</v>
      </c>
      <c r="G93" s="60">
        <f>SUM($CE94:$DY94)</f>
        <v>125044.83417720252</v>
      </c>
      <c r="H93" s="58">
        <f t="shared" ref="H93" si="207">SUM(E93:G94)</f>
        <v>304016.72403385129</v>
      </c>
      <c r="I93" s="7"/>
      <c r="AZ93" s="47"/>
      <c r="BA93" s="5">
        <v>30</v>
      </c>
      <c r="BB93" s="5">
        <v>31</v>
      </c>
      <c r="BC93" s="5">
        <v>30</v>
      </c>
      <c r="BD93" s="5">
        <v>31</v>
      </c>
      <c r="BE93" s="5">
        <v>31</v>
      </c>
      <c r="BF93" s="5">
        <v>30</v>
      </c>
      <c r="BG93" s="5">
        <v>31</v>
      </c>
      <c r="BH93" s="5">
        <v>30</v>
      </c>
      <c r="BI93" s="5">
        <v>31</v>
      </c>
      <c r="BJ93" s="5">
        <v>31</v>
      </c>
      <c r="BK93" s="5">
        <v>28</v>
      </c>
      <c r="BL93" s="5">
        <v>31</v>
      </c>
      <c r="BM93" s="5">
        <v>30</v>
      </c>
      <c r="BN93" s="5">
        <v>31</v>
      </c>
      <c r="BO93" s="5">
        <v>30</v>
      </c>
      <c r="BP93" s="5">
        <v>31</v>
      </c>
      <c r="BQ93" s="5">
        <v>31</v>
      </c>
      <c r="BR93" s="5">
        <v>30</v>
      </c>
      <c r="BS93" s="5">
        <v>31</v>
      </c>
      <c r="BT93" s="5">
        <v>30</v>
      </c>
      <c r="BU93" s="5">
        <v>31</v>
      </c>
      <c r="BV93" s="5">
        <v>31</v>
      </c>
      <c r="BW93" s="5">
        <v>28</v>
      </c>
      <c r="BX93" s="5">
        <v>31</v>
      </c>
      <c r="BY93" s="5">
        <v>30</v>
      </c>
      <c r="BZ93" s="5">
        <v>31</v>
      </c>
      <c r="CA93" s="5">
        <v>30</v>
      </c>
      <c r="CB93" s="5">
        <v>31</v>
      </c>
      <c r="CC93" s="5">
        <v>27</v>
      </c>
      <c r="CD93" s="5"/>
      <c r="CE93" s="5">
        <v>4</v>
      </c>
      <c r="CF93" s="5">
        <v>30</v>
      </c>
      <c r="CG93" s="5">
        <v>31</v>
      </c>
      <c r="CH93" s="5">
        <v>30</v>
      </c>
      <c r="CI93" s="5">
        <v>31</v>
      </c>
      <c r="CJ93" s="5">
        <v>31</v>
      </c>
      <c r="CK93" s="5">
        <v>28</v>
      </c>
      <c r="CL93" s="5">
        <v>31</v>
      </c>
      <c r="CM93" s="5">
        <v>30</v>
      </c>
      <c r="CN93" s="5">
        <v>31</v>
      </c>
      <c r="CO93" s="5">
        <v>30</v>
      </c>
      <c r="CP93" s="5">
        <v>31</v>
      </c>
      <c r="CQ93" s="5">
        <v>31</v>
      </c>
      <c r="CR93" s="5">
        <v>30</v>
      </c>
      <c r="CS93" s="5">
        <v>31</v>
      </c>
      <c r="CT93" s="5">
        <v>30</v>
      </c>
      <c r="CU93" s="5">
        <v>31</v>
      </c>
      <c r="CV93" s="5">
        <v>31</v>
      </c>
      <c r="CW93" s="5">
        <v>28</v>
      </c>
      <c r="CX93" s="5">
        <v>31</v>
      </c>
      <c r="CY93" s="5">
        <v>30</v>
      </c>
      <c r="CZ93" s="5">
        <v>31</v>
      </c>
      <c r="DA93" s="5">
        <v>30</v>
      </c>
      <c r="DB93" s="5">
        <v>31</v>
      </c>
      <c r="DC93" s="5">
        <v>31</v>
      </c>
      <c r="DD93" s="5">
        <v>30</v>
      </c>
      <c r="DE93" s="5">
        <v>31</v>
      </c>
      <c r="DF93" s="5">
        <v>30</v>
      </c>
      <c r="DG93" s="5">
        <v>31</v>
      </c>
      <c r="DH93" s="5">
        <v>31</v>
      </c>
      <c r="DI93" s="5">
        <v>28</v>
      </c>
      <c r="DJ93" s="5">
        <v>31</v>
      </c>
      <c r="DK93" s="5">
        <v>30</v>
      </c>
      <c r="DL93" s="5">
        <v>31</v>
      </c>
      <c r="DM93" s="5">
        <v>30</v>
      </c>
      <c r="DN93" s="5">
        <v>31</v>
      </c>
      <c r="DO93" s="5">
        <v>31</v>
      </c>
      <c r="DP93" s="5">
        <v>30</v>
      </c>
      <c r="DQ93" s="5">
        <v>31</v>
      </c>
      <c r="DR93" s="5">
        <v>30</v>
      </c>
      <c r="DS93" s="5">
        <v>31</v>
      </c>
      <c r="DT93" s="5">
        <v>31</v>
      </c>
      <c r="DU93" s="5">
        <v>28</v>
      </c>
      <c r="DV93" s="5">
        <v>31</v>
      </c>
      <c r="DW93" s="5">
        <v>30</v>
      </c>
      <c r="DX93" s="5">
        <v>31</v>
      </c>
      <c r="DY93" s="5">
        <v>17</v>
      </c>
    </row>
    <row r="94" spans="2:129" x14ac:dyDescent="0.25">
      <c r="B94" s="55"/>
      <c r="C94" s="57"/>
      <c r="D94" s="57"/>
      <c r="E94" s="59"/>
      <c r="F94" s="61"/>
      <c r="G94" s="61"/>
      <c r="H94" s="59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6">
        <f t="shared" ref="BA94:CC94" si="208">($E93*BA93)*BA$3</f>
        <v>2533.5420606161788</v>
      </c>
      <c r="BB94" s="6">
        <f t="shared" si="208"/>
        <v>2613.3262953828016</v>
      </c>
      <c r="BC94" s="6">
        <f t="shared" si="208"/>
        <v>2510.9440221382774</v>
      </c>
      <c r="BD94" s="6">
        <f t="shared" si="208"/>
        <v>2565.3985123191728</v>
      </c>
      <c r="BE94" s="6">
        <f t="shared" si="208"/>
        <v>2554.8559291534757</v>
      </c>
      <c r="BF94" s="6">
        <f t="shared" si="208"/>
        <v>2457.6907914291201</v>
      </c>
      <c r="BG94" s="6">
        <f t="shared" si="208"/>
        <v>2518.4821063122081</v>
      </c>
      <c r="BH94" s="6">
        <f t="shared" si="208"/>
        <v>2421.3139335863975</v>
      </c>
      <c r="BI94" s="6">
        <f t="shared" si="208"/>
        <v>2491.43428550112</v>
      </c>
      <c r="BJ94" s="6">
        <f t="shared" si="208"/>
        <v>2463.1550210156179</v>
      </c>
      <c r="BK94" s="6">
        <f t="shared" si="208"/>
        <v>2282.1840407401555</v>
      </c>
      <c r="BL94" s="6">
        <f t="shared" si="208"/>
        <v>2487.9024789538366</v>
      </c>
      <c r="BM94" s="6">
        <f t="shared" si="208"/>
        <v>2401.9491941148744</v>
      </c>
      <c r="BN94" s="6">
        <f t="shared" si="208"/>
        <v>2484.3697871501927</v>
      </c>
      <c r="BO94" s="6">
        <f t="shared" si="208"/>
        <v>2399.6691808817809</v>
      </c>
      <c r="BP94" s="6">
        <f t="shared" si="208"/>
        <v>2477.3017459939724</v>
      </c>
      <c r="BQ94" s="6">
        <f t="shared" si="208"/>
        <v>2482.0141672520372</v>
      </c>
      <c r="BR94" s="6">
        <f t="shared" si="208"/>
        <v>2401.9491941148744</v>
      </c>
      <c r="BS94" s="6">
        <f t="shared" si="208"/>
        <v>2456.0763300583581</v>
      </c>
      <c r="BT94" s="6">
        <f t="shared" si="208"/>
        <v>2368.8516399391578</v>
      </c>
      <c r="BU94" s="6">
        <f t="shared" si="208"/>
        <v>2433.6369914457337</v>
      </c>
      <c r="BV94" s="6">
        <f t="shared" si="208"/>
        <v>2417.0798508442713</v>
      </c>
      <c r="BW94" s="6">
        <f t="shared" si="208"/>
        <v>2214.1273016433388</v>
      </c>
      <c r="BX94" s="6">
        <f t="shared" si="208"/>
        <v>2438.3640326080103</v>
      </c>
      <c r="BY94" s="6">
        <f t="shared" si="208"/>
        <v>2329.9450521091808</v>
      </c>
      <c r="BZ94" s="6">
        <f t="shared" si="208"/>
        <v>2348.2780119441372</v>
      </c>
      <c r="CA94" s="6">
        <f t="shared" si="208"/>
        <v>2264.4692722307595</v>
      </c>
      <c r="CB94" s="6">
        <f t="shared" si="208"/>
        <v>2339.951581305118</v>
      </c>
      <c r="CC94" s="6">
        <f t="shared" si="208"/>
        <v>2055.6270458645959</v>
      </c>
      <c r="CD94" s="6"/>
      <c r="CE94" s="6">
        <f t="shared" ref="CE94:DY94" si="209">($E93*CE93)*CE$3</f>
        <v>305.45695502983796</v>
      </c>
      <c r="CF94" s="6">
        <f t="shared" si="209"/>
        <v>2290.9271627237845</v>
      </c>
      <c r="CG94" s="6">
        <f t="shared" si="209"/>
        <v>2336.3816045934032</v>
      </c>
      <c r="CH94" s="6">
        <f t="shared" si="209"/>
        <v>2232.1902377465935</v>
      </c>
      <c r="CI94" s="6">
        <f t="shared" si="209"/>
        <v>2261.2024388224854</v>
      </c>
      <c r="CJ94" s="6">
        <f t="shared" si="209"/>
        <v>2244.4413561306715</v>
      </c>
      <c r="CK94" s="6">
        <f t="shared" si="209"/>
        <v>2051.0192008465024</v>
      </c>
      <c r="CL94" s="6">
        <f t="shared" si="209"/>
        <v>2255.2186259250102</v>
      </c>
      <c r="CM94" s="6">
        <f t="shared" si="209"/>
        <v>2170.880683371327</v>
      </c>
      <c r="CN94" s="6">
        <f t="shared" si="209"/>
        <v>2232.4569380362841</v>
      </c>
      <c r="CO94" s="6">
        <f t="shared" si="209"/>
        <v>2159.2818730875447</v>
      </c>
      <c r="CP94" s="6">
        <f t="shared" si="209"/>
        <v>2227.6603158253747</v>
      </c>
      <c r="CQ94" s="6">
        <f t="shared" si="209"/>
        <v>2234.8546370829681</v>
      </c>
      <c r="CR94" s="6">
        <f t="shared" si="209"/>
        <v>2156.9609268738468</v>
      </c>
      <c r="CS94" s="6">
        <f t="shared" si="209"/>
        <v>2215.6616131293763</v>
      </c>
      <c r="CT94" s="6">
        <f t="shared" si="209"/>
        <v>2166.2423428774855</v>
      </c>
      <c r="CU94" s="6">
        <f t="shared" si="209"/>
        <v>2261.2024388224854</v>
      </c>
      <c r="CV94" s="6">
        <f t="shared" si="209"/>
        <v>2285.1123164157234</v>
      </c>
      <c r="CW94" s="6">
        <f t="shared" si="209"/>
        <v>2132.8344910348883</v>
      </c>
      <c r="CX94" s="6">
        <f t="shared" si="209"/>
        <v>2381.534629379023</v>
      </c>
      <c r="CY94" s="6">
        <f t="shared" si="209"/>
        <v>2371.1368101927546</v>
      </c>
      <c r="CZ94" s="6">
        <f t="shared" si="209"/>
        <v>2527.8778898437963</v>
      </c>
      <c r="DA94" s="6">
        <f t="shared" si="209"/>
        <v>2524.5073375539096</v>
      </c>
      <c r="DB94" s="6">
        <f t="shared" si="209"/>
        <v>2711.0137209663635</v>
      </c>
      <c r="DC94" s="6">
        <f t="shared" si="209"/>
        <v>2818.3837193475465</v>
      </c>
      <c r="DD94" s="6">
        <f t="shared" si="209"/>
        <v>2870.298428094844</v>
      </c>
      <c r="DE94" s="6">
        <f t="shared" si="209"/>
        <v>3091.7468478829446</v>
      </c>
      <c r="DF94" s="6">
        <f t="shared" si="209"/>
        <v>3119.1419892069907</v>
      </c>
      <c r="DG94" s="6">
        <f t="shared" si="209"/>
        <v>3429.4646226510981</v>
      </c>
      <c r="DH94" s="6">
        <f t="shared" si="209"/>
        <v>3561.0091008287918</v>
      </c>
      <c r="DI94" s="6">
        <f t="shared" si="209"/>
        <v>3347.7741224353731</v>
      </c>
      <c r="DJ94" s="6">
        <f t="shared" si="209"/>
        <v>3777.5583731610159</v>
      </c>
      <c r="DK94" s="6">
        <f t="shared" si="209"/>
        <v>3712.771797251783</v>
      </c>
      <c r="DL94" s="6">
        <f t="shared" si="209"/>
        <v>3716.1800037256712</v>
      </c>
      <c r="DM94" s="6">
        <f t="shared" si="209"/>
        <v>3542.9371688908618</v>
      </c>
      <c r="DN94" s="6">
        <f t="shared" si="209"/>
        <v>3617.6327010697164</v>
      </c>
      <c r="DO94" s="6">
        <f t="shared" si="209"/>
        <v>3551.1857317083659</v>
      </c>
      <c r="DP94" s="6">
        <f t="shared" si="209"/>
        <v>3360.340032747974</v>
      </c>
      <c r="DQ94" s="6">
        <f t="shared" si="209"/>
        <v>3306.6833161056779</v>
      </c>
      <c r="DR94" s="6">
        <f t="shared" si="209"/>
        <v>3090.9933317388054</v>
      </c>
      <c r="DS94" s="6">
        <f t="shared" si="209"/>
        <v>3140.1692664640518</v>
      </c>
      <c r="DT94" s="6">
        <f t="shared" si="209"/>
        <v>2945.4734475934883</v>
      </c>
      <c r="DU94" s="6">
        <f t="shared" si="209"/>
        <v>2659.3980860730735</v>
      </c>
      <c r="DV94" s="6">
        <f t="shared" si="209"/>
        <v>2817.2335425465849</v>
      </c>
      <c r="DW94" s="6">
        <f t="shared" si="209"/>
        <v>2710.7624560125319</v>
      </c>
      <c r="DX94" s="6">
        <f t="shared" si="209"/>
        <v>2680.8494235580324</v>
      </c>
      <c r="DY94" s="6">
        <f t="shared" si="209"/>
        <v>1440.7901217958843</v>
      </c>
    </row>
    <row r="95" spans="2:129" x14ac:dyDescent="0.25">
      <c r="B95" s="54" t="s">
        <v>75</v>
      </c>
      <c r="C95" s="56">
        <v>890000</v>
      </c>
      <c r="D95" s="56">
        <v>781242</v>
      </c>
      <c r="E95" s="58">
        <f t="shared" ref="E95" si="210">C95-D95</f>
        <v>108758</v>
      </c>
      <c r="F95" s="60">
        <f>SUM($J96:$CC96)</f>
        <v>67680.347796032584</v>
      </c>
      <c r="G95" s="60">
        <f>SUM($CE96:$DY96)</f>
        <v>125044.83417720252</v>
      </c>
      <c r="H95" s="58">
        <f t="shared" ref="H95" si="211">SUM(E95:G96)</f>
        <v>301483.1819732351</v>
      </c>
      <c r="I95" s="7"/>
      <c r="BA95" s="47"/>
      <c r="BB95" s="5">
        <v>31</v>
      </c>
      <c r="BC95" s="5">
        <v>30</v>
      </c>
      <c r="BD95" s="5">
        <v>31</v>
      </c>
      <c r="BE95" s="5">
        <v>31</v>
      </c>
      <c r="BF95" s="5">
        <v>30</v>
      </c>
      <c r="BG95" s="5">
        <v>31</v>
      </c>
      <c r="BH95" s="5">
        <v>30</v>
      </c>
      <c r="BI95" s="5">
        <v>31</v>
      </c>
      <c r="BJ95" s="5">
        <v>31</v>
      </c>
      <c r="BK95" s="5">
        <v>28</v>
      </c>
      <c r="BL95" s="5">
        <v>31</v>
      </c>
      <c r="BM95" s="5">
        <v>30</v>
      </c>
      <c r="BN95" s="5">
        <v>31</v>
      </c>
      <c r="BO95" s="5">
        <v>30</v>
      </c>
      <c r="BP95" s="5">
        <v>31</v>
      </c>
      <c r="BQ95" s="5">
        <v>31</v>
      </c>
      <c r="BR95" s="5">
        <v>30</v>
      </c>
      <c r="BS95" s="5">
        <v>31</v>
      </c>
      <c r="BT95" s="5">
        <v>30</v>
      </c>
      <c r="BU95" s="5">
        <v>31</v>
      </c>
      <c r="BV95" s="5">
        <v>31</v>
      </c>
      <c r="BW95" s="5">
        <v>28</v>
      </c>
      <c r="BX95" s="5">
        <v>31</v>
      </c>
      <c r="BY95" s="5">
        <v>30</v>
      </c>
      <c r="BZ95" s="5">
        <v>31</v>
      </c>
      <c r="CA95" s="5">
        <v>30</v>
      </c>
      <c r="CB95" s="5">
        <v>31</v>
      </c>
      <c r="CC95" s="5">
        <v>27</v>
      </c>
      <c r="CD95" s="5"/>
      <c r="CE95" s="5">
        <v>4</v>
      </c>
      <c r="CF95" s="5">
        <v>30</v>
      </c>
      <c r="CG95" s="5">
        <v>31</v>
      </c>
      <c r="CH95" s="5">
        <v>30</v>
      </c>
      <c r="CI95" s="5">
        <v>31</v>
      </c>
      <c r="CJ95" s="5">
        <v>31</v>
      </c>
      <c r="CK95" s="5">
        <v>28</v>
      </c>
      <c r="CL95" s="5">
        <v>31</v>
      </c>
      <c r="CM95" s="5">
        <v>30</v>
      </c>
      <c r="CN95" s="5">
        <v>31</v>
      </c>
      <c r="CO95" s="5">
        <v>30</v>
      </c>
      <c r="CP95" s="5">
        <v>31</v>
      </c>
      <c r="CQ95" s="5">
        <v>31</v>
      </c>
      <c r="CR95" s="5">
        <v>30</v>
      </c>
      <c r="CS95" s="5">
        <v>31</v>
      </c>
      <c r="CT95" s="5">
        <v>30</v>
      </c>
      <c r="CU95" s="5">
        <v>31</v>
      </c>
      <c r="CV95" s="5">
        <v>31</v>
      </c>
      <c r="CW95" s="5">
        <v>28</v>
      </c>
      <c r="CX95" s="5">
        <v>31</v>
      </c>
      <c r="CY95" s="5">
        <v>30</v>
      </c>
      <c r="CZ95" s="5">
        <v>31</v>
      </c>
      <c r="DA95" s="5">
        <v>30</v>
      </c>
      <c r="DB95" s="5">
        <v>31</v>
      </c>
      <c r="DC95" s="5">
        <v>31</v>
      </c>
      <c r="DD95" s="5">
        <v>30</v>
      </c>
      <c r="DE95" s="5">
        <v>31</v>
      </c>
      <c r="DF95" s="5">
        <v>30</v>
      </c>
      <c r="DG95" s="5">
        <v>31</v>
      </c>
      <c r="DH95" s="5">
        <v>31</v>
      </c>
      <c r="DI95" s="5">
        <v>28</v>
      </c>
      <c r="DJ95" s="5">
        <v>31</v>
      </c>
      <c r="DK95" s="5">
        <v>30</v>
      </c>
      <c r="DL95" s="5">
        <v>31</v>
      </c>
      <c r="DM95" s="5">
        <v>30</v>
      </c>
      <c r="DN95" s="5">
        <v>31</v>
      </c>
      <c r="DO95" s="5">
        <v>31</v>
      </c>
      <c r="DP95" s="5">
        <v>30</v>
      </c>
      <c r="DQ95" s="5">
        <v>31</v>
      </c>
      <c r="DR95" s="5">
        <v>30</v>
      </c>
      <c r="DS95" s="5">
        <v>31</v>
      </c>
      <c r="DT95" s="5">
        <v>31</v>
      </c>
      <c r="DU95" s="5">
        <v>28</v>
      </c>
      <c r="DV95" s="5">
        <v>31</v>
      </c>
      <c r="DW95" s="5">
        <v>30</v>
      </c>
      <c r="DX95" s="5">
        <v>31</v>
      </c>
      <c r="DY95" s="5">
        <v>17</v>
      </c>
    </row>
    <row r="96" spans="2:129" x14ac:dyDescent="0.25">
      <c r="B96" s="55"/>
      <c r="C96" s="57"/>
      <c r="D96" s="57"/>
      <c r="E96" s="59"/>
      <c r="F96" s="61"/>
      <c r="G96" s="61"/>
      <c r="H96" s="59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6">
        <f t="shared" ref="BB96:CC96" si="212">($E95*BB95)*BB$3</f>
        <v>2613.3262953828016</v>
      </c>
      <c r="BC96" s="6">
        <f t="shared" si="212"/>
        <v>2510.9440221382774</v>
      </c>
      <c r="BD96" s="6">
        <f t="shared" si="212"/>
        <v>2565.3985123191728</v>
      </c>
      <c r="BE96" s="6">
        <f t="shared" si="212"/>
        <v>2554.8559291534757</v>
      </c>
      <c r="BF96" s="6">
        <f t="shared" si="212"/>
        <v>2457.6907914291201</v>
      </c>
      <c r="BG96" s="6">
        <f t="shared" si="212"/>
        <v>2518.4821063122081</v>
      </c>
      <c r="BH96" s="6">
        <f t="shared" si="212"/>
        <v>2421.3139335863975</v>
      </c>
      <c r="BI96" s="6">
        <f t="shared" si="212"/>
        <v>2491.43428550112</v>
      </c>
      <c r="BJ96" s="6">
        <f t="shared" si="212"/>
        <v>2463.1550210156179</v>
      </c>
      <c r="BK96" s="6">
        <f t="shared" si="212"/>
        <v>2282.1840407401555</v>
      </c>
      <c r="BL96" s="6">
        <f t="shared" si="212"/>
        <v>2487.9024789538366</v>
      </c>
      <c r="BM96" s="6">
        <f t="shared" si="212"/>
        <v>2401.9491941148744</v>
      </c>
      <c r="BN96" s="6">
        <f t="shared" si="212"/>
        <v>2484.3697871501927</v>
      </c>
      <c r="BO96" s="6">
        <f t="shared" si="212"/>
        <v>2399.6691808817809</v>
      </c>
      <c r="BP96" s="6">
        <f t="shared" si="212"/>
        <v>2477.3017459939724</v>
      </c>
      <c r="BQ96" s="6">
        <f t="shared" si="212"/>
        <v>2482.0141672520372</v>
      </c>
      <c r="BR96" s="6">
        <f t="shared" si="212"/>
        <v>2401.9491941148744</v>
      </c>
      <c r="BS96" s="6">
        <f t="shared" si="212"/>
        <v>2456.0763300583581</v>
      </c>
      <c r="BT96" s="6">
        <f t="shared" si="212"/>
        <v>2368.8516399391578</v>
      </c>
      <c r="BU96" s="6">
        <f t="shared" si="212"/>
        <v>2433.6369914457337</v>
      </c>
      <c r="BV96" s="6">
        <f t="shared" si="212"/>
        <v>2417.0798508442713</v>
      </c>
      <c r="BW96" s="6">
        <f t="shared" si="212"/>
        <v>2214.1273016433388</v>
      </c>
      <c r="BX96" s="6">
        <f t="shared" si="212"/>
        <v>2438.3640326080103</v>
      </c>
      <c r="BY96" s="6">
        <f t="shared" si="212"/>
        <v>2329.9450521091808</v>
      </c>
      <c r="BZ96" s="6">
        <f t="shared" si="212"/>
        <v>2348.2780119441372</v>
      </c>
      <c r="CA96" s="6">
        <f t="shared" si="212"/>
        <v>2264.4692722307595</v>
      </c>
      <c r="CB96" s="6">
        <f t="shared" si="212"/>
        <v>2339.951581305118</v>
      </c>
      <c r="CC96" s="6">
        <f t="shared" si="212"/>
        <v>2055.6270458645959</v>
      </c>
      <c r="CD96" s="6"/>
      <c r="CE96" s="6">
        <f t="shared" ref="CE96:DY96" si="213">($E95*CE95)*CE$3</f>
        <v>305.45695502983796</v>
      </c>
      <c r="CF96" s="6">
        <f t="shared" si="213"/>
        <v>2290.9271627237845</v>
      </c>
      <c r="CG96" s="6">
        <f t="shared" si="213"/>
        <v>2336.3816045934032</v>
      </c>
      <c r="CH96" s="6">
        <f t="shared" si="213"/>
        <v>2232.1902377465935</v>
      </c>
      <c r="CI96" s="6">
        <f t="shared" si="213"/>
        <v>2261.2024388224854</v>
      </c>
      <c r="CJ96" s="6">
        <f t="shared" si="213"/>
        <v>2244.4413561306715</v>
      </c>
      <c r="CK96" s="6">
        <f t="shared" si="213"/>
        <v>2051.0192008465024</v>
      </c>
      <c r="CL96" s="6">
        <f t="shared" si="213"/>
        <v>2255.2186259250102</v>
      </c>
      <c r="CM96" s="6">
        <f t="shared" si="213"/>
        <v>2170.880683371327</v>
      </c>
      <c r="CN96" s="6">
        <f t="shared" si="213"/>
        <v>2232.4569380362841</v>
      </c>
      <c r="CO96" s="6">
        <f t="shared" si="213"/>
        <v>2159.2818730875447</v>
      </c>
      <c r="CP96" s="6">
        <f t="shared" si="213"/>
        <v>2227.6603158253747</v>
      </c>
      <c r="CQ96" s="6">
        <f t="shared" si="213"/>
        <v>2234.8546370829681</v>
      </c>
      <c r="CR96" s="6">
        <f t="shared" si="213"/>
        <v>2156.9609268738468</v>
      </c>
      <c r="CS96" s="6">
        <f t="shared" si="213"/>
        <v>2215.6616131293763</v>
      </c>
      <c r="CT96" s="6">
        <f t="shared" si="213"/>
        <v>2166.2423428774855</v>
      </c>
      <c r="CU96" s="6">
        <f t="shared" si="213"/>
        <v>2261.2024388224854</v>
      </c>
      <c r="CV96" s="6">
        <f t="shared" si="213"/>
        <v>2285.1123164157234</v>
      </c>
      <c r="CW96" s="6">
        <f t="shared" si="213"/>
        <v>2132.8344910348883</v>
      </c>
      <c r="CX96" s="6">
        <f t="shared" si="213"/>
        <v>2381.534629379023</v>
      </c>
      <c r="CY96" s="6">
        <f t="shared" si="213"/>
        <v>2371.1368101927546</v>
      </c>
      <c r="CZ96" s="6">
        <f t="shared" si="213"/>
        <v>2527.8778898437963</v>
      </c>
      <c r="DA96" s="6">
        <f t="shared" si="213"/>
        <v>2524.5073375539096</v>
      </c>
      <c r="DB96" s="6">
        <f t="shared" si="213"/>
        <v>2711.0137209663635</v>
      </c>
      <c r="DC96" s="6">
        <f t="shared" si="213"/>
        <v>2818.3837193475465</v>
      </c>
      <c r="DD96" s="6">
        <f t="shared" si="213"/>
        <v>2870.298428094844</v>
      </c>
      <c r="DE96" s="6">
        <f t="shared" si="213"/>
        <v>3091.7468478829446</v>
      </c>
      <c r="DF96" s="6">
        <f t="shared" si="213"/>
        <v>3119.1419892069907</v>
      </c>
      <c r="DG96" s="6">
        <f t="shared" si="213"/>
        <v>3429.4646226510981</v>
      </c>
      <c r="DH96" s="6">
        <f t="shared" si="213"/>
        <v>3561.0091008287918</v>
      </c>
      <c r="DI96" s="6">
        <f t="shared" si="213"/>
        <v>3347.7741224353731</v>
      </c>
      <c r="DJ96" s="6">
        <f t="shared" si="213"/>
        <v>3777.5583731610159</v>
      </c>
      <c r="DK96" s="6">
        <f t="shared" si="213"/>
        <v>3712.771797251783</v>
      </c>
      <c r="DL96" s="6">
        <f t="shared" si="213"/>
        <v>3716.1800037256712</v>
      </c>
      <c r="DM96" s="6">
        <f t="shared" si="213"/>
        <v>3542.9371688908618</v>
      </c>
      <c r="DN96" s="6">
        <f t="shared" si="213"/>
        <v>3617.6327010697164</v>
      </c>
      <c r="DO96" s="6">
        <f t="shared" si="213"/>
        <v>3551.1857317083659</v>
      </c>
      <c r="DP96" s="6">
        <f t="shared" si="213"/>
        <v>3360.340032747974</v>
      </c>
      <c r="DQ96" s="6">
        <f t="shared" si="213"/>
        <v>3306.6833161056779</v>
      </c>
      <c r="DR96" s="6">
        <f t="shared" si="213"/>
        <v>3090.9933317388054</v>
      </c>
      <c r="DS96" s="6">
        <f t="shared" si="213"/>
        <v>3140.1692664640518</v>
      </c>
      <c r="DT96" s="6">
        <f t="shared" si="213"/>
        <v>2945.4734475934883</v>
      </c>
      <c r="DU96" s="6">
        <f t="shared" si="213"/>
        <v>2659.3980860730735</v>
      </c>
      <c r="DV96" s="6">
        <f t="shared" si="213"/>
        <v>2817.2335425465849</v>
      </c>
      <c r="DW96" s="6">
        <f t="shared" si="213"/>
        <v>2710.7624560125319</v>
      </c>
      <c r="DX96" s="6">
        <f t="shared" si="213"/>
        <v>2680.8494235580324</v>
      </c>
      <c r="DY96" s="6">
        <f t="shared" si="213"/>
        <v>1440.7901217958843</v>
      </c>
    </row>
    <row r="97" spans="2:129" x14ac:dyDescent="0.25">
      <c r="B97" s="54" t="s">
        <v>76</v>
      </c>
      <c r="C97" s="56">
        <v>890000</v>
      </c>
      <c r="D97" s="56">
        <v>781242</v>
      </c>
      <c r="E97" s="58">
        <f t="shared" ref="E97" si="214">C97-D97</f>
        <v>108758</v>
      </c>
      <c r="F97" s="60">
        <f>SUM($J98:$CC98)</f>
        <v>65067.021500649782</v>
      </c>
      <c r="G97" s="60">
        <f>SUM($CE98:$DY98)</f>
        <v>125044.83417720252</v>
      </c>
      <c r="H97" s="58">
        <f t="shared" ref="H97" si="215">SUM(E97:G98)</f>
        <v>298869.85567785229</v>
      </c>
      <c r="I97" s="7"/>
      <c r="BC97" s="5">
        <v>30</v>
      </c>
      <c r="BD97" s="5">
        <v>31</v>
      </c>
      <c r="BE97" s="5">
        <v>31</v>
      </c>
      <c r="BF97" s="5">
        <v>30</v>
      </c>
      <c r="BG97" s="5">
        <v>31</v>
      </c>
      <c r="BH97" s="5">
        <v>30</v>
      </c>
      <c r="BI97" s="5">
        <v>31</v>
      </c>
      <c r="BJ97" s="5">
        <v>31</v>
      </c>
      <c r="BK97" s="5">
        <v>28</v>
      </c>
      <c r="BL97" s="5">
        <v>31</v>
      </c>
      <c r="BM97" s="5">
        <v>30</v>
      </c>
      <c r="BN97" s="5">
        <v>31</v>
      </c>
      <c r="BO97" s="5">
        <v>30</v>
      </c>
      <c r="BP97" s="5">
        <v>31</v>
      </c>
      <c r="BQ97" s="5">
        <v>31</v>
      </c>
      <c r="BR97" s="5">
        <v>30</v>
      </c>
      <c r="BS97" s="5">
        <v>31</v>
      </c>
      <c r="BT97" s="5">
        <v>30</v>
      </c>
      <c r="BU97" s="5">
        <v>31</v>
      </c>
      <c r="BV97" s="5">
        <v>31</v>
      </c>
      <c r="BW97" s="5">
        <v>28</v>
      </c>
      <c r="BX97" s="5">
        <v>31</v>
      </c>
      <c r="BY97" s="5">
        <v>30</v>
      </c>
      <c r="BZ97" s="5">
        <v>31</v>
      </c>
      <c r="CA97" s="5">
        <v>30</v>
      </c>
      <c r="CB97" s="5">
        <v>31</v>
      </c>
      <c r="CC97" s="5">
        <v>27</v>
      </c>
      <c r="CD97" s="5"/>
      <c r="CE97" s="5">
        <v>4</v>
      </c>
      <c r="CF97" s="5">
        <v>30</v>
      </c>
      <c r="CG97" s="5">
        <v>31</v>
      </c>
      <c r="CH97" s="5">
        <v>30</v>
      </c>
      <c r="CI97" s="5">
        <v>31</v>
      </c>
      <c r="CJ97" s="5">
        <v>31</v>
      </c>
      <c r="CK97" s="5">
        <v>28</v>
      </c>
      <c r="CL97" s="5">
        <v>31</v>
      </c>
      <c r="CM97" s="5">
        <v>30</v>
      </c>
      <c r="CN97" s="5">
        <v>31</v>
      </c>
      <c r="CO97" s="5">
        <v>30</v>
      </c>
      <c r="CP97" s="5">
        <v>31</v>
      </c>
      <c r="CQ97" s="5">
        <v>31</v>
      </c>
      <c r="CR97" s="5">
        <v>30</v>
      </c>
      <c r="CS97" s="5">
        <v>31</v>
      </c>
      <c r="CT97" s="5">
        <v>30</v>
      </c>
      <c r="CU97" s="5">
        <v>31</v>
      </c>
      <c r="CV97" s="5">
        <v>31</v>
      </c>
      <c r="CW97" s="5">
        <v>28</v>
      </c>
      <c r="CX97" s="5">
        <v>31</v>
      </c>
      <c r="CY97" s="5">
        <v>30</v>
      </c>
      <c r="CZ97" s="5">
        <v>31</v>
      </c>
      <c r="DA97" s="5">
        <v>30</v>
      </c>
      <c r="DB97" s="5">
        <v>31</v>
      </c>
      <c r="DC97" s="5">
        <v>31</v>
      </c>
      <c r="DD97" s="5">
        <v>30</v>
      </c>
      <c r="DE97" s="5">
        <v>31</v>
      </c>
      <c r="DF97" s="5">
        <v>30</v>
      </c>
      <c r="DG97" s="5">
        <v>31</v>
      </c>
      <c r="DH97" s="5">
        <v>31</v>
      </c>
      <c r="DI97" s="5">
        <v>28</v>
      </c>
      <c r="DJ97" s="5">
        <v>31</v>
      </c>
      <c r="DK97" s="5">
        <v>30</v>
      </c>
      <c r="DL97" s="5">
        <v>31</v>
      </c>
      <c r="DM97" s="5">
        <v>30</v>
      </c>
      <c r="DN97" s="5">
        <v>31</v>
      </c>
      <c r="DO97" s="5">
        <v>31</v>
      </c>
      <c r="DP97" s="5">
        <v>30</v>
      </c>
      <c r="DQ97" s="5">
        <v>31</v>
      </c>
      <c r="DR97" s="5">
        <v>30</v>
      </c>
      <c r="DS97" s="5">
        <v>31</v>
      </c>
      <c r="DT97" s="5">
        <v>31</v>
      </c>
      <c r="DU97" s="5">
        <v>28</v>
      </c>
      <c r="DV97" s="5">
        <v>31</v>
      </c>
      <c r="DW97" s="5">
        <v>30</v>
      </c>
      <c r="DX97" s="5">
        <v>31</v>
      </c>
      <c r="DY97" s="5">
        <v>17</v>
      </c>
    </row>
    <row r="98" spans="2:129" x14ac:dyDescent="0.25">
      <c r="B98" s="55"/>
      <c r="C98" s="57"/>
      <c r="D98" s="57"/>
      <c r="E98" s="59"/>
      <c r="F98" s="61"/>
      <c r="G98" s="61"/>
      <c r="H98" s="59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49"/>
      <c r="BC98" s="6">
        <f t="shared" ref="BC98:CC98" si="216">($E97*BC97)*BC$3</f>
        <v>2510.9440221382774</v>
      </c>
      <c r="BD98" s="6">
        <f t="shared" si="216"/>
        <v>2565.3985123191728</v>
      </c>
      <c r="BE98" s="6">
        <f t="shared" si="216"/>
        <v>2554.8559291534757</v>
      </c>
      <c r="BF98" s="6">
        <f t="shared" si="216"/>
        <v>2457.6907914291201</v>
      </c>
      <c r="BG98" s="6">
        <f t="shared" si="216"/>
        <v>2518.4821063122081</v>
      </c>
      <c r="BH98" s="6">
        <f t="shared" si="216"/>
        <v>2421.3139335863975</v>
      </c>
      <c r="BI98" s="6">
        <f t="shared" si="216"/>
        <v>2491.43428550112</v>
      </c>
      <c r="BJ98" s="6">
        <f t="shared" si="216"/>
        <v>2463.1550210156179</v>
      </c>
      <c r="BK98" s="6">
        <f t="shared" si="216"/>
        <v>2282.1840407401555</v>
      </c>
      <c r="BL98" s="6">
        <f t="shared" si="216"/>
        <v>2487.9024789538366</v>
      </c>
      <c r="BM98" s="6">
        <f t="shared" si="216"/>
        <v>2401.9491941148744</v>
      </c>
      <c r="BN98" s="6">
        <f t="shared" si="216"/>
        <v>2484.3697871501927</v>
      </c>
      <c r="BO98" s="6">
        <f t="shared" si="216"/>
        <v>2399.6691808817809</v>
      </c>
      <c r="BP98" s="6">
        <f t="shared" si="216"/>
        <v>2477.3017459939724</v>
      </c>
      <c r="BQ98" s="6">
        <f t="shared" si="216"/>
        <v>2482.0141672520372</v>
      </c>
      <c r="BR98" s="6">
        <f t="shared" si="216"/>
        <v>2401.9491941148744</v>
      </c>
      <c r="BS98" s="6">
        <f t="shared" si="216"/>
        <v>2456.0763300583581</v>
      </c>
      <c r="BT98" s="6">
        <f t="shared" si="216"/>
        <v>2368.8516399391578</v>
      </c>
      <c r="BU98" s="6">
        <f t="shared" si="216"/>
        <v>2433.6369914457337</v>
      </c>
      <c r="BV98" s="6">
        <f t="shared" si="216"/>
        <v>2417.0798508442713</v>
      </c>
      <c r="BW98" s="6">
        <f t="shared" si="216"/>
        <v>2214.1273016433388</v>
      </c>
      <c r="BX98" s="6">
        <f t="shared" si="216"/>
        <v>2438.3640326080103</v>
      </c>
      <c r="BY98" s="6">
        <f t="shared" si="216"/>
        <v>2329.9450521091808</v>
      </c>
      <c r="BZ98" s="6">
        <f t="shared" si="216"/>
        <v>2348.2780119441372</v>
      </c>
      <c r="CA98" s="6">
        <f t="shared" si="216"/>
        <v>2264.4692722307595</v>
      </c>
      <c r="CB98" s="6">
        <f t="shared" si="216"/>
        <v>2339.951581305118</v>
      </c>
      <c r="CC98" s="6">
        <f t="shared" si="216"/>
        <v>2055.6270458645959</v>
      </c>
      <c r="CD98" s="6"/>
      <c r="CE98" s="6">
        <f t="shared" ref="CE98:DY98" si="217">($E97*CE97)*CE$3</f>
        <v>305.45695502983796</v>
      </c>
      <c r="CF98" s="6">
        <f t="shared" si="217"/>
        <v>2290.9271627237845</v>
      </c>
      <c r="CG98" s="6">
        <f t="shared" si="217"/>
        <v>2336.3816045934032</v>
      </c>
      <c r="CH98" s="6">
        <f t="shared" si="217"/>
        <v>2232.1902377465935</v>
      </c>
      <c r="CI98" s="6">
        <f t="shared" si="217"/>
        <v>2261.2024388224854</v>
      </c>
      <c r="CJ98" s="6">
        <f t="shared" si="217"/>
        <v>2244.4413561306715</v>
      </c>
      <c r="CK98" s="6">
        <f t="shared" si="217"/>
        <v>2051.0192008465024</v>
      </c>
      <c r="CL98" s="6">
        <f t="shared" si="217"/>
        <v>2255.2186259250102</v>
      </c>
      <c r="CM98" s="6">
        <f t="shared" si="217"/>
        <v>2170.880683371327</v>
      </c>
      <c r="CN98" s="6">
        <f t="shared" si="217"/>
        <v>2232.4569380362841</v>
      </c>
      <c r="CO98" s="6">
        <f t="shared" si="217"/>
        <v>2159.2818730875447</v>
      </c>
      <c r="CP98" s="6">
        <f t="shared" si="217"/>
        <v>2227.6603158253747</v>
      </c>
      <c r="CQ98" s="6">
        <f t="shared" si="217"/>
        <v>2234.8546370829681</v>
      </c>
      <c r="CR98" s="6">
        <f t="shared" si="217"/>
        <v>2156.9609268738468</v>
      </c>
      <c r="CS98" s="6">
        <f t="shared" si="217"/>
        <v>2215.6616131293763</v>
      </c>
      <c r="CT98" s="6">
        <f t="shared" si="217"/>
        <v>2166.2423428774855</v>
      </c>
      <c r="CU98" s="6">
        <f t="shared" si="217"/>
        <v>2261.2024388224854</v>
      </c>
      <c r="CV98" s="6">
        <f t="shared" si="217"/>
        <v>2285.1123164157234</v>
      </c>
      <c r="CW98" s="6">
        <f t="shared" si="217"/>
        <v>2132.8344910348883</v>
      </c>
      <c r="CX98" s="6">
        <f t="shared" si="217"/>
        <v>2381.534629379023</v>
      </c>
      <c r="CY98" s="6">
        <f t="shared" si="217"/>
        <v>2371.1368101927546</v>
      </c>
      <c r="CZ98" s="6">
        <f t="shared" si="217"/>
        <v>2527.8778898437963</v>
      </c>
      <c r="DA98" s="6">
        <f t="shared" si="217"/>
        <v>2524.5073375539096</v>
      </c>
      <c r="DB98" s="6">
        <f t="shared" si="217"/>
        <v>2711.0137209663635</v>
      </c>
      <c r="DC98" s="6">
        <f t="shared" si="217"/>
        <v>2818.3837193475465</v>
      </c>
      <c r="DD98" s="6">
        <f t="shared" si="217"/>
        <v>2870.298428094844</v>
      </c>
      <c r="DE98" s="6">
        <f t="shared" si="217"/>
        <v>3091.7468478829446</v>
      </c>
      <c r="DF98" s="6">
        <f t="shared" si="217"/>
        <v>3119.1419892069907</v>
      </c>
      <c r="DG98" s="6">
        <f t="shared" si="217"/>
        <v>3429.4646226510981</v>
      </c>
      <c r="DH98" s="6">
        <f t="shared" si="217"/>
        <v>3561.0091008287918</v>
      </c>
      <c r="DI98" s="6">
        <f t="shared" si="217"/>
        <v>3347.7741224353731</v>
      </c>
      <c r="DJ98" s="6">
        <f t="shared" si="217"/>
        <v>3777.5583731610159</v>
      </c>
      <c r="DK98" s="6">
        <f t="shared" si="217"/>
        <v>3712.771797251783</v>
      </c>
      <c r="DL98" s="6">
        <f t="shared" si="217"/>
        <v>3716.1800037256712</v>
      </c>
      <c r="DM98" s="6">
        <f t="shared" si="217"/>
        <v>3542.9371688908618</v>
      </c>
      <c r="DN98" s="6">
        <f t="shared" si="217"/>
        <v>3617.6327010697164</v>
      </c>
      <c r="DO98" s="6">
        <f t="shared" si="217"/>
        <v>3551.1857317083659</v>
      </c>
      <c r="DP98" s="6">
        <f t="shared" si="217"/>
        <v>3360.340032747974</v>
      </c>
      <c r="DQ98" s="6">
        <f t="shared" si="217"/>
        <v>3306.6833161056779</v>
      </c>
      <c r="DR98" s="6">
        <f t="shared" si="217"/>
        <v>3090.9933317388054</v>
      </c>
      <c r="DS98" s="6">
        <f t="shared" si="217"/>
        <v>3140.1692664640518</v>
      </c>
      <c r="DT98" s="6">
        <f t="shared" si="217"/>
        <v>2945.4734475934883</v>
      </c>
      <c r="DU98" s="6">
        <f t="shared" si="217"/>
        <v>2659.3980860730735</v>
      </c>
      <c r="DV98" s="6">
        <f t="shared" si="217"/>
        <v>2817.2335425465849</v>
      </c>
      <c r="DW98" s="6">
        <f t="shared" si="217"/>
        <v>2710.7624560125319</v>
      </c>
      <c r="DX98" s="6">
        <f t="shared" si="217"/>
        <v>2680.8494235580324</v>
      </c>
      <c r="DY98" s="6">
        <f t="shared" si="217"/>
        <v>1440.7901217958843</v>
      </c>
    </row>
    <row r="99" spans="2:129" x14ac:dyDescent="0.25">
      <c r="B99" s="54" t="s">
        <v>77</v>
      </c>
      <c r="C99" s="56">
        <v>890000</v>
      </c>
      <c r="D99" s="56">
        <v>781242</v>
      </c>
      <c r="E99" s="58">
        <f t="shared" ref="E99" si="218">C99-D99</f>
        <v>108758</v>
      </c>
      <c r="F99" s="60">
        <f>SUM($J100:$CC100)</f>
        <v>62556.077478511499</v>
      </c>
      <c r="G99" s="60">
        <f>SUM($CE100:$DY100)</f>
        <v>125044.83417720252</v>
      </c>
      <c r="H99" s="58">
        <f t="shared" ref="H99" si="219">SUM(E99:G100)</f>
        <v>296358.91165571404</v>
      </c>
      <c r="I99" s="7"/>
      <c r="BD99" s="5">
        <v>31</v>
      </c>
      <c r="BE99" s="5">
        <v>31</v>
      </c>
      <c r="BF99" s="5">
        <v>30</v>
      </c>
      <c r="BG99" s="5">
        <v>31</v>
      </c>
      <c r="BH99" s="5">
        <v>30</v>
      </c>
      <c r="BI99" s="5">
        <v>31</v>
      </c>
      <c r="BJ99" s="5">
        <v>31</v>
      </c>
      <c r="BK99" s="5">
        <v>28</v>
      </c>
      <c r="BL99" s="5">
        <v>31</v>
      </c>
      <c r="BM99" s="5">
        <v>30</v>
      </c>
      <c r="BN99" s="5">
        <v>31</v>
      </c>
      <c r="BO99" s="5">
        <v>30</v>
      </c>
      <c r="BP99" s="5">
        <v>31</v>
      </c>
      <c r="BQ99" s="5">
        <v>31</v>
      </c>
      <c r="BR99" s="5">
        <v>30</v>
      </c>
      <c r="BS99" s="5">
        <v>31</v>
      </c>
      <c r="BT99" s="5">
        <v>30</v>
      </c>
      <c r="BU99" s="5">
        <v>31</v>
      </c>
      <c r="BV99" s="5">
        <v>31</v>
      </c>
      <c r="BW99" s="5">
        <v>28</v>
      </c>
      <c r="BX99" s="5">
        <v>31</v>
      </c>
      <c r="BY99" s="5">
        <v>30</v>
      </c>
      <c r="BZ99" s="5">
        <v>31</v>
      </c>
      <c r="CA99" s="5">
        <v>30</v>
      </c>
      <c r="CB99" s="5">
        <v>31</v>
      </c>
      <c r="CC99" s="5">
        <v>27</v>
      </c>
      <c r="CD99" s="5"/>
      <c r="CE99" s="5">
        <v>4</v>
      </c>
      <c r="CF99" s="5">
        <v>30</v>
      </c>
      <c r="CG99" s="5">
        <v>31</v>
      </c>
      <c r="CH99" s="5">
        <v>30</v>
      </c>
      <c r="CI99" s="5">
        <v>31</v>
      </c>
      <c r="CJ99" s="5">
        <v>31</v>
      </c>
      <c r="CK99" s="5">
        <v>28</v>
      </c>
      <c r="CL99" s="5">
        <v>31</v>
      </c>
      <c r="CM99" s="5">
        <v>30</v>
      </c>
      <c r="CN99" s="5">
        <v>31</v>
      </c>
      <c r="CO99" s="5">
        <v>30</v>
      </c>
      <c r="CP99" s="5">
        <v>31</v>
      </c>
      <c r="CQ99" s="5">
        <v>31</v>
      </c>
      <c r="CR99" s="5">
        <v>30</v>
      </c>
      <c r="CS99" s="5">
        <v>31</v>
      </c>
      <c r="CT99" s="5">
        <v>30</v>
      </c>
      <c r="CU99" s="5">
        <v>31</v>
      </c>
      <c r="CV99" s="5">
        <v>31</v>
      </c>
      <c r="CW99" s="5">
        <v>28</v>
      </c>
      <c r="CX99" s="5">
        <v>31</v>
      </c>
      <c r="CY99" s="5">
        <v>30</v>
      </c>
      <c r="CZ99" s="5">
        <v>31</v>
      </c>
      <c r="DA99" s="5">
        <v>30</v>
      </c>
      <c r="DB99" s="5">
        <v>31</v>
      </c>
      <c r="DC99" s="5">
        <v>31</v>
      </c>
      <c r="DD99" s="5">
        <v>30</v>
      </c>
      <c r="DE99" s="5">
        <v>31</v>
      </c>
      <c r="DF99" s="5">
        <v>30</v>
      </c>
      <c r="DG99" s="5">
        <v>31</v>
      </c>
      <c r="DH99" s="5">
        <v>31</v>
      </c>
      <c r="DI99" s="5">
        <v>28</v>
      </c>
      <c r="DJ99" s="5">
        <v>31</v>
      </c>
      <c r="DK99" s="5">
        <v>30</v>
      </c>
      <c r="DL99" s="5">
        <v>31</v>
      </c>
      <c r="DM99" s="5">
        <v>30</v>
      </c>
      <c r="DN99" s="5">
        <v>31</v>
      </c>
      <c r="DO99" s="5">
        <v>31</v>
      </c>
      <c r="DP99" s="5">
        <v>30</v>
      </c>
      <c r="DQ99" s="5">
        <v>31</v>
      </c>
      <c r="DR99" s="5">
        <v>30</v>
      </c>
      <c r="DS99" s="5">
        <v>31</v>
      </c>
      <c r="DT99" s="5">
        <v>31</v>
      </c>
      <c r="DU99" s="5">
        <v>28</v>
      </c>
      <c r="DV99" s="5">
        <v>31</v>
      </c>
      <c r="DW99" s="5">
        <v>30</v>
      </c>
      <c r="DX99" s="5">
        <v>31</v>
      </c>
      <c r="DY99" s="5">
        <v>17</v>
      </c>
    </row>
    <row r="100" spans="2:129" x14ac:dyDescent="0.25">
      <c r="B100" s="55"/>
      <c r="C100" s="57"/>
      <c r="D100" s="57"/>
      <c r="E100" s="59"/>
      <c r="F100" s="61"/>
      <c r="G100" s="61"/>
      <c r="H100" s="59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49"/>
      <c r="BD100" s="6">
        <f t="shared" ref="BD100:CC100" si="220">($E99*BD99)*BD$3</f>
        <v>2565.3985123191728</v>
      </c>
      <c r="BE100" s="6">
        <f t="shared" si="220"/>
        <v>2554.8559291534757</v>
      </c>
      <c r="BF100" s="6">
        <f t="shared" si="220"/>
        <v>2457.6907914291201</v>
      </c>
      <c r="BG100" s="6">
        <f t="shared" si="220"/>
        <v>2518.4821063122081</v>
      </c>
      <c r="BH100" s="6">
        <f t="shared" si="220"/>
        <v>2421.3139335863975</v>
      </c>
      <c r="BI100" s="6">
        <f t="shared" si="220"/>
        <v>2491.43428550112</v>
      </c>
      <c r="BJ100" s="6">
        <f t="shared" si="220"/>
        <v>2463.1550210156179</v>
      </c>
      <c r="BK100" s="6">
        <f t="shared" si="220"/>
        <v>2282.1840407401555</v>
      </c>
      <c r="BL100" s="6">
        <f t="shared" si="220"/>
        <v>2487.9024789538366</v>
      </c>
      <c r="BM100" s="6">
        <f t="shared" si="220"/>
        <v>2401.9491941148744</v>
      </c>
      <c r="BN100" s="6">
        <f t="shared" si="220"/>
        <v>2484.3697871501927</v>
      </c>
      <c r="BO100" s="6">
        <f t="shared" si="220"/>
        <v>2399.6691808817809</v>
      </c>
      <c r="BP100" s="6">
        <f t="shared" si="220"/>
        <v>2477.3017459939724</v>
      </c>
      <c r="BQ100" s="6">
        <f t="shared" si="220"/>
        <v>2482.0141672520372</v>
      </c>
      <c r="BR100" s="6">
        <f t="shared" si="220"/>
        <v>2401.9491941148744</v>
      </c>
      <c r="BS100" s="6">
        <f t="shared" si="220"/>
        <v>2456.0763300583581</v>
      </c>
      <c r="BT100" s="6">
        <f t="shared" si="220"/>
        <v>2368.8516399391578</v>
      </c>
      <c r="BU100" s="6">
        <f t="shared" si="220"/>
        <v>2433.6369914457337</v>
      </c>
      <c r="BV100" s="6">
        <f t="shared" si="220"/>
        <v>2417.0798508442713</v>
      </c>
      <c r="BW100" s="6">
        <f t="shared" si="220"/>
        <v>2214.1273016433388</v>
      </c>
      <c r="BX100" s="6">
        <f t="shared" si="220"/>
        <v>2438.3640326080103</v>
      </c>
      <c r="BY100" s="6">
        <f t="shared" si="220"/>
        <v>2329.9450521091808</v>
      </c>
      <c r="BZ100" s="6">
        <f t="shared" si="220"/>
        <v>2348.2780119441372</v>
      </c>
      <c r="CA100" s="6">
        <f t="shared" si="220"/>
        <v>2264.4692722307595</v>
      </c>
      <c r="CB100" s="6">
        <f t="shared" si="220"/>
        <v>2339.951581305118</v>
      </c>
      <c r="CC100" s="6">
        <f t="shared" si="220"/>
        <v>2055.6270458645959</v>
      </c>
      <c r="CD100" s="6"/>
      <c r="CE100" s="6">
        <f t="shared" ref="CE100:DY100" si="221">($E99*CE99)*CE$3</f>
        <v>305.45695502983796</v>
      </c>
      <c r="CF100" s="6">
        <f t="shared" si="221"/>
        <v>2290.9271627237845</v>
      </c>
      <c r="CG100" s="6">
        <f t="shared" si="221"/>
        <v>2336.3816045934032</v>
      </c>
      <c r="CH100" s="6">
        <f t="shared" si="221"/>
        <v>2232.1902377465935</v>
      </c>
      <c r="CI100" s="6">
        <f t="shared" si="221"/>
        <v>2261.2024388224854</v>
      </c>
      <c r="CJ100" s="6">
        <f t="shared" si="221"/>
        <v>2244.4413561306715</v>
      </c>
      <c r="CK100" s="6">
        <f t="shared" si="221"/>
        <v>2051.0192008465024</v>
      </c>
      <c r="CL100" s="6">
        <f t="shared" si="221"/>
        <v>2255.2186259250102</v>
      </c>
      <c r="CM100" s="6">
        <f t="shared" si="221"/>
        <v>2170.880683371327</v>
      </c>
      <c r="CN100" s="6">
        <f t="shared" si="221"/>
        <v>2232.4569380362841</v>
      </c>
      <c r="CO100" s="6">
        <f t="shared" si="221"/>
        <v>2159.2818730875447</v>
      </c>
      <c r="CP100" s="6">
        <f t="shared" si="221"/>
        <v>2227.6603158253747</v>
      </c>
      <c r="CQ100" s="6">
        <f t="shared" si="221"/>
        <v>2234.8546370829681</v>
      </c>
      <c r="CR100" s="6">
        <f t="shared" si="221"/>
        <v>2156.9609268738468</v>
      </c>
      <c r="CS100" s="6">
        <f t="shared" si="221"/>
        <v>2215.6616131293763</v>
      </c>
      <c r="CT100" s="6">
        <f t="shared" si="221"/>
        <v>2166.2423428774855</v>
      </c>
      <c r="CU100" s="6">
        <f t="shared" si="221"/>
        <v>2261.2024388224854</v>
      </c>
      <c r="CV100" s="6">
        <f t="shared" si="221"/>
        <v>2285.1123164157234</v>
      </c>
      <c r="CW100" s="6">
        <f t="shared" si="221"/>
        <v>2132.8344910348883</v>
      </c>
      <c r="CX100" s="6">
        <f t="shared" si="221"/>
        <v>2381.534629379023</v>
      </c>
      <c r="CY100" s="6">
        <f t="shared" si="221"/>
        <v>2371.1368101927546</v>
      </c>
      <c r="CZ100" s="6">
        <f t="shared" si="221"/>
        <v>2527.8778898437963</v>
      </c>
      <c r="DA100" s="6">
        <f t="shared" si="221"/>
        <v>2524.5073375539096</v>
      </c>
      <c r="DB100" s="6">
        <f t="shared" si="221"/>
        <v>2711.0137209663635</v>
      </c>
      <c r="DC100" s="6">
        <f t="shared" si="221"/>
        <v>2818.3837193475465</v>
      </c>
      <c r="DD100" s="6">
        <f t="shared" si="221"/>
        <v>2870.298428094844</v>
      </c>
      <c r="DE100" s="6">
        <f t="shared" si="221"/>
        <v>3091.7468478829446</v>
      </c>
      <c r="DF100" s="6">
        <f t="shared" si="221"/>
        <v>3119.1419892069907</v>
      </c>
      <c r="DG100" s="6">
        <f t="shared" si="221"/>
        <v>3429.4646226510981</v>
      </c>
      <c r="DH100" s="6">
        <f t="shared" si="221"/>
        <v>3561.0091008287918</v>
      </c>
      <c r="DI100" s="6">
        <f t="shared" si="221"/>
        <v>3347.7741224353731</v>
      </c>
      <c r="DJ100" s="6">
        <f t="shared" si="221"/>
        <v>3777.5583731610159</v>
      </c>
      <c r="DK100" s="6">
        <f t="shared" si="221"/>
        <v>3712.771797251783</v>
      </c>
      <c r="DL100" s="6">
        <f t="shared" si="221"/>
        <v>3716.1800037256712</v>
      </c>
      <c r="DM100" s="6">
        <f t="shared" si="221"/>
        <v>3542.9371688908618</v>
      </c>
      <c r="DN100" s="6">
        <f t="shared" si="221"/>
        <v>3617.6327010697164</v>
      </c>
      <c r="DO100" s="6">
        <f t="shared" si="221"/>
        <v>3551.1857317083659</v>
      </c>
      <c r="DP100" s="6">
        <f t="shared" si="221"/>
        <v>3360.340032747974</v>
      </c>
      <c r="DQ100" s="6">
        <f t="shared" si="221"/>
        <v>3306.6833161056779</v>
      </c>
      <c r="DR100" s="6">
        <f t="shared" si="221"/>
        <v>3090.9933317388054</v>
      </c>
      <c r="DS100" s="6">
        <f t="shared" si="221"/>
        <v>3140.1692664640518</v>
      </c>
      <c r="DT100" s="6">
        <f t="shared" si="221"/>
        <v>2945.4734475934883</v>
      </c>
      <c r="DU100" s="6">
        <f t="shared" si="221"/>
        <v>2659.3980860730735</v>
      </c>
      <c r="DV100" s="6">
        <f t="shared" si="221"/>
        <v>2817.2335425465849</v>
      </c>
      <c r="DW100" s="6">
        <f t="shared" si="221"/>
        <v>2710.7624560125319</v>
      </c>
      <c r="DX100" s="6">
        <f t="shared" si="221"/>
        <v>2680.8494235580324</v>
      </c>
      <c r="DY100" s="6">
        <f t="shared" si="221"/>
        <v>1440.7901217958843</v>
      </c>
    </row>
    <row r="101" spans="2:129" x14ac:dyDescent="0.25">
      <c r="B101" s="54" t="s">
        <v>78</v>
      </c>
      <c r="C101" s="56">
        <v>890000</v>
      </c>
      <c r="D101" s="56">
        <v>781242</v>
      </c>
      <c r="E101" s="58">
        <f t="shared" ref="E101" si="222">C101-D101</f>
        <v>108758</v>
      </c>
      <c r="F101" s="60">
        <f>SUM($J102:$CC102)</f>
        <v>59990.678966192332</v>
      </c>
      <c r="G101" s="60">
        <f>SUM($CE102:$DY102)</f>
        <v>125044.83417720252</v>
      </c>
      <c r="H101" s="58">
        <f t="shared" ref="H101" si="223">SUM(E101:G102)</f>
        <v>293793.51314339484</v>
      </c>
      <c r="I101" s="7"/>
      <c r="BD101" s="47"/>
      <c r="BE101" s="5">
        <v>31</v>
      </c>
      <c r="BF101" s="5">
        <v>30</v>
      </c>
      <c r="BG101" s="5">
        <v>31</v>
      </c>
      <c r="BH101" s="5">
        <v>30</v>
      </c>
      <c r="BI101" s="5">
        <v>31</v>
      </c>
      <c r="BJ101" s="5">
        <v>31</v>
      </c>
      <c r="BK101" s="5">
        <v>28</v>
      </c>
      <c r="BL101" s="5">
        <v>31</v>
      </c>
      <c r="BM101" s="5">
        <v>30</v>
      </c>
      <c r="BN101" s="5">
        <v>31</v>
      </c>
      <c r="BO101" s="5">
        <v>30</v>
      </c>
      <c r="BP101" s="5">
        <v>31</v>
      </c>
      <c r="BQ101" s="5">
        <v>31</v>
      </c>
      <c r="BR101" s="5">
        <v>30</v>
      </c>
      <c r="BS101" s="5">
        <v>31</v>
      </c>
      <c r="BT101" s="5">
        <v>30</v>
      </c>
      <c r="BU101" s="5">
        <v>31</v>
      </c>
      <c r="BV101" s="5">
        <v>31</v>
      </c>
      <c r="BW101" s="5">
        <v>28</v>
      </c>
      <c r="BX101" s="5">
        <v>31</v>
      </c>
      <c r="BY101" s="5">
        <v>30</v>
      </c>
      <c r="BZ101" s="5">
        <v>31</v>
      </c>
      <c r="CA101" s="5">
        <v>30</v>
      </c>
      <c r="CB101" s="5">
        <v>31</v>
      </c>
      <c r="CC101" s="5">
        <v>27</v>
      </c>
      <c r="CD101" s="5"/>
      <c r="CE101" s="5">
        <v>4</v>
      </c>
      <c r="CF101" s="5">
        <v>30</v>
      </c>
      <c r="CG101" s="5">
        <v>31</v>
      </c>
      <c r="CH101" s="5">
        <v>30</v>
      </c>
      <c r="CI101" s="5">
        <v>31</v>
      </c>
      <c r="CJ101" s="5">
        <v>31</v>
      </c>
      <c r="CK101" s="5">
        <v>28</v>
      </c>
      <c r="CL101" s="5">
        <v>31</v>
      </c>
      <c r="CM101" s="5">
        <v>30</v>
      </c>
      <c r="CN101" s="5">
        <v>31</v>
      </c>
      <c r="CO101" s="5">
        <v>30</v>
      </c>
      <c r="CP101" s="5">
        <v>31</v>
      </c>
      <c r="CQ101" s="5">
        <v>31</v>
      </c>
      <c r="CR101" s="5">
        <v>30</v>
      </c>
      <c r="CS101" s="5">
        <v>31</v>
      </c>
      <c r="CT101" s="5">
        <v>30</v>
      </c>
      <c r="CU101" s="5">
        <v>31</v>
      </c>
      <c r="CV101" s="5">
        <v>31</v>
      </c>
      <c r="CW101" s="5">
        <v>28</v>
      </c>
      <c r="CX101" s="5">
        <v>31</v>
      </c>
      <c r="CY101" s="5">
        <v>30</v>
      </c>
      <c r="CZ101" s="5">
        <v>31</v>
      </c>
      <c r="DA101" s="5">
        <v>30</v>
      </c>
      <c r="DB101" s="5">
        <v>31</v>
      </c>
      <c r="DC101" s="5">
        <v>31</v>
      </c>
      <c r="DD101" s="5">
        <v>30</v>
      </c>
      <c r="DE101" s="5">
        <v>31</v>
      </c>
      <c r="DF101" s="5">
        <v>30</v>
      </c>
      <c r="DG101" s="5">
        <v>31</v>
      </c>
      <c r="DH101" s="5">
        <v>31</v>
      </c>
      <c r="DI101" s="5">
        <v>28</v>
      </c>
      <c r="DJ101" s="5">
        <v>31</v>
      </c>
      <c r="DK101" s="5">
        <v>30</v>
      </c>
      <c r="DL101" s="5">
        <v>31</v>
      </c>
      <c r="DM101" s="5">
        <v>30</v>
      </c>
      <c r="DN101" s="5">
        <v>31</v>
      </c>
      <c r="DO101" s="5">
        <v>31</v>
      </c>
      <c r="DP101" s="5">
        <v>30</v>
      </c>
      <c r="DQ101" s="5">
        <v>31</v>
      </c>
      <c r="DR101" s="5">
        <v>30</v>
      </c>
      <c r="DS101" s="5">
        <v>31</v>
      </c>
      <c r="DT101" s="5">
        <v>31</v>
      </c>
      <c r="DU101" s="5">
        <v>28</v>
      </c>
      <c r="DV101" s="5">
        <v>31</v>
      </c>
      <c r="DW101" s="5">
        <v>30</v>
      </c>
      <c r="DX101" s="5">
        <v>31</v>
      </c>
      <c r="DY101" s="5">
        <v>17</v>
      </c>
    </row>
    <row r="102" spans="2:129" x14ac:dyDescent="0.25">
      <c r="B102" s="55"/>
      <c r="C102" s="57"/>
      <c r="D102" s="57"/>
      <c r="E102" s="59"/>
      <c r="F102" s="61"/>
      <c r="G102" s="61"/>
      <c r="H102" s="59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6">
        <f t="shared" ref="BE102:CC102" si="224">($E101*BE101)*BE$3</f>
        <v>2554.8559291534757</v>
      </c>
      <c r="BF102" s="6">
        <f t="shared" si="224"/>
        <v>2457.6907914291201</v>
      </c>
      <c r="BG102" s="6">
        <f t="shared" si="224"/>
        <v>2518.4821063122081</v>
      </c>
      <c r="BH102" s="6">
        <f t="shared" si="224"/>
        <v>2421.3139335863975</v>
      </c>
      <c r="BI102" s="6">
        <f t="shared" si="224"/>
        <v>2491.43428550112</v>
      </c>
      <c r="BJ102" s="6">
        <f t="shared" si="224"/>
        <v>2463.1550210156179</v>
      </c>
      <c r="BK102" s="6">
        <f t="shared" si="224"/>
        <v>2282.1840407401555</v>
      </c>
      <c r="BL102" s="6">
        <f t="shared" si="224"/>
        <v>2487.9024789538366</v>
      </c>
      <c r="BM102" s="6">
        <f t="shared" si="224"/>
        <v>2401.9491941148744</v>
      </c>
      <c r="BN102" s="6">
        <f t="shared" si="224"/>
        <v>2484.3697871501927</v>
      </c>
      <c r="BO102" s="6">
        <f t="shared" si="224"/>
        <v>2399.6691808817809</v>
      </c>
      <c r="BP102" s="6">
        <f t="shared" si="224"/>
        <v>2477.3017459939724</v>
      </c>
      <c r="BQ102" s="6">
        <f t="shared" si="224"/>
        <v>2482.0141672520372</v>
      </c>
      <c r="BR102" s="6">
        <f t="shared" si="224"/>
        <v>2401.9491941148744</v>
      </c>
      <c r="BS102" s="6">
        <f t="shared" si="224"/>
        <v>2456.0763300583581</v>
      </c>
      <c r="BT102" s="6">
        <f t="shared" si="224"/>
        <v>2368.8516399391578</v>
      </c>
      <c r="BU102" s="6">
        <f t="shared" si="224"/>
        <v>2433.6369914457337</v>
      </c>
      <c r="BV102" s="6">
        <f t="shared" si="224"/>
        <v>2417.0798508442713</v>
      </c>
      <c r="BW102" s="6">
        <f t="shared" si="224"/>
        <v>2214.1273016433388</v>
      </c>
      <c r="BX102" s="6">
        <f t="shared" si="224"/>
        <v>2438.3640326080103</v>
      </c>
      <c r="BY102" s="6">
        <f t="shared" si="224"/>
        <v>2329.9450521091808</v>
      </c>
      <c r="BZ102" s="6">
        <f t="shared" si="224"/>
        <v>2348.2780119441372</v>
      </c>
      <c r="CA102" s="6">
        <f t="shared" si="224"/>
        <v>2264.4692722307595</v>
      </c>
      <c r="CB102" s="6">
        <f t="shared" si="224"/>
        <v>2339.951581305118</v>
      </c>
      <c r="CC102" s="6">
        <f t="shared" si="224"/>
        <v>2055.6270458645959</v>
      </c>
      <c r="CD102" s="6"/>
      <c r="CE102" s="6">
        <f t="shared" ref="CE102:DY102" si="225">($E101*CE101)*CE$3</f>
        <v>305.45695502983796</v>
      </c>
      <c r="CF102" s="6">
        <f t="shared" si="225"/>
        <v>2290.9271627237845</v>
      </c>
      <c r="CG102" s="6">
        <f t="shared" si="225"/>
        <v>2336.3816045934032</v>
      </c>
      <c r="CH102" s="6">
        <f t="shared" si="225"/>
        <v>2232.1902377465935</v>
      </c>
      <c r="CI102" s="6">
        <f t="shared" si="225"/>
        <v>2261.2024388224854</v>
      </c>
      <c r="CJ102" s="6">
        <f t="shared" si="225"/>
        <v>2244.4413561306715</v>
      </c>
      <c r="CK102" s="6">
        <f t="shared" si="225"/>
        <v>2051.0192008465024</v>
      </c>
      <c r="CL102" s="6">
        <f t="shared" si="225"/>
        <v>2255.2186259250102</v>
      </c>
      <c r="CM102" s="6">
        <f t="shared" si="225"/>
        <v>2170.880683371327</v>
      </c>
      <c r="CN102" s="6">
        <f t="shared" si="225"/>
        <v>2232.4569380362841</v>
      </c>
      <c r="CO102" s="6">
        <f t="shared" si="225"/>
        <v>2159.2818730875447</v>
      </c>
      <c r="CP102" s="6">
        <f t="shared" si="225"/>
        <v>2227.6603158253747</v>
      </c>
      <c r="CQ102" s="6">
        <f t="shared" si="225"/>
        <v>2234.8546370829681</v>
      </c>
      <c r="CR102" s="6">
        <f t="shared" si="225"/>
        <v>2156.9609268738468</v>
      </c>
      <c r="CS102" s="6">
        <f t="shared" si="225"/>
        <v>2215.6616131293763</v>
      </c>
      <c r="CT102" s="6">
        <f t="shared" si="225"/>
        <v>2166.2423428774855</v>
      </c>
      <c r="CU102" s="6">
        <f t="shared" si="225"/>
        <v>2261.2024388224854</v>
      </c>
      <c r="CV102" s="6">
        <f t="shared" si="225"/>
        <v>2285.1123164157234</v>
      </c>
      <c r="CW102" s="6">
        <f t="shared" si="225"/>
        <v>2132.8344910348883</v>
      </c>
      <c r="CX102" s="6">
        <f t="shared" si="225"/>
        <v>2381.534629379023</v>
      </c>
      <c r="CY102" s="6">
        <f t="shared" si="225"/>
        <v>2371.1368101927546</v>
      </c>
      <c r="CZ102" s="6">
        <f t="shared" si="225"/>
        <v>2527.8778898437963</v>
      </c>
      <c r="DA102" s="6">
        <f t="shared" si="225"/>
        <v>2524.5073375539096</v>
      </c>
      <c r="DB102" s="6">
        <f t="shared" si="225"/>
        <v>2711.0137209663635</v>
      </c>
      <c r="DC102" s="6">
        <f t="shared" si="225"/>
        <v>2818.3837193475465</v>
      </c>
      <c r="DD102" s="6">
        <f t="shared" si="225"/>
        <v>2870.298428094844</v>
      </c>
      <c r="DE102" s="6">
        <f t="shared" si="225"/>
        <v>3091.7468478829446</v>
      </c>
      <c r="DF102" s="6">
        <f t="shared" si="225"/>
        <v>3119.1419892069907</v>
      </c>
      <c r="DG102" s="6">
        <f t="shared" si="225"/>
        <v>3429.4646226510981</v>
      </c>
      <c r="DH102" s="6">
        <f t="shared" si="225"/>
        <v>3561.0091008287918</v>
      </c>
      <c r="DI102" s="6">
        <f t="shared" si="225"/>
        <v>3347.7741224353731</v>
      </c>
      <c r="DJ102" s="6">
        <f t="shared" si="225"/>
        <v>3777.5583731610159</v>
      </c>
      <c r="DK102" s="6">
        <f t="shared" si="225"/>
        <v>3712.771797251783</v>
      </c>
      <c r="DL102" s="6">
        <f t="shared" si="225"/>
        <v>3716.1800037256712</v>
      </c>
      <c r="DM102" s="6">
        <f t="shared" si="225"/>
        <v>3542.9371688908618</v>
      </c>
      <c r="DN102" s="6">
        <f t="shared" si="225"/>
        <v>3617.6327010697164</v>
      </c>
      <c r="DO102" s="6">
        <f t="shared" si="225"/>
        <v>3551.1857317083659</v>
      </c>
      <c r="DP102" s="6">
        <f t="shared" si="225"/>
        <v>3360.340032747974</v>
      </c>
      <c r="DQ102" s="6">
        <f t="shared" si="225"/>
        <v>3306.6833161056779</v>
      </c>
      <c r="DR102" s="6">
        <f t="shared" si="225"/>
        <v>3090.9933317388054</v>
      </c>
      <c r="DS102" s="6">
        <f t="shared" si="225"/>
        <v>3140.1692664640518</v>
      </c>
      <c r="DT102" s="6">
        <f t="shared" si="225"/>
        <v>2945.4734475934883</v>
      </c>
      <c r="DU102" s="6">
        <f t="shared" si="225"/>
        <v>2659.3980860730735</v>
      </c>
      <c r="DV102" s="6">
        <f t="shared" si="225"/>
        <v>2817.2335425465849</v>
      </c>
      <c r="DW102" s="6">
        <f t="shared" si="225"/>
        <v>2710.7624560125319</v>
      </c>
      <c r="DX102" s="6">
        <f t="shared" si="225"/>
        <v>2680.8494235580324</v>
      </c>
      <c r="DY102" s="6">
        <f t="shared" si="225"/>
        <v>1440.7901217958843</v>
      </c>
    </row>
    <row r="103" spans="2:129" x14ac:dyDescent="0.25">
      <c r="B103" s="54" t="s">
        <v>79</v>
      </c>
      <c r="C103" s="56">
        <v>890000</v>
      </c>
      <c r="D103" s="56">
        <v>781242</v>
      </c>
      <c r="E103" s="58">
        <f t="shared" ref="E103" si="226">C103-D103</f>
        <v>108758</v>
      </c>
      <c r="F103" s="60">
        <f>SUM($J104:$CC104)</f>
        <v>57435.823037038856</v>
      </c>
      <c r="G103" s="60">
        <f>SUM($CE104:$DY104)</f>
        <v>125044.83417720252</v>
      </c>
      <c r="H103" s="58">
        <f t="shared" ref="H103" si="227">SUM(E103:G104)</f>
        <v>291238.65721424134</v>
      </c>
      <c r="I103" s="7"/>
      <c r="BF103" s="5">
        <v>30</v>
      </c>
      <c r="BG103" s="5">
        <v>31</v>
      </c>
      <c r="BH103" s="5">
        <v>30</v>
      </c>
      <c r="BI103" s="5">
        <v>31</v>
      </c>
      <c r="BJ103" s="5">
        <v>31</v>
      </c>
      <c r="BK103" s="5">
        <v>28</v>
      </c>
      <c r="BL103" s="5">
        <v>31</v>
      </c>
      <c r="BM103" s="5">
        <v>30</v>
      </c>
      <c r="BN103" s="5">
        <v>31</v>
      </c>
      <c r="BO103" s="5">
        <v>30</v>
      </c>
      <c r="BP103" s="5">
        <v>31</v>
      </c>
      <c r="BQ103" s="5">
        <v>31</v>
      </c>
      <c r="BR103" s="5">
        <v>30</v>
      </c>
      <c r="BS103" s="5">
        <v>31</v>
      </c>
      <c r="BT103" s="5">
        <v>30</v>
      </c>
      <c r="BU103" s="5">
        <v>31</v>
      </c>
      <c r="BV103" s="5">
        <v>31</v>
      </c>
      <c r="BW103" s="5">
        <v>28</v>
      </c>
      <c r="BX103" s="5">
        <v>31</v>
      </c>
      <c r="BY103" s="5">
        <v>30</v>
      </c>
      <c r="BZ103" s="5">
        <v>31</v>
      </c>
      <c r="CA103" s="5">
        <v>30</v>
      </c>
      <c r="CB103" s="5">
        <v>31</v>
      </c>
      <c r="CC103" s="5">
        <v>27</v>
      </c>
      <c r="CD103" s="50"/>
      <c r="CE103" s="5">
        <v>4</v>
      </c>
      <c r="CF103" s="5">
        <v>30</v>
      </c>
      <c r="CG103" s="5">
        <v>31</v>
      </c>
      <c r="CH103" s="5">
        <v>30</v>
      </c>
      <c r="CI103" s="5">
        <v>31</v>
      </c>
      <c r="CJ103" s="5">
        <v>31</v>
      </c>
      <c r="CK103" s="5">
        <v>28</v>
      </c>
      <c r="CL103" s="5">
        <v>31</v>
      </c>
      <c r="CM103" s="5">
        <v>30</v>
      </c>
      <c r="CN103" s="5">
        <v>31</v>
      </c>
      <c r="CO103" s="5">
        <v>30</v>
      </c>
      <c r="CP103" s="5">
        <v>31</v>
      </c>
      <c r="CQ103" s="5">
        <v>31</v>
      </c>
      <c r="CR103" s="5">
        <v>30</v>
      </c>
      <c r="CS103" s="5">
        <v>31</v>
      </c>
      <c r="CT103" s="5">
        <v>30</v>
      </c>
      <c r="CU103" s="5">
        <v>31</v>
      </c>
      <c r="CV103" s="5">
        <v>31</v>
      </c>
      <c r="CW103" s="5">
        <v>28</v>
      </c>
      <c r="CX103" s="5">
        <v>31</v>
      </c>
      <c r="CY103" s="5">
        <v>30</v>
      </c>
      <c r="CZ103" s="5">
        <v>31</v>
      </c>
      <c r="DA103" s="5">
        <v>30</v>
      </c>
      <c r="DB103" s="5">
        <v>31</v>
      </c>
      <c r="DC103" s="5">
        <v>31</v>
      </c>
      <c r="DD103" s="5">
        <v>30</v>
      </c>
      <c r="DE103" s="5">
        <v>31</v>
      </c>
      <c r="DF103" s="5">
        <v>30</v>
      </c>
      <c r="DG103" s="5">
        <v>31</v>
      </c>
      <c r="DH103" s="5">
        <v>31</v>
      </c>
      <c r="DI103" s="5">
        <v>28</v>
      </c>
      <c r="DJ103" s="5">
        <v>31</v>
      </c>
      <c r="DK103" s="5">
        <v>30</v>
      </c>
      <c r="DL103" s="5">
        <v>31</v>
      </c>
      <c r="DM103" s="5">
        <v>30</v>
      </c>
      <c r="DN103" s="5">
        <v>31</v>
      </c>
      <c r="DO103" s="5">
        <v>31</v>
      </c>
      <c r="DP103" s="5">
        <v>30</v>
      </c>
      <c r="DQ103" s="5">
        <v>31</v>
      </c>
      <c r="DR103" s="5">
        <v>30</v>
      </c>
      <c r="DS103" s="5">
        <v>31</v>
      </c>
      <c r="DT103" s="5">
        <v>31</v>
      </c>
      <c r="DU103" s="5">
        <v>28</v>
      </c>
      <c r="DV103" s="5">
        <v>31</v>
      </c>
      <c r="DW103" s="5">
        <v>30</v>
      </c>
      <c r="DX103" s="5">
        <v>31</v>
      </c>
      <c r="DY103" s="5">
        <v>17</v>
      </c>
    </row>
    <row r="104" spans="2:129" x14ac:dyDescent="0.25">
      <c r="B104" s="55"/>
      <c r="C104" s="57"/>
      <c r="D104" s="57"/>
      <c r="E104" s="59"/>
      <c r="F104" s="61"/>
      <c r="G104" s="61"/>
      <c r="H104" s="59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49"/>
      <c r="BF104" s="6">
        <f t="shared" ref="BF104:CC104" si="228">($E103*BF103)*BF$3</f>
        <v>2457.6907914291201</v>
      </c>
      <c r="BG104" s="6">
        <f t="shared" si="228"/>
        <v>2518.4821063122081</v>
      </c>
      <c r="BH104" s="6">
        <f t="shared" si="228"/>
        <v>2421.3139335863975</v>
      </c>
      <c r="BI104" s="6">
        <f t="shared" si="228"/>
        <v>2491.43428550112</v>
      </c>
      <c r="BJ104" s="6">
        <f t="shared" si="228"/>
        <v>2463.1550210156179</v>
      </c>
      <c r="BK104" s="6">
        <f t="shared" si="228"/>
        <v>2282.1840407401555</v>
      </c>
      <c r="BL104" s="6">
        <f t="shared" si="228"/>
        <v>2487.9024789538366</v>
      </c>
      <c r="BM104" s="6">
        <f t="shared" si="228"/>
        <v>2401.9491941148744</v>
      </c>
      <c r="BN104" s="6">
        <f t="shared" si="228"/>
        <v>2484.3697871501927</v>
      </c>
      <c r="BO104" s="6">
        <f t="shared" si="228"/>
        <v>2399.6691808817809</v>
      </c>
      <c r="BP104" s="6">
        <f t="shared" si="228"/>
        <v>2477.3017459939724</v>
      </c>
      <c r="BQ104" s="6">
        <f t="shared" si="228"/>
        <v>2482.0141672520372</v>
      </c>
      <c r="BR104" s="6">
        <f t="shared" si="228"/>
        <v>2401.9491941148744</v>
      </c>
      <c r="BS104" s="6">
        <f t="shared" si="228"/>
        <v>2456.0763300583581</v>
      </c>
      <c r="BT104" s="6">
        <f t="shared" si="228"/>
        <v>2368.8516399391578</v>
      </c>
      <c r="BU104" s="6">
        <f t="shared" si="228"/>
        <v>2433.6369914457337</v>
      </c>
      <c r="BV104" s="6">
        <f t="shared" si="228"/>
        <v>2417.0798508442713</v>
      </c>
      <c r="BW104" s="6">
        <f t="shared" si="228"/>
        <v>2214.1273016433388</v>
      </c>
      <c r="BX104" s="6">
        <f t="shared" si="228"/>
        <v>2438.3640326080103</v>
      </c>
      <c r="BY104" s="6">
        <f t="shared" si="228"/>
        <v>2329.9450521091808</v>
      </c>
      <c r="BZ104" s="6">
        <f t="shared" si="228"/>
        <v>2348.2780119441372</v>
      </c>
      <c r="CA104" s="6">
        <f t="shared" si="228"/>
        <v>2264.4692722307595</v>
      </c>
      <c r="CB104" s="6">
        <f t="shared" si="228"/>
        <v>2339.951581305118</v>
      </c>
      <c r="CC104" s="6">
        <f t="shared" si="228"/>
        <v>2055.6270458645959</v>
      </c>
      <c r="CD104" s="50"/>
      <c r="CE104" s="6">
        <f t="shared" ref="CE104:DY104" si="229">($E103*CE103)*CE$3</f>
        <v>305.45695502983796</v>
      </c>
      <c r="CF104" s="6">
        <f t="shared" si="229"/>
        <v>2290.9271627237845</v>
      </c>
      <c r="CG104" s="6">
        <f t="shared" si="229"/>
        <v>2336.3816045934032</v>
      </c>
      <c r="CH104" s="6">
        <f t="shared" si="229"/>
        <v>2232.1902377465935</v>
      </c>
      <c r="CI104" s="6">
        <f t="shared" si="229"/>
        <v>2261.2024388224854</v>
      </c>
      <c r="CJ104" s="6">
        <f t="shared" si="229"/>
        <v>2244.4413561306715</v>
      </c>
      <c r="CK104" s="6">
        <f t="shared" si="229"/>
        <v>2051.0192008465024</v>
      </c>
      <c r="CL104" s="6">
        <f t="shared" si="229"/>
        <v>2255.2186259250102</v>
      </c>
      <c r="CM104" s="6">
        <f t="shared" si="229"/>
        <v>2170.880683371327</v>
      </c>
      <c r="CN104" s="6">
        <f t="shared" si="229"/>
        <v>2232.4569380362841</v>
      </c>
      <c r="CO104" s="6">
        <f t="shared" si="229"/>
        <v>2159.2818730875447</v>
      </c>
      <c r="CP104" s="6">
        <f t="shared" si="229"/>
        <v>2227.6603158253747</v>
      </c>
      <c r="CQ104" s="6">
        <f t="shared" si="229"/>
        <v>2234.8546370829681</v>
      </c>
      <c r="CR104" s="6">
        <f t="shared" si="229"/>
        <v>2156.9609268738468</v>
      </c>
      <c r="CS104" s="6">
        <f t="shared" si="229"/>
        <v>2215.6616131293763</v>
      </c>
      <c r="CT104" s="6">
        <f t="shared" si="229"/>
        <v>2166.2423428774855</v>
      </c>
      <c r="CU104" s="6">
        <f t="shared" si="229"/>
        <v>2261.2024388224854</v>
      </c>
      <c r="CV104" s="6">
        <f t="shared" si="229"/>
        <v>2285.1123164157234</v>
      </c>
      <c r="CW104" s="6">
        <f t="shared" si="229"/>
        <v>2132.8344910348883</v>
      </c>
      <c r="CX104" s="6">
        <f t="shared" si="229"/>
        <v>2381.534629379023</v>
      </c>
      <c r="CY104" s="6">
        <f t="shared" si="229"/>
        <v>2371.1368101927546</v>
      </c>
      <c r="CZ104" s="6">
        <f t="shared" si="229"/>
        <v>2527.8778898437963</v>
      </c>
      <c r="DA104" s="6">
        <f t="shared" si="229"/>
        <v>2524.5073375539096</v>
      </c>
      <c r="DB104" s="6">
        <f t="shared" si="229"/>
        <v>2711.0137209663635</v>
      </c>
      <c r="DC104" s="6">
        <f t="shared" si="229"/>
        <v>2818.3837193475465</v>
      </c>
      <c r="DD104" s="6">
        <f t="shared" si="229"/>
        <v>2870.298428094844</v>
      </c>
      <c r="DE104" s="6">
        <f t="shared" si="229"/>
        <v>3091.7468478829446</v>
      </c>
      <c r="DF104" s="6">
        <f t="shared" si="229"/>
        <v>3119.1419892069907</v>
      </c>
      <c r="DG104" s="6">
        <f t="shared" si="229"/>
        <v>3429.4646226510981</v>
      </c>
      <c r="DH104" s="6">
        <f t="shared" si="229"/>
        <v>3561.0091008287918</v>
      </c>
      <c r="DI104" s="6">
        <f t="shared" si="229"/>
        <v>3347.7741224353731</v>
      </c>
      <c r="DJ104" s="6">
        <f t="shared" si="229"/>
        <v>3777.5583731610159</v>
      </c>
      <c r="DK104" s="6">
        <f t="shared" si="229"/>
        <v>3712.771797251783</v>
      </c>
      <c r="DL104" s="6">
        <f t="shared" si="229"/>
        <v>3716.1800037256712</v>
      </c>
      <c r="DM104" s="6">
        <f t="shared" si="229"/>
        <v>3542.9371688908618</v>
      </c>
      <c r="DN104" s="6">
        <f t="shared" si="229"/>
        <v>3617.6327010697164</v>
      </c>
      <c r="DO104" s="6">
        <f t="shared" si="229"/>
        <v>3551.1857317083659</v>
      </c>
      <c r="DP104" s="6">
        <f t="shared" si="229"/>
        <v>3360.340032747974</v>
      </c>
      <c r="DQ104" s="6">
        <f t="shared" si="229"/>
        <v>3306.6833161056779</v>
      </c>
      <c r="DR104" s="6">
        <f t="shared" si="229"/>
        <v>3090.9933317388054</v>
      </c>
      <c r="DS104" s="6">
        <f t="shared" si="229"/>
        <v>3140.1692664640518</v>
      </c>
      <c r="DT104" s="6">
        <f t="shared" si="229"/>
        <v>2945.4734475934883</v>
      </c>
      <c r="DU104" s="6">
        <f t="shared" si="229"/>
        <v>2659.3980860730735</v>
      </c>
      <c r="DV104" s="6">
        <f t="shared" si="229"/>
        <v>2817.2335425465849</v>
      </c>
      <c r="DW104" s="6">
        <f t="shared" si="229"/>
        <v>2710.7624560125319</v>
      </c>
      <c r="DX104" s="6">
        <f t="shared" si="229"/>
        <v>2680.8494235580324</v>
      </c>
      <c r="DY104" s="6">
        <f t="shared" si="229"/>
        <v>1440.7901217958843</v>
      </c>
    </row>
    <row r="105" spans="2:129" x14ac:dyDescent="0.25">
      <c r="E105" s="7">
        <f>SUM(E7:E104)</f>
        <v>8993450</v>
      </c>
      <c r="F105" s="7">
        <f>SUM(F7:F104)</f>
        <v>10646225.797349973</v>
      </c>
      <c r="G105" s="7">
        <f>SUM(G7:G104)</f>
        <v>10340245.903114818</v>
      </c>
      <c r="H105" s="7">
        <f>SUM(H7:H104)</f>
        <v>29979921.700464796</v>
      </c>
      <c r="I105" s="7"/>
    </row>
  </sheetData>
  <mergeCells count="362">
    <mergeCell ref="B101:B102"/>
    <mergeCell ref="E101:E102"/>
    <mergeCell ref="F101:F102"/>
    <mergeCell ref="H101:H102"/>
    <mergeCell ref="E103:E104"/>
    <mergeCell ref="F103:F104"/>
    <mergeCell ref="H103:H104"/>
    <mergeCell ref="G101:G102"/>
    <mergeCell ref="G103:G104"/>
    <mergeCell ref="C101:C102"/>
    <mergeCell ref="C103:C104"/>
    <mergeCell ref="D101:D102"/>
    <mergeCell ref="D103:D104"/>
    <mergeCell ref="B103:B104"/>
    <mergeCell ref="B97:B98"/>
    <mergeCell ref="E97:E98"/>
    <mergeCell ref="F97:F98"/>
    <mergeCell ref="H97:H98"/>
    <mergeCell ref="B99:B100"/>
    <mergeCell ref="E99:E100"/>
    <mergeCell ref="F99:F100"/>
    <mergeCell ref="H99:H100"/>
    <mergeCell ref="G97:G98"/>
    <mergeCell ref="G99:G100"/>
    <mergeCell ref="C97:C98"/>
    <mergeCell ref="C99:C100"/>
    <mergeCell ref="D97:D98"/>
    <mergeCell ref="D99:D100"/>
    <mergeCell ref="E93:E94"/>
    <mergeCell ref="F93:F94"/>
    <mergeCell ref="H93:H94"/>
    <mergeCell ref="B95:B96"/>
    <mergeCell ref="E95:E96"/>
    <mergeCell ref="F95:F96"/>
    <mergeCell ref="H95:H96"/>
    <mergeCell ref="G93:G94"/>
    <mergeCell ref="G95:G96"/>
    <mergeCell ref="E89:E90"/>
    <mergeCell ref="F89:F90"/>
    <mergeCell ref="H89:H90"/>
    <mergeCell ref="B91:B92"/>
    <mergeCell ref="E91:E92"/>
    <mergeCell ref="F91:F92"/>
    <mergeCell ref="H91:H92"/>
    <mergeCell ref="G89:G90"/>
    <mergeCell ref="G91:G92"/>
    <mergeCell ref="E85:E86"/>
    <mergeCell ref="F85:F86"/>
    <mergeCell ref="H85:H86"/>
    <mergeCell ref="B87:B88"/>
    <mergeCell ref="E87:E88"/>
    <mergeCell ref="F87:F88"/>
    <mergeCell ref="H87:H88"/>
    <mergeCell ref="G83:G84"/>
    <mergeCell ref="G85:G86"/>
    <mergeCell ref="G87:G88"/>
    <mergeCell ref="E83:E84"/>
    <mergeCell ref="B75:B76"/>
    <mergeCell ref="E75:E76"/>
    <mergeCell ref="F75:F76"/>
    <mergeCell ref="H75:H76"/>
    <mergeCell ref="B77:B78"/>
    <mergeCell ref="E77:E78"/>
    <mergeCell ref="F77:F78"/>
    <mergeCell ref="H77:H78"/>
    <mergeCell ref="G75:G76"/>
    <mergeCell ref="G77:G78"/>
    <mergeCell ref="C75:C76"/>
    <mergeCell ref="C77:C78"/>
    <mergeCell ref="D75:D76"/>
    <mergeCell ref="D77:D78"/>
    <mergeCell ref="B71:B72"/>
    <mergeCell ref="E71:E72"/>
    <mergeCell ref="F71:F72"/>
    <mergeCell ref="H71:H72"/>
    <mergeCell ref="B73:B74"/>
    <mergeCell ref="E73:E74"/>
    <mergeCell ref="F73:F74"/>
    <mergeCell ref="H73:H74"/>
    <mergeCell ref="G71:G72"/>
    <mergeCell ref="G73:G74"/>
    <mergeCell ref="C71:C72"/>
    <mergeCell ref="C73:C74"/>
    <mergeCell ref="D71:D72"/>
    <mergeCell ref="D73:D74"/>
    <mergeCell ref="B67:B68"/>
    <mergeCell ref="E67:E68"/>
    <mergeCell ref="F67:F68"/>
    <mergeCell ref="H67:H68"/>
    <mergeCell ref="B69:B70"/>
    <mergeCell ref="E69:E70"/>
    <mergeCell ref="F69:F70"/>
    <mergeCell ref="H69:H70"/>
    <mergeCell ref="G67:G68"/>
    <mergeCell ref="G69:G70"/>
    <mergeCell ref="C67:C68"/>
    <mergeCell ref="C69:C70"/>
    <mergeCell ref="D67:D68"/>
    <mergeCell ref="D69:D70"/>
    <mergeCell ref="B63:B64"/>
    <mergeCell ref="E63:E64"/>
    <mergeCell ref="F63:F64"/>
    <mergeCell ref="H63:H64"/>
    <mergeCell ref="B65:B66"/>
    <mergeCell ref="E65:E66"/>
    <mergeCell ref="F65:F66"/>
    <mergeCell ref="H65:H66"/>
    <mergeCell ref="G63:G64"/>
    <mergeCell ref="G65:G66"/>
    <mergeCell ref="C63:C64"/>
    <mergeCell ref="C65:C66"/>
    <mergeCell ref="D63:D64"/>
    <mergeCell ref="D65:D66"/>
    <mergeCell ref="B59:B60"/>
    <mergeCell ref="E59:E60"/>
    <mergeCell ref="F59:F60"/>
    <mergeCell ref="H59:H60"/>
    <mergeCell ref="B61:B62"/>
    <mergeCell ref="E61:E62"/>
    <mergeCell ref="F61:F62"/>
    <mergeCell ref="H61:H62"/>
    <mergeCell ref="G59:G60"/>
    <mergeCell ref="G61:G62"/>
    <mergeCell ref="C59:C60"/>
    <mergeCell ref="C61:C62"/>
    <mergeCell ref="D59:D60"/>
    <mergeCell ref="D61:D62"/>
    <mergeCell ref="B55:B56"/>
    <mergeCell ref="E55:E56"/>
    <mergeCell ref="F55:F56"/>
    <mergeCell ref="H55:H56"/>
    <mergeCell ref="B57:B58"/>
    <mergeCell ref="E57:E58"/>
    <mergeCell ref="F57:F58"/>
    <mergeCell ref="H57:H58"/>
    <mergeCell ref="G55:G56"/>
    <mergeCell ref="G57:G58"/>
    <mergeCell ref="C55:C56"/>
    <mergeCell ref="C57:C58"/>
    <mergeCell ref="D55:D56"/>
    <mergeCell ref="D57:D58"/>
    <mergeCell ref="B51:B52"/>
    <mergeCell ref="E51:E52"/>
    <mergeCell ref="F51:F52"/>
    <mergeCell ref="H51:H52"/>
    <mergeCell ref="B53:B54"/>
    <mergeCell ref="E53:E54"/>
    <mergeCell ref="F53:F54"/>
    <mergeCell ref="H53:H54"/>
    <mergeCell ref="G51:G52"/>
    <mergeCell ref="G53:G54"/>
    <mergeCell ref="C51:C52"/>
    <mergeCell ref="C53:C54"/>
    <mergeCell ref="D51:D52"/>
    <mergeCell ref="D53:D54"/>
    <mergeCell ref="B47:B48"/>
    <mergeCell ref="E47:E48"/>
    <mergeCell ref="F47:F48"/>
    <mergeCell ref="H47:H48"/>
    <mergeCell ref="B49:B50"/>
    <mergeCell ref="E49:E50"/>
    <mergeCell ref="F49:F50"/>
    <mergeCell ref="H49:H50"/>
    <mergeCell ref="G47:G48"/>
    <mergeCell ref="G49:G50"/>
    <mergeCell ref="C47:C48"/>
    <mergeCell ref="C49:C50"/>
    <mergeCell ref="D47:D48"/>
    <mergeCell ref="D49:D50"/>
    <mergeCell ref="B43:B44"/>
    <mergeCell ref="E43:E44"/>
    <mergeCell ref="F43:F44"/>
    <mergeCell ref="H43:H44"/>
    <mergeCell ref="B45:B46"/>
    <mergeCell ref="E45:E46"/>
    <mergeCell ref="F45:F46"/>
    <mergeCell ref="H45:H46"/>
    <mergeCell ref="G43:G44"/>
    <mergeCell ref="G45:G46"/>
    <mergeCell ref="C43:C44"/>
    <mergeCell ref="C45:C46"/>
    <mergeCell ref="D43:D44"/>
    <mergeCell ref="D45:D46"/>
    <mergeCell ref="B39:B40"/>
    <mergeCell ref="E39:E40"/>
    <mergeCell ref="F39:F40"/>
    <mergeCell ref="H39:H40"/>
    <mergeCell ref="B41:B42"/>
    <mergeCell ref="E41:E42"/>
    <mergeCell ref="F41:F42"/>
    <mergeCell ref="H41:H42"/>
    <mergeCell ref="B37:B38"/>
    <mergeCell ref="E37:E38"/>
    <mergeCell ref="F37:F38"/>
    <mergeCell ref="H37:H38"/>
    <mergeCell ref="D37:D38"/>
    <mergeCell ref="D39:D40"/>
    <mergeCell ref="D41:D42"/>
    <mergeCell ref="G37:G38"/>
    <mergeCell ref="G39:G40"/>
    <mergeCell ref="G41:G42"/>
    <mergeCell ref="B35:B36"/>
    <mergeCell ref="E35:E36"/>
    <mergeCell ref="F35:F36"/>
    <mergeCell ref="H35:H36"/>
    <mergeCell ref="BJ2:BU2"/>
    <mergeCell ref="AX2:BI2"/>
    <mergeCell ref="B25:B26"/>
    <mergeCell ref="E25:E26"/>
    <mergeCell ref="F25:F26"/>
    <mergeCell ref="H25:H26"/>
    <mergeCell ref="H7:H8"/>
    <mergeCell ref="N2:Y2"/>
    <mergeCell ref="C2:C3"/>
    <mergeCell ref="B2:B3"/>
    <mergeCell ref="B9:B10"/>
    <mergeCell ref="E9:E10"/>
    <mergeCell ref="F9:F10"/>
    <mergeCell ref="B13:B14"/>
    <mergeCell ref="E13:E14"/>
    <mergeCell ref="B17:B18"/>
    <mergeCell ref="E17:E18"/>
    <mergeCell ref="F17:F18"/>
    <mergeCell ref="F13:F14"/>
    <mergeCell ref="B15:B16"/>
    <mergeCell ref="AL2:AW2"/>
    <mergeCell ref="B19:B20"/>
    <mergeCell ref="E19:E20"/>
    <mergeCell ref="H15:H16"/>
    <mergeCell ref="H19:H20"/>
    <mergeCell ref="B21:B22"/>
    <mergeCell ref="E21:E22"/>
    <mergeCell ref="F21:F22"/>
    <mergeCell ref="H21:H22"/>
    <mergeCell ref="B11:B12"/>
    <mergeCell ref="E7:E8"/>
    <mergeCell ref="F7:F8"/>
    <mergeCell ref="G11:G12"/>
    <mergeCell ref="G13:G14"/>
    <mergeCell ref="G15:G16"/>
    <mergeCell ref="G17:G18"/>
    <mergeCell ref="G19:G20"/>
    <mergeCell ref="G21:G22"/>
    <mergeCell ref="C21:C22"/>
    <mergeCell ref="C9:C10"/>
    <mergeCell ref="C11:C12"/>
    <mergeCell ref="C13:C14"/>
    <mergeCell ref="B33:B34"/>
    <mergeCell ref="E33:E34"/>
    <mergeCell ref="F33:F34"/>
    <mergeCell ref="H33:H34"/>
    <mergeCell ref="B29:B30"/>
    <mergeCell ref="E29:E30"/>
    <mergeCell ref="F29:F30"/>
    <mergeCell ref="G7:G8"/>
    <mergeCell ref="G9:G10"/>
    <mergeCell ref="G29:G30"/>
    <mergeCell ref="G31:G32"/>
    <mergeCell ref="G33:G34"/>
    <mergeCell ref="B27:B28"/>
    <mergeCell ref="E27:E28"/>
    <mergeCell ref="F27:F28"/>
    <mergeCell ref="H27:H28"/>
    <mergeCell ref="H23:H24"/>
    <mergeCell ref="G23:G24"/>
    <mergeCell ref="G25:G26"/>
    <mergeCell ref="G27:G28"/>
    <mergeCell ref="E31:E32"/>
    <mergeCell ref="C23:C24"/>
    <mergeCell ref="F31:F32"/>
    <mergeCell ref="H31:H32"/>
    <mergeCell ref="H81:H82"/>
    <mergeCell ref="F81:F82"/>
    <mergeCell ref="Z2:AK2"/>
    <mergeCell ref="E11:E12"/>
    <mergeCell ref="F11:F12"/>
    <mergeCell ref="H13:H14"/>
    <mergeCell ref="E81:E82"/>
    <mergeCell ref="F83:F84"/>
    <mergeCell ref="H83:H84"/>
    <mergeCell ref="H17:H18"/>
    <mergeCell ref="H9:H10"/>
    <mergeCell ref="E15:E16"/>
    <mergeCell ref="F15:F16"/>
    <mergeCell ref="G35:G36"/>
    <mergeCell ref="G79:G80"/>
    <mergeCell ref="G81:G82"/>
    <mergeCell ref="CJ2:CU2"/>
    <mergeCell ref="CV2:DG2"/>
    <mergeCell ref="DH2:DS2"/>
    <mergeCell ref="DT2:DY2"/>
    <mergeCell ref="BV2:CI2"/>
    <mergeCell ref="B79:B80"/>
    <mergeCell ref="E79:E80"/>
    <mergeCell ref="F79:F80"/>
    <mergeCell ref="H79:H80"/>
    <mergeCell ref="H11:H12"/>
    <mergeCell ref="B23:B24"/>
    <mergeCell ref="E23:E24"/>
    <mergeCell ref="F23:F24"/>
    <mergeCell ref="F19:F20"/>
    <mergeCell ref="H29:H30"/>
    <mergeCell ref="B31:B32"/>
    <mergeCell ref="D9:D10"/>
    <mergeCell ref="D11:D12"/>
    <mergeCell ref="D13:D14"/>
    <mergeCell ref="D15:D16"/>
    <mergeCell ref="D17:D18"/>
    <mergeCell ref="D19:D20"/>
    <mergeCell ref="D21:D22"/>
    <mergeCell ref="D23:D24"/>
    <mergeCell ref="C79:C80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15:C16"/>
    <mergeCell ref="C17:C18"/>
    <mergeCell ref="C19:C20"/>
    <mergeCell ref="D25:D26"/>
    <mergeCell ref="D27:D28"/>
    <mergeCell ref="D29:D30"/>
    <mergeCell ref="D31:D32"/>
    <mergeCell ref="D33:D34"/>
    <mergeCell ref="D35:D36"/>
    <mergeCell ref="D79:D80"/>
    <mergeCell ref="D81:D82"/>
    <mergeCell ref="D83:D84"/>
    <mergeCell ref="D85:D86"/>
    <mergeCell ref="D87:D88"/>
    <mergeCell ref="D89:D90"/>
    <mergeCell ref="D91:D92"/>
    <mergeCell ref="D93:D94"/>
    <mergeCell ref="D95:D96"/>
    <mergeCell ref="C81:C82"/>
    <mergeCell ref="C83:C84"/>
    <mergeCell ref="C85:C86"/>
    <mergeCell ref="C87:C88"/>
    <mergeCell ref="C89:C90"/>
    <mergeCell ref="C91:C92"/>
    <mergeCell ref="C93:C94"/>
    <mergeCell ref="C95:C96"/>
    <mergeCell ref="B81:B82"/>
    <mergeCell ref="B83:B84"/>
    <mergeCell ref="B85:B86"/>
    <mergeCell ref="B89:B90"/>
    <mergeCell ref="B93:B94"/>
    <mergeCell ref="B7:B8"/>
    <mergeCell ref="B5:B6"/>
    <mergeCell ref="C5:C6"/>
    <mergeCell ref="D5:D6"/>
    <mergeCell ref="E5:E6"/>
    <mergeCell ref="F5:F6"/>
    <mergeCell ref="G5:G6"/>
    <mergeCell ref="H5:H6"/>
    <mergeCell ref="D7:D8"/>
    <mergeCell ref="C7:C8"/>
  </mergeCells>
  <phoneticPr fontId="2" type="noConversion"/>
  <pageMargins left="0.7" right="0.7" top="0.75" bottom="0.75" header="0.3" footer="0.3"/>
  <pageSetup paperSize="8" scale="11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TASAS</vt:lpstr>
      <vt:lpstr>Cálculo mora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Castro Bayona</dc:creator>
  <cp:lastModifiedBy>Jorge Castro</cp:lastModifiedBy>
  <cp:lastPrinted>2024-06-17T17:10:28Z</cp:lastPrinted>
  <dcterms:created xsi:type="dcterms:W3CDTF">2016-08-28T19:47:31Z</dcterms:created>
  <dcterms:modified xsi:type="dcterms:W3CDTF">2024-06-17T20:35:19Z</dcterms:modified>
</cp:coreProperties>
</file>