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geniopichichi-my.sharepoint.com/personal/lippaduque_ingeniopichichi_com/Documents/Documentos/SINIESTROS/DAÑO MOLINO No. 6/TRIBUNAL/pruebas - nov 2023/"/>
    </mc:Choice>
  </mc:AlternateContent>
  <xr:revisionPtr revIDLastSave="0" documentId="8_{1D6379C1-AC5C-45EE-B7D4-6BDDA3D89180}" xr6:coauthVersionLast="47" xr6:coauthVersionMax="47" xr10:uidLastSave="{00000000-0000-0000-0000-000000000000}"/>
  <bookViews>
    <workbookView xWindow="-110" yWindow="-110" windowWidth="19420" windowHeight="10300" tabRatio="837" activeTab="1" xr2:uid="{1B01058E-F49B-49CF-B455-85619DB35F5E}"/>
  </bookViews>
  <sheets>
    <sheet name="HSacarosa % Bagazo Dia x Dia" sheetId="1" r:id="rId1"/>
    <sheet name="Sacarosa % Bagazo mes" sheetId="2" r:id="rId2"/>
    <sheet name="Vtas Azúcar y Precio" sheetId="3" r:id="rId3"/>
    <sheet name="Vtas Miel Final y Precio" sheetId="4" r:id="rId4"/>
    <sheet name="Dolar prom mes" sheetId="5" r:id="rId5"/>
    <sheet name="Precio Interna Nueva York" sheetId="6" r:id="rId6"/>
    <sheet name="Precio Interna Londres" sheetId="7" r:id="rId7"/>
    <sheet name="Hoja1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PYG2" localSheetId="2">#REF!</definedName>
    <definedName name="________________________________________________________________PYG2">#REF!</definedName>
    <definedName name="_______________________________________________________________PYG2" localSheetId="2">#REF!</definedName>
    <definedName name="_______________________________________________________________PYG2">#REF!</definedName>
    <definedName name="______________________________________________________________PYG2" localSheetId="2">#REF!</definedName>
    <definedName name="______________________________________________________________PYG2">#REF!</definedName>
    <definedName name="_____________________________________________________________PYG2" localSheetId="2">#REF!</definedName>
    <definedName name="_____________________________________________________________PYG2">#REF!</definedName>
    <definedName name="____________________________________________________________PYG2" localSheetId="2">#REF!</definedName>
    <definedName name="____________________________________________________________PYG2">#REF!</definedName>
    <definedName name="___________________________________________________________PYG2" localSheetId="2">#REF!</definedName>
    <definedName name="___________________________________________________________PYG2">#REF!</definedName>
    <definedName name="__________________________________________________________PYG2" localSheetId="2">#REF!</definedName>
    <definedName name="__________________________________________________________PYG2">#REF!</definedName>
    <definedName name="_________________________________________________________PYG2" localSheetId="2">#REF!</definedName>
    <definedName name="_________________________________________________________PYG2">#REF!</definedName>
    <definedName name="________________________________________________________PYG2" localSheetId="2">#REF!</definedName>
    <definedName name="________________________________________________________PYG2">#REF!</definedName>
    <definedName name="_______________________________________________________PYG2" localSheetId="2">#REF!</definedName>
    <definedName name="_______________________________________________________PYG2">#REF!</definedName>
    <definedName name="______________________________________________________PYG2" localSheetId="2">#REF!</definedName>
    <definedName name="______________________________________________________PYG2">#REF!</definedName>
    <definedName name="_____________________________________________________PYG2" localSheetId="2">#REF!</definedName>
    <definedName name="_____________________________________________________PYG2">#REF!</definedName>
    <definedName name="___________________________________________________PYG2" localSheetId="2">#REF!</definedName>
    <definedName name="___________________________________________________PYG2">#REF!</definedName>
    <definedName name="__________________________________________________PYG2" localSheetId="2">#REF!</definedName>
    <definedName name="__________________________________________________PYG2">#REF!</definedName>
    <definedName name="_________________________________________________PYG2" localSheetId="2">#REF!</definedName>
    <definedName name="_________________________________________________PYG2">#REF!</definedName>
    <definedName name="________________________________________________PYG2" localSheetId="2">#REF!</definedName>
    <definedName name="________________________________________________PYG2">#REF!</definedName>
    <definedName name="_______________________________________________PYG2" localSheetId="2">#REF!</definedName>
    <definedName name="_______________________________________________PYG2">#REF!</definedName>
    <definedName name="______________________________________________PYG2" localSheetId="2">#REF!</definedName>
    <definedName name="______________________________________________PYG2">#REF!</definedName>
    <definedName name="_____________________________________________PYG2" localSheetId="2">#REF!</definedName>
    <definedName name="_____________________________________________PYG2">#REF!</definedName>
    <definedName name="____________________________________________PYG2" localSheetId="2">#REF!</definedName>
    <definedName name="____________________________________________PYG2">#REF!</definedName>
    <definedName name="___________________________________________PYG2" localSheetId="2">#REF!</definedName>
    <definedName name="___________________________________________PYG2">#REF!</definedName>
    <definedName name="__________________________________________PYG2" localSheetId="2">#REF!</definedName>
    <definedName name="__________________________________________PYG2">#REF!</definedName>
    <definedName name="________________________________________PYG2" localSheetId="2">#REF!</definedName>
    <definedName name="________________________________________PYG2">#REF!</definedName>
    <definedName name="_______________________________________PYG2" localSheetId="2">#REF!</definedName>
    <definedName name="_______________________________________PYG2">#REF!</definedName>
    <definedName name="______________________________________PYG2" localSheetId="2">#REF!</definedName>
    <definedName name="______________________________________PYG2">#REF!</definedName>
    <definedName name="_____________________________________PYG2" localSheetId="2">#REF!</definedName>
    <definedName name="_____________________________________PYG2">#REF!</definedName>
    <definedName name="____________________________________PYG2" localSheetId="2">#REF!</definedName>
    <definedName name="____________________________________PYG2">#REF!</definedName>
    <definedName name="___________________________________PYG2" localSheetId="2">#REF!</definedName>
    <definedName name="___________________________________PYG2">#REF!</definedName>
    <definedName name="__________________________________PYG2" localSheetId="2">#REF!</definedName>
    <definedName name="__________________________________PYG2">#REF!</definedName>
    <definedName name="_________________________________PYG2" localSheetId="2">#REF!</definedName>
    <definedName name="_________________________________PYG2">#REF!</definedName>
    <definedName name="________________________________PYG2" localSheetId="2">#REF!</definedName>
    <definedName name="________________________________PYG2">#REF!</definedName>
    <definedName name="_______________________________PYG2" localSheetId="2">#REF!</definedName>
    <definedName name="_______________________________PYG2">#REF!</definedName>
    <definedName name="______________________________PYG2" localSheetId="2">#REF!</definedName>
    <definedName name="______________________________PYG2">#REF!</definedName>
    <definedName name="_____________________________PYG2" localSheetId="2">#REF!</definedName>
    <definedName name="_____________________________PYG2">#REF!</definedName>
    <definedName name="____________________________PYG2" localSheetId="2">#REF!</definedName>
    <definedName name="____________________________PYG2">#REF!</definedName>
    <definedName name="___________________________PYG2" localSheetId="2">#REF!</definedName>
    <definedName name="___________________________PYG2">#REF!</definedName>
    <definedName name="__________________________PYG2" localSheetId="2">#REF!</definedName>
    <definedName name="__________________________PYG2">#REF!</definedName>
    <definedName name="________________________PYG2" localSheetId="2">#REF!</definedName>
    <definedName name="________________________PYG2">#REF!</definedName>
    <definedName name="_______________________PYG2" localSheetId="2">#REF!</definedName>
    <definedName name="_______________________PYG2">#REF!</definedName>
    <definedName name="______________________PYG2" localSheetId="2">#REF!</definedName>
    <definedName name="______________________PYG2">#REF!</definedName>
    <definedName name="_____________________PYG2" localSheetId="2">#REF!</definedName>
    <definedName name="_____________________PYG2">#REF!</definedName>
    <definedName name="____________________PYG2" localSheetId="2">#REF!</definedName>
    <definedName name="____________________PYG2">#REF!</definedName>
    <definedName name="___________________PYG2" localSheetId="2">#REF!</definedName>
    <definedName name="___________________PYG2">#REF!</definedName>
    <definedName name="__________________PYG2" localSheetId="2">#REF!</definedName>
    <definedName name="__________________PYG2">#REF!</definedName>
    <definedName name="_________________PYG2" localSheetId="2">#REF!</definedName>
    <definedName name="_________________PYG2">#REF!</definedName>
    <definedName name="________________PYG2" localSheetId="2">#REF!</definedName>
    <definedName name="________________PYG2">#REF!</definedName>
    <definedName name="_______________PYG2" localSheetId="2">#REF!</definedName>
    <definedName name="_______________PYG2">#REF!</definedName>
    <definedName name="______________PYG2" localSheetId="2">#REF!</definedName>
    <definedName name="______________PYG2">#REF!</definedName>
    <definedName name="_____________PYG2" localSheetId="2">#REF!</definedName>
    <definedName name="_____________PYG2">#REF!</definedName>
    <definedName name="____________PYG2" localSheetId="2">#REF!</definedName>
    <definedName name="____________PYG2">#REF!</definedName>
    <definedName name="____________pyg3" localSheetId="2">#REF!</definedName>
    <definedName name="____________pyg3">#REF!</definedName>
    <definedName name="___________PYG2" localSheetId="2">#REF!</definedName>
    <definedName name="___________PYG2">#REF!</definedName>
    <definedName name="__________PYG2" localSheetId="2">#REF!</definedName>
    <definedName name="__________PYG2">#REF!</definedName>
    <definedName name="_________PYG2" localSheetId="2">#REF!</definedName>
    <definedName name="_________PYG2">#REF!</definedName>
    <definedName name="________PYG2" localSheetId="2">#REF!</definedName>
    <definedName name="________PYG2">#REF!</definedName>
    <definedName name="_______PYG2" localSheetId="2">#REF!</definedName>
    <definedName name="_______PYG2">#REF!</definedName>
    <definedName name="______PYG2" localSheetId="2">#REF!</definedName>
    <definedName name="______PYG2">#REF!</definedName>
    <definedName name="_____PYG2" localSheetId="2">#REF!</definedName>
    <definedName name="_____PYG2">#REF!</definedName>
    <definedName name="____CTA1508" localSheetId="2">#REF!</definedName>
    <definedName name="____CTA1508">#REF!</definedName>
    <definedName name="____CTA1512" localSheetId="2">#REF!</definedName>
    <definedName name="____CTA1512">#REF!</definedName>
    <definedName name="____CTA1524" localSheetId="2">#REF!</definedName>
    <definedName name="____CTA1524">#REF!</definedName>
    <definedName name="____CTA1528" localSheetId="2">#REF!</definedName>
    <definedName name="____CTA1528">#REF!</definedName>
    <definedName name="____CTA1540" localSheetId="2">#REF!</definedName>
    <definedName name="____CTA1540">#REF!</definedName>
    <definedName name="____INT1508" localSheetId="2">#REF!</definedName>
    <definedName name="____INT1508">#REF!</definedName>
    <definedName name="____INT1512" localSheetId="2">#REF!</definedName>
    <definedName name="____INT1512">#REF!</definedName>
    <definedName name="____PYG2" localSheetId="2">#REF!</definedName>
    <definedName name="____PYG2">#REF!</definedName>
    <definedName name="____PYG3" localSheetId="2">#REF!</definedName>
    <definedName name="____PYG3">#REF!</definedName>
    <definedName name="____RET1520" localSheetId="2">#REF!</definedName>
    <definedName name="____RET1520">#REF!</definedName>
    <definedName name="____RET1528" localSheetId="2">#REF!</definedName>
    <definedName name="____RET1528">#REF!</definedName>
    <definedName name="____RET1540" localSheetId="2">#REF!</definedName>
    <definedName name="____RET1540">#REF!</definedName>
    <definedName name="___CTA1508" localSheetId="2">#REF!</definedName>
    <definedName name="___CTA1508">#REF!</definedName>
    <definedName name="___CTA1512" localSheetId="2">#REF!</definedName>
    <definedName name="___CTA1512">#REF!</definedName>
    <definedName name="___CTA15121" localSheetId="2">#REF!</definedName>
    <definedName name="___CTA15121">#REF!</definedName>
    <definedName name="___CTA1524" localSheetId="2">#REF!</definedName>
    <definedName name="___CTA1524">#REF!</definedName>
    <definedName name="___CTA1528" localSheetId="2">#REF!</definedName>
    <definedName name="___CTA1528">#REF!</definedName>
    <definedName name="___CTA1540" localSheetId="2">#REF!</definedName>
    <definedName name="___CTA1540">#REF!</definedName>
    <definedName name="___INT1508" localSheetId="2">#REF!</definedName>
    <definedName name="___INT1508">#REF!</definedName>
    <definedName name="___INT1512" localSheetId="2">#REF!</definedName>
    <definedName name="___INT1512">#REF!</definedName>
    <definedName name="___PYG2" localSheetId="2">#REF!</definedName>
    <definedName name="___PYG2">#REF!</definedName>
    <definedName name="___RET1520" localSheetId="2">#REF!</definedName>
    <definedName name="___RET1520">#REF!</definedName>
    <definedName name="___RET1528" localSheetId="2">#REF!</definedName>
    <definedName name="___RET1528">#REF!</definedName>
    <definedName name="___RET1540" localSheetId="2">#REF!</definedName>
    <definedName name="___RET1540">#REF!</definedName>
    <definedName name="__CTA1508" localSheetId="2">#REF!</definedName>
    <definedName name="__CTA1508">#REF!</definedName>
    <definedName name="__CTA1512" localSheetId="2">#REF!</definedName>
    <definedName name="__CTA1512">#REF!</definedName>
    <definedName name="__CTA1524" localSheetId="2">#REF!</definedName>
    <definedName name="__CTA1524">#REF!</definedName>
    <definedName name="__CTA1528" localSheetId="2">#REF!</definedName>
    <definedName name="__CTA1528">#REF!</definedName>
    <definedName name="__CTA1540" localSheetId="2">#REF!</definedName>
    <definedName name="__CTA1540">#REF!</definedName>
    <definedName name="__INT1508" localSheetId="2">#REF!</definedName>
    <definedName name="__INT1508">#REF!</definedName>
    <definedName name="__INT1512" localSheetId="2">#REF!</definedName>
    <definedName name="__INT1512">#REF!</definedName>
    <definedName name="__PYG2" localSheetId="2">#REF!</definedName>
    <definedName name="__PYG2">#REF!</definedName>
    <definedName name="__RET1520" localSheetId="2">#REF!</definedName>
    <definedName name="__RET1520">#REF!</definedName>
    <definedName name="__RET1528" localSheetId="2">#REF!</definedName>
    <definedName name="__RET1528">#REF!</definedName>
    <definedName name="__RET1540" localSheetId="2">#REF!</definedName>
    <definedName name="__RET1540">#REF!</definedName>
    <definedName name="_acq1" localSheetId="2">#REF!</definedName>
    <definedName name="_acq1">#REF!</definedName>
    <definedName name="_acq2" localSheetId="2">#REF!</definedName>
    <definedName name="_acq2">#REF!</definedName>
    <definedName name="_acq3" localSheetId="2">#REF!</definedName>
    <definedName name="_acq3">#REF!</definedName>
    <definedName name="_apq1" localSheetId="2">'[1]Cash Flow statement Program'!#REF!</definedName>
    <definedName name="_apq1">'[1]Cash Flow statement Program'!#REF!</definedName>
    <definedName name="_apq2" localSheetId="2">'[1]Cash Flow statement Program'!#REF!</definedName>
    <definedName name="_apq2">'[1]Cash Flow statement Program'!#REF!</definedName>
    <definedName name="_arq3" localSheetId="2">'[1]Cash Flow statement Program'!#REF!</definedName>
    <definedName name="_arq3">'[1]Cash Flow statement Program'!#REF!</definedName>
    <definedName name="_bcq1" localSheetId="2">#REF!</definedName>
    <definedName name="_bcq1">#REF!</definedName>
    <definedName name="_bcq2" localSheetId="2">#REF!</definedName>
    <definedName name="_bcq2">#REF!</definedName>
    <definedName name="_ccq1" localSheetId="2">'[1]Cash Flow statement Program'!#REF!</definedName>
    <definedName name="_ccq1">'[1]Cash Flow statement Program'!#REF!</definedName>
    <definedName name="_ccq2" localSheetId="2">'[1]Cash Flow statement Program'!#REF!</definedName>
    <definedName name="_ccq2">'[1]Cash Flow statement Program'!#REF!</definedName>
    <definedName name="_ccq3" localSheetId="2">'[1]Cash Flow statement Program'!#REF!</definedName>
    <definedName name="_ccq3">'[1]Cash Flow statement Program'!#REF!</definedName>
    <definedName name="_csq1" localSheetId="2">'[1]Cash Flow statement Program'!#REF!</definedName>
    <definedName name="_csq1">'[1]Cash Flow statement Program'!#REF!</definedName>
    <definedName name="_CTA1508" localSheetId="2">#REF!</definedName>
    <definedName name="_CTA1508">#REF!</definedName>
    <definedName name="_CTA1512" localSheetId="2">#REF!</definedName>
    <definedName name="_CTA1512">#REF!</definedName>
    <definedName name="_CTA1524" localSheetId="2">#REF!</definedName>
    <definedName name="_CTA1524">#REF!</definedName>
    <definedName name="_CTA1528" localSheetId="2">#REF!</definedName>
    <definedName name="_CTA1528">#REF!</definedName>
    <definedName name="_CTA1540" localSheetId="2">#REF!</definedName>
    <definedName name="_CTA1540">#REF!</definedName>
    <definedName name="_dcq1" localSheetId="2">'[1]Cash Flow statement Program'!#REF!</definedName>
    <definedName name="_dcq1">'[1]Cash Flow statement Program'!#REF!</definedName>
    <definedName name="_dcq2" localSheetId="2">'[1]Cash Flow statement Program'!#REF!</definedName>
    <definedName name="_dcq2">'[1]Cash Flow statement Program'!#REF!</definedName>
    <definedName name="_fcq1" localSheetId="2">#REF!</definedName>
    <definedName name="_fcq1">#REF!</definedName>
    <definedName name="_fcq2" localSheetId="2">#REF!</definedName>
    <definedName name="_fcq2">#REF!</definedName>
    <definedName name="_fcq3" localSheetId="2">#REF!</definedName>
    <definedName name="_fcq3">#REF!</definedName>
    <definedName name="_fiq1" localSheetId="2">#REF!</definedName>
    <definedName name="_fiq1">#REF!</definedName>
    <definedName name="_fiq2" localSheetId="2">#REF!</definedName>
    <definedName name="_fiq2">#REF!</definedName>
    <definedName name="_fiq3" localSheetId="2">#REF!</definedName>
    <definedName name="_fiq3">#REF!</definedName>
    <definedName name="_guq1" localSheetId="2">'[1]Cash Flow statement Program'!#REF!</definedName>
    <definedName name="_guq1">'[1]Cash Flow statement Program'!#REF!</definedName>
    <definedName name="_gwq1" localSheetId="2">'[1]Cash Flow statement Program'!#REF!</definedName>
    <definedName name="_gwq1">'[1]Cash Flow statement Program'!#REF!</definedName>
    <definedName name="_gwq2" localSheetId="2">'[1]Cash Flow statement Program'!#REF!</definedName>
    <definedName name="_gwq2">'[1]Cash Flow statement Program'!#REF!</definedName>
    <definedName name="_gwq3" localSheetId="2">'[1]Cash Flow statement Program'!#REF!</definedName>
    <definedName name="_gwq3">'[1]Cash Flow statement Program'!#REF!</definedName>
    <definedName name="_inq2" localSheetId="2">'[1]Cash Flow statement Program'!#REF!</definedName>
    <definedName name="_inq2">'[1]Cash Flow statement Program'!#REF!</definedName>
    <definedName name="_inq3" localSheetId="2">'[1]Cash Flow statement Program'!#REF!</definedName>
    <definedName name="_inq3">'[1]Cash Flow statement Program'!#REF!</definedName>
    <definedName name="_inq4" localSheetId="2">'[1]Cash Flow statement Program'!#REF!</definedName>
    <definedName name="_inq4">'[1]Cash Flow statement Program'!#REF!</definedName>
    <definedName name="_INT1508" localSheetId="2">#REF!</definedName>
    <definedName name="_INT1508">#REF!</definedName>
    <definedName name="_INT1512" localSheetId="2">#REF!</definedName>
    <definedName name="_INT1512">#REF!</definedName>
    <definedName name="_itq1" localSheetId="2">#REF!</definedName>
    <definedName name="_itq1">#REF!</definedName>
    <definedName name="_leq1" localSheetId="2">#REF!</definedName>
    <definedName name="_leq1">#REF!</definedName>
    <definedName name="_leq2" localSheetId="2">#REF!</definedName>
    <definedName name="_leq2">#REF!</definedName>
    <definedName name="_lpq1" localSheetId="2">'[1]Cash Flow statement Program'!#REF!</definedName>
    <definedName name="_lpq1">'[1]Cash Flow statement Program'!#REF!</definedName>
    <definedName name="_lpq2" localSheetId="2">'[1]Cash Flow statement Program'!#REF!</definedName>
    <definedName name="_lpq2">'[1]Cash Flow statement Program'!#REF!</definedName>
    <definedName name="_lpq3" localSheetId="2">'[1]Cash Flow statement Program'!#REF!</definedName>
    <definedName name="_lpq3">'[1]Cash Flow statement Program'!#REF!</definedName>
    <definedName name="_ntq1" localSheetId="2">#REF!</definedName>
    <definedName name="_ntq1">#REF!</definedName>
    <definedName name="_oeq1" localSheetId="2">#REF!</definedName>
    <definedName name="_oeq1">#REF!</definedName>
    <definedName name="_oeq2" localSheetId="2">#REF!</definedName>
    <definedName name="_oeq2">#REF!</definedName>
    <definedName name="_oeq3" localSheetId="2">#REF!</definedName>
    <definedName name="_oeq3">#REF!</definedName>
    <definedName name="_PYG2" localSheetId="2">#REF!</definedName>
    <definedName name="_PYG2">#REF!</definedName>
    <definedName name="_pyg3" localSheetId="2">#REF!</definedName>
    <definedName name="_pyg3">#REF!</definedName>
    <definedName name="_RET1520" localSheetId="2">#REF!</definedName>
    <definedName name="_RET1520">#REF!</definedName>
    <definedName name="_RET1528" localSheetId="2">#REF!</definedName>
    <definedName name="_RET1528">#REF!</definedName>
    <definedName name="_RET1540" localSheetId="2">#REF!</definedName>
    <definedName name="_RET1540">#REF!</definedName>
    <definedName name="_rpq1" localSheetId="2">#REF!</definedName>
    <definedName name="_rpq1">#REF!</definedName>
    <definedName name="a" localSheetId="2">#REF!</definedName>
    <definedName name="a">#REF!</definedName>
    <definedName name="A60W60" localSheetId="2">#REF!</definedName>
    <definedName name="A60W60">#REF!</definedName>
    <definedName name="AccessDatabase" hidden="1">"C:\Ejercicios Libro\Ejercicios Finales\No 4 BD PERSONAL.mdb"</definedName>
    <definedName name="ACTI_PYTO_1520" localSheetId="2">#REF!</definedName>
    <definedName name="ACTI_PYTO_1520">#REF!</definedName>
    <definedName name="ACTI1520" localSheetId="2">#REF!</definedName>
    <definedName name="ACTI1520">#REF!</definedName>
    <definedName name="ACTI1556" localSheetId="2">#REF!</definedName>
    <definedName name="ACTI1556">#REF!</definedName>
    <definedName name="ACTI1568" localSheetId="2">#REF!</definedName>
    <definedName name="ACTI1568">#REF!</definedName>
    <definedName name="ACTIVO_CORRIENT" localSheetId="2">#REF!</definedName>
    <definedName name="ACTIVO_CORRIENT">#REF!</definedName>
    <definedName name="ACTIVONOCTE" localSheetId="2">#REF!</definedName>
    <definedName name="ACTIVONOCTE">#REF!</definedName>
    <definedName name="_xlnm.Print_Area" localSheetId="6">'Precio Interna Londres'!$A$1:$N$9</definedName>
    <definedName name="_xlnm.Print_Area" localSheetId="5">'Precio Interna Nueva York'!$A$1:$N$16</definedName>
    <definedName name="aroq1" localSheetId="2">'[1]Cash Flow statement Program'!#REF!</definedName>
    <definedName name="aroq1">'[1]Cash Flow statement Program'!#REF!</definedName>
    <definedName name="aroq2" localSheetId="2">'[1]Cash Flow statement Program'!#REF!</definedName>
    <definedName name="aroq2">'[1]Cash Flow statement Program'!#REF!</definedName>
    <definedName name="aroq3" localSheetId="2">'[1]Cash Flow statement Program'!#REF!</definedName>
    <definedName name="aroq3">'[1]Cash Flow statement Program'!#REF!</definedName>
    <definedName name="AS2DocOpenMode" hidden="1">"AS2DocumentEdit"</definedName>
    <definedName name="ASDHALSN" localSheetId="2">#REF!</definedName>
    <definedName name="ASDHALSN">#REF!</definedName>
    <definedName name="BAJAS" localSheetId="2">#REF!</definedName>
    <definedName name="BAJAS">#REF!</definedName>
    <definedName name="BAJAS1528" localSheetId="2">#REF!</definedName>
    <definedName name="BAJAS1528">#REF!</definedName>
    <definedName name="BAJAS1528AXI" localSheetId="2">#REF!</definedName>
    <definedName name="BAJAS1528AXI">#REF!</definedName>
    <definedName name="BAL" localSheetId="2">#REF!</definedName>
    <definedName name="BAL">#REF!</definedName>
    <definedName name="BALANCE" localSheetId="2">#REF!</definedName>
    <definedName name="BALANCE">#REF!</definedName>
    <definedName name="BEL" localSheetId="2">#REF!</definedName>
    <definedName name="BEL">#REF!</definedName>
    <definedName name="bigbag" localSheetId="2">#REF!</definedName>
    <definedName name="bigbag">#REF!</definedName>
    <definedName name="bodega" localSheetId="2">#REF!</definedName>
    <definedName name="bodega">#REF!</definedName>
    <definedName name="BSCH">[2]mayo!$H$36</definedName>
    <definedName name="CAJA">[2]mayo!$H$35</definedName>
    <definedName name="cantidad" localSheetId="2">#REF!</definedName>
    <definedName name="cantidad">#REF!</definedName>
    <definedName name="CGN" localSheetId="2">#REF!</definedName>
    <definedName name="CGN">#REF!</definedName>
    <definedName name="CIER1512">[3]PROYECTOS!$H$11,[3]PROYECTOS!$H$15:$H$17</definedName>
    <definedName name="CIERRE1508" localSheetId="2">[4]PROYECTOS!#REF!</definedName>
    <definedName name="CIERRE1508">[4]PROYECTOS!#REF!</definedName>
    <definedName name="CIERRE1512">[3]PROYECTOS!$I$11,[3]PROYECTOS!$I$15:$I$17</definedName>
    <definedName name="CMPRA1520" localSheetId="2">#REF!</definedName>
    <definedName name="CMPRA1520">#REF!</definedName>
    <definedName name="codigo" localSheetId="2">#REF!</definedName>
    <definedName name="codigo">#REF!</definedName>
    <definedName name="codigoL" localSheetId="2">#REF!</definedName>
    <definedName name="codigoL">#REF!</definedName>
    <definedName name="COMPRA1520" localSheetId="2">#REF!</definedName>
    <definedName name="COMPRA1520">#REF!</definedName>
    <definedName name="COMPRA1524" localSheetId="2">#REF!</definedName>
    <definedName name="COMPRA1524">#REF!</definedName>
    <definedName name="COMPRA1540" localSheetId="2">#REF!</definedName>
    <definedName name="COMPRA1540">#REF!</definedName>
    <definedName name="COMPRA1556" localSheetId="2">#REF!</definedName>
    <definedName name="COMPRA1556">#REF!</definedName>
    <definedName name="conq1" localSheetId="2">#REF!</definedName>
    <definedName name="conq1">#REF!</definedName>
    <definedName name="conq2" localSheetId="2">#REF!</definedName>
    <definedName name="conq2">#REF!</definedName>
    <definedName name="conq3" localSheetId="2">#REF!</definedName>
    <definedName name="conq3">#REF!</definedName>
    <definedName name="CONTINENT">[2]mayo!$H$37</definedName>
    <definedName name="cop">[5]Macros!$C$2</definedName>
    <definedName name="cosq1" localSheetId="2">#REF!</definedName>
    <definedName name="cosq1">#REF!</definedName>
    <definedName name="CPRA1520" localSheetId="2">#REF!</definedName>
    <definedName name="CPRA1520">#REF!</definedName>
    <definedName name="CPRA1524" localSheetId="2">#REF!</definedName>
    <definedName name="CPRA1524">#REF!</definedName>
    <definedName name="CPRA1540" localSheetId="2">#REF!</definedName>
    <definedName name="CPRA1540">#REF!</definedName>
    <definedName name="CPRAS1520">[6]COMPRAS!$F$3:$F$7,[6]COMPRAS!$F$10:$F$19</definedName>
    <definedName name="CPRAS1528" localSheetId="2">#REF!</definedName>
    <definedName name="CPRAS1528">#REF!</definedName>
    <definedName name="CPRAS1540" localSheetId="2">#REF!</definedName>
    <definedName name="CPRAS1540">#REF!</definedName>
    <definedName name="CPRAS1568" localSheetId="2">#REF!</definedName>
    <definedName name="CPRAS1568">#REF!</definedName>
    <definedName name="CPRAS1584" localSheetId="2">#REF!</definedName>
    <definedName name="CPRAS1584">#REF!</definedName>
    <definedName name="CREDITOS" localSheetId="2">#REF!</definedName>
    <definedName name="CREDITOS">#REF!</definedName>
    <definedName name="CTA1520II" localSheetId="2">#REF!</definedName>
    <definedName name="CTA1520II">#REF!</definedName>
    <definedName name="Datos1" localSheetId="2">#REF!</definedName>
    <definedName name="Datos1">#REF!</definedName>
    <definedName name="DBPR" localSheetId="2">#REF!</definedName>
    <definedName name="DBPR">#REF!</definedName>
    <definedName name="DBPR1512" localSheetId="2">#REF!</definedName>
    <definedName name="DBPR1512">#REF!</definedName>
    <definedName name="DDD" localSheetId="2">#REF!</definedName>
    <definedName name="DDD">#REF!</definedName>
    <definedName name="DE">OFFSET('[7]VENTAS ENE-DIC'!$A$1,0,0,COUNTA('[7]VENTAS ENE-DIC'!$A:$A),COUNTA('[7]VENTAS ENE-DIC'!$1:$1))</definedName>
    <definedName name="DEBITOS" localSheetId="2">#REF!</definedName>
    <definedName name="DEBITOS">#REF!</definedName>
    <definedName name="Descuento1" localSheetId="2">#REF!</definedName>
    <definedName name="Descuento1">#REF!</definedName>
    <definedName name="Detalle_Compar" localSheetId="2">#REF!</definedName>
    <definedName name="Detalle_Compar">#REF!</definedName>
    <definedName name="dos" localSheetId="2">#REF!</definedName>
    <definedName name="dos">#REF!</definedName>
    <definedName name="Edad_de_corte">[8]Analisis!$G$11</definedName>
    <definedName name="edaq1" localSheetId="2">#REF!</definedName>
    <definedName name="edaq1">#REF!</definedName>
    <definedName name="EQUIPOS">[9]Mantenimiento!$B$6:$F$14</definedName>
    <definedName name="ESTADO" localSheetId="2">#REF!</definedName>
    <definedName name="ESTADO">#REF!</definedName>
    <definedName name="ESTADOR" localSheetId="2">#REF!</definedName>
    <definedName name="ESTADOR">#REF!</definedName>
    <definedName name="FG" localSheetId="2">#REF!</definedName>
    <definedName name="FG">#REF!</definedName>
    <definedName name="gaaq1" localSheetId="2">#REF!</definedName>
    <definedName name="gaaq1">#REF!</definedName>
    <definedName name="gaaq2" localSheetId="2">#REF!</definedName>
    <definedName name="gaaq2">#REF!</definedName>
    <definedName name="gaaq3" localSheetId="2">#REF!</definedName>
    <definedName name="gaaq3">#REF!</definedName>
    <definedName name="GRIPO1520" localSheetId="2">#REF!</definedName>
    <definedName name="GRIPO1520">#REF!</definedName>
    <definedName name="grupo1512" localSheetId="2">#REF!</definedName>
    <definedName name="grupo1512">#REF!</definedName>
    <definedName name="GRUPO1520" localSheetId="2">#REF!</definedName>
    <definedName name="GRUPO1520">#REF!</definedName>
    <definedName name="GRUPO1524" localSheetId="2">#REF!</definedName>
    <definedName name="GRUPO1524">#REF!</definedName>
    <definedName name="GRUPO1576" localSheetId="2">#REF!</definedName>
    <definedName name="GRUPO1576">#REF!</definedName>
    <definedName name="GYENE2017" localSheetId="2">#REF!</definedName>
    <definedName name="GYENE2017">#REF!</definedName>
    <definedName name="GYPEN2017" localSheetId="2">#REF!</definedName>
    <definedName name="GYPEN2017">#REF!</definedName>
    <definedName name="hijos" localSheetId="2">#REF!</definedName>
    <definedName name="hijos">#REF!</definedName>
    <definedName name="HTML_CodePage" hidden="1">437</definedName>
    <definedName name="HTML_Description" hidden="1">"CUADRO DE ANALISIS DE PERSONAL"</definedName>
    <definedName name="HTML_Email" hidden="1">"fdavila@poligran.edu.co"</definedName>
    <definedName name="HTML_Header" hidden="1">"ANALISIS"</definedName>
    <definedName name="HTML_LastUpdate" hidden="1">"23/10/1998"</definedName>
    <definedName name="HTML_LineAfter" hidden="1">TRUE</definedName>
    <definedName name="HTML_LineBefore" hidden="1">TRUE</definedName>
    <definedName name="HTML_Name" hidden="1">"Fernando Davila"</definedName>
    <definedName name="HTML_OBDlg2" hidden="1">TRUE</definedName>
    <definedName name="HTML_OBDlg4" hidden="1">TRUE</definedName>
    <definedName name="HTML_OS" hidden="1">0</definedName>
    <definedName name="HTML_PathFile" hidden="1">"C:\Doc. Dpto Académico\Curso alta Gerencia y la Informacion\HTML.htm"</definedName>
    <definedName name="HTML_Title" hidden="1">"PERSONAL"</definedName>
    <definedName name="impq1" localSheetId="2">'[1]Cash Flow statement Program'!#REF!</definedName>
    <definedName name="impq1">'[1]Cash Flow statement Program'!#REF!</definedName>
    <definedName name="impq2" localSheetId="2">'[1]Cash Flow statement Program'!#REF!</definedName>
    <definedName name="impq2">'[1]Cash Flow statement Program'!#REF!</definedName>
    <definedName name="impq3" localSheetId="2">'[1]Cash Flow statement Program'!#REF!</definedName>
    <definedName name="impq3">'[1]Cash Flow statement Program'!#REF!</definedName>
    <definedName name="impq4" localSheetId="2">'[1]Cash Flow statement Program'!#REF!</definedName>
    <definedName name="impq4">'[1]Cash Flow statement Program'!#REF!</definedName>
    <definedName name="impq5" localSheetId="2">'[1]Cash Flow statement Program'!#REF!</definedName>
    <definedName name="impq5">'[1]Cash Flow statement Program'!#REF!</definedName>
    <definedName name="Indice_Comparativo" localSheetId="2">#REF!</definedName>
    <definedName name="Indice_Comparativo">#REF!</definedName>
    <definedName name="INICIO" localSheetId="2">#REF!</definedName>
    <definedName name="INICIO">#REF!</definedName>
    <definedName name="INPUTS">#REF!</definedName>
    <definedName name="INTERBANK">[2]mayo!$H$38</definedName>
    <definedName name="invq4" localSheetId="2">'[1]Cash Flow statement Program'!#REF!</definedName>
    <definedName name="invq4">'[1]Cash Flow statement Program'!#REF!</definedName>
    <definedName name="LIQORD1508" localSheetId="2">#REF!</definedName>
    <definedName name="LIQORD1508">#REF!</definedName>
    <definedName name="LIQORD1512" localSheetId="2">#REF!</definedName>
    <definedName name="LIQORD1512">#REF!</definedName>
    <definedName name="LIQUIAF" localSheetId="2">#REF!</definedName>
    <definedName name="LIQUIAF">#REF!</definedName>
    <definedName name="Marca1" localSheetId="2">#REF!</definedName>
    <definedName name="Marca1">#REF!</definedName>
    <definedName name="MERCADEO" localSheetId="2">#REF!</definedName>
    <definedName name="MERCADEO">#REF!</definedName>
    <definedName name="MO" localSheetId="2">#REF!</definedName>
    <definedName name="MO">#REF!</definedName>
    <definedName name="MOR" localSheetId="2">#REF!</definedName>
    <definedName name="MOR">#REF!</definedName>
    <definedName name="MORA06" localSheetId="2">#REF!</definedName>
    <definedName name="MORA06">#REF!</definedName>
    <definedName name="MORAS" localSheetId="2">#REF!</definedName>
    <definedName name="MORAS">#REF!</definedName>
    <definedName name="N" localSheetId="2">#REF!</definedName>
    <definedName name="N">#REF!</definedName>
    <definedName name="NO" localSheetId="2">#REF!</definedName>
    <definedName name="NO">#REF!</definedName>
    <definedName name="Oferta_Base">[8]Analisis!$D$15</definedName>
    <definedName name="oieq1" localSheetId="2">#REF!</definedName>
    <definedName name="oieq1">#REF!</definedName>
    <definedName name="oieq2" localSheetId="2">#REF!</definedName>
    <definedName name="oieq2">#REF!</definedName>
    <definedName name="ok" localSheetId="2">#REF!</definedName>
    <definedName name="ok">#REF!</definedName>
    <definedName name="PASIVONOCTE" localSheetId="2">#REF!</definedName>
    <definedName name="PASIVONOCTE">#REF!</definedName>
    <definedName name="PATRIMONIO" localSheetId="2">#REF!</definedName>
    <definedName name="PATRIMONIO">#REF!</definedName>
    <definedName name="penq1" localSheetId="2">#REF!</definedName>
    <definedName name="penq1">#REF!</definedName>
    <definedName name="penq2" localSheetId="2">#REF!</definedName>
    <definedName name="penq2">#REF!</definedName>
    <definedName name="penq3" localSheetId="2">#REF!</definedName>
    <definedName name="penq3">#REF!</definedName>
    <definedName name="PENSION">[10]Hoja2!$A$3:$B$753</definedName>
    <definedName name="Pn_esperada">[8]Analisis!$C$11</definedName>
    <definedName name="POR" localSheetId="2">#REF!</definedName>
    <definedName name="POR">#REF!</definedName>
    <definedName name="PORCENTAJE" localSheetId="2">#REF!</definedName>
    <definedName name="PORCENTAJE">#REF!</definedName>
    <definedName name="PPAL1" localSheetId="2">#REF!</definedName>
    <definedName name="PPAL1">#REF!</definedName>
    <definedName name="PPALPY" localSheetId="2">#REF!</definedName>
    <definedName name="PPALPY">#REF!</definedName>
    <definedName name="ppeq1" localSheetId="2">'[1]Cash Flow statement Program'!#REF!</definedName>
    <definedName name="ppeq1">'[1]Cash Flow statement Program'!#REF!</definedName>
    <definedName name="ppeq2" localSheetId="2">'[1]Cash Flow statement Program'!#REF!</definedName>
    <definedName name="ppeq2">'[1]Cash Flow statement Program'!#REF!</definedName>
    <definedName name="ppeq3" localSheetId="2">'[1]Cash Flow statement Program'!#REF!</definedName>
    <definedName name="ppeq3">'[1]Cash Flow statement Program'!#REF!</definedName>
    <definedName name="Precio1" localSheetId="2">#REF!</definedName>
    <definedName name="Precio1">#REF!</definedName>
    <definedName name="Precios_reales">'[11]Precios Reales'!$A$67:$P$79</definedName>
    <definedName name="Precios_simulados">'[11]Precios Simulados'!$A$67:$P$79</definedName>
    <definedName name="PRINCIPAL" localSheetId="2">#REF!</definedName>
    <definedName name="PRINCIPAL">#REF!</definedName>
    <definedName name="Print_Area_MI" localSheetId="2">#REF!</definedName>
    <definedName name="Print_Area_MI">#REF!</definedName>
    <definedName name="Print_Titles_MI" localSheetId="2">#REF!,#REF!</definedName>
    <definedName name="Print_Titles_MI">#REF!,#REF!</definedName>
    <definedName name="PRODUCTOS">[12]PRODUCTOS!$A$2:$B$9</definedName>
    <definedName name="PROYEC" localSheetId="2">#REF!</definedName>
    <definedName name="PROYEC">#REF!</definedName>
    <definedName name="PROYECTOS" localSheetId="2">#REF!</definedName>
    <definedName name="PROYECTOS">#REF!</definedName>
    <definedName name="PYGACUM" localSheetId="2">#REF!</definedName>
    <definedName name="PYGACUM">#REF!</definedName>
    <definedName name="PYGCOMP" localSheetId="2">#REF!</definedName>
    <definedName name="PYGCOMP">#REF!</definedName>
    <definedName name="PYGMENSUAL" localSheetId="2">#REF!</definedName>
    <definedName name="PYGMENSUAL">#REF!</definedName>
    <definedName name="QN">#REF!</definedName>
    <definedName name="QX">#REF!</definedName>
    <definedName name="RETI1520" localSheetId="2">#REF!</definedName>
    <definedName name="RETI1520">#REF!</definedName>
    <definedName name="RETIAXI1520" localSheetId="2">#REF!</definedName>
    <definedName name="RETIAXI1520">#REF!</definedName>
    <definedName name="RETIRO2" localSheetId="2">#REF!</definedName>
    <definedName name="RETIRO2">#REF!</definedName>
    <definedName name="revq1" localSheetId="2">#REF!</definedName>
    <definedName name="revq1">#REF!</definedName>
    <definedName name="revq2" localSheetId="2">#REF!</definedName>
    <definedName name="revq2">#REF!</definedName>
    <definedName name="revq3" localSheetId="2">#REF!</definedName>
    <definedName name="revq3">#REF!</definedName>
    <definedName name="revq4" localSheetId="2">#REF!</definedName>
    <definedName name="revq4">#REF!</definedName>
    <definedName name="revq5" localSheetId="2">#REF!</definedName>
    <definedName name="revq5">#REF!</definedName>
    <definedName name="revq6" localSheetId="2">#REF!</definedName>
    <definedName name="revq6">#REF!</definedName>
    <definedName name="revq7" localSheetId="2">#REF!</definedName>
    <definedName name="revq7">#REF!</definedName>
    <definedName name="revq8" localSheetId="2">#REF!</definedName>
    <definedName name="revq8">#REF!</definedName>
    <definedName name="s" localSheetId="2">#REF!</definedName>
    <definedName name="s">#REF!</definedName>
    <definedName name="sbcq1" localSheetId="2">#REF!</definedName>
    <definedName name="sbcq1">#REF!</definedName>
    <definedName name="sbcq2" localSheetId="2">#REF!</definedName>
    <definedName name="sbcq2">#REF!</definedName>
    <definedName name="sbcq3" localSheetId="2">#REF!</definedName>
    <definedName name="sbcq3">#REF!</definedName>
    <definedName name="sbcq4" localSheetId="2">#REF!</definedName>
    <definedName name="sbcq4">#REF!</definedName>
    <definedName name="secq1" localSheetId="2">#REF!</definedName>
    <definedName name="secq1">#REF!</definedName>
    <definedName name="tabla" localSheetId="2">#REF!</definedName>
    <definedName name="tabla">#REF!</definedName>
    <definedName name="tabla1" localSheetId="2">#REF!</definedName>
    <definedName name="tabla1">#REF!</definedName>
    <definedName name="TextRefCopy10" localSheetId="2">#REF!</definedName>
    <definedName name="TextRefCopy10">#REF!</definedName>
    <definedName name="TextRefCopy11" localSheetId="2">#REF!</definedName>
    <definedName name="TextRefCopy11">#REF!</definedName>
    <definedName name="TextRefCopy12" localSheetId="2">#REF!</definedName>
    <definedName name="TextRefCopy12">#REF!</definedName>
    <definedName name="TextRefCopy13" localSheetId="2">#REF!</definedName>
    <definedName name="TextRefCopy13">#REF!</definedName>
    <definedName name="TextRefCopy14" localSheetId="2">#REF!</definedName>
    <definedName name="TextRefCopy14">#REF!</definedName>
    <definedName name="TextRefCopy15" localSheetId="2">#REF!</definedName>
    <definedName name="TextRefCopy15">#REF!</definedName>
    <definedName name="TextRefCopy16" localSheetId="2">#REF!</definedName>
    <definedName name="TextRefCopy16">#REF!</definedName>
    <definedName name="TextRefCopy17" localSheetId="2">#REF!</definedName>
    <definedName name="TextRefCopy17">#REF!</definedName>
    <definedName name="TextRefCopy18" localSheetId="2">#REF!</definedName>
    <definedName name="TextRefCopy18">#REF!</definedName>
    <definedName name="TextRefCopy19" localSheetId="2">#REF!</definedName>
    <definedName name="TextRefCopy19">#REF!</definedName>
    <definedName name="TextRefCopy2" localSheetId="2">#REF!</definedName>
    <definedName name="TextRefCopy2">#REF!</definedName>
    <definedName name="TextRefCopy20" localSheetId="2">#REF!</definedName>
    <definedName name="TextRefCopy20">#REF!</definedName>
    <definedName name="TextRefCopy21" localSheetId="2">#REF!</definedName>
    <definedName name="TextRefCopy21">#REF!</definedName>
    <definedName name="TextRefCopy22" localSheetId="2">#REF!</definedName>
    <definedName name="TextRefCopy22">#REF!</definedName>
    <definedName name="TextRefCopy23" localSheetId="2">#REF!</definedName>
    <definedName name="TextRefCopy23">#REF!</definedName>
    <definedName name="TextRefCopy24" localSheetId="2">#REF!</definedName>
    <definedName name="TextRefCopy24">#REF!</definedName>
    <definedName name="TextRefCopy25" localSheetId="2">#REF!</definedName>
    <definedName name="TextRefCopy25">#REF!</definedName>
    <definedName name="TextRefCopy26" localSheetId="2">#REF!</definedName>
    <definedName name="TextRefCopy26">#REF!</definedName>
    <definedName name="TextRefCopy27" localSheetId="2">#REF!</definedName>
    <definedName name="TextRefCopy27">#REF!</definedName>
    <definedName name="TextRefCopy28" localSheetId="2">#REF!</definedName>
    <definedName name="TextRefCopy28">#REF!</definedName>
    <definedName name="TextRefCopy29" localSheetId="2">#REF!</definedName>
    <definedName name="TextRefCopy29">#REF!</definedName>
    <definedName name="TextRefCopy3" localSheetId="2">#REF!</definedName>
    <definedName name="TextRefCopy3">#REF!</definedName>
    <definedName name="TextRefCopy30" localSheetId="2">#REF!</definedName>
    <definedName name="TextRefCopy30">#REF!</definedName>
    <definedName name="TextRefCopy31" localSheetId="2">#REF!</definedName>
    <definedName name="TextRefCopy31">#REF!</definedName>
    <definedName name="TextRefCopy32" localSheetId="2">#REF!</definedName>
    <definedName name="TextRefCopy32">#REF!</definedName>
    <definedName name="TextRefCopy33" localSheetId="2">#REF!</definedName>
    <definedName name="TextRefCopy33">#REF!</definedName>
    <definedName name="TextRefCopy34" localSheetId="2">#REF!</definedName>
    <definedName name="TextRefCopy34">#REF!</definedName>
    <definedName name="TextRefCopy35" localSheetId="2">#REF!</definedName>
    <definedName name="TextRefCopy35">#REF!</definedName>
    <definedName name="TextRefCopy36" localSheetId="2">#REF!</definedName>
    <definedName name="TextRefCopy36">#REF!</definedName>
    <definedName name="TextRefCopy37" localSheetId="2">#REF!</definedName>
    <definedName name="TextRefCopy37">#REF!</definedName>
    <definedName name="TextRefCopy38" localSheetId="2">#REF!</definedName>
    <definedName name="TextRefCopy38">#REF!</definedName>
    <definedName name="TextRefCopy39" localSheetId="2">#REF!</definedName>
    <definedName name="TextRefCopy39">#REF!</definedName>
    <definedName name="TextRefCopy4" localSheetId="2">#REF!</definedName>
    <definedName name="TextRefCopy4">#REF!</definedName>
    <definedName name="TextRefCopy40" localSheetId="2">#REF!</definedName>
    <definedName name="TextRefCopy40">#REF!</definedName>
    <definedName name="TextRefCopy41" localSheetId="2">#REF!</definedName>
    <definedName name="TextRefCopy41">#REF!</definedName>
    <definedName name="TextRefCopy42" localSheetId="2">#REF!</definedName>
    <definedName name="TextRefCopy42">#REF!</definedName>
    <definedName name="TextRefCopy43" localSheetId="2">#REF!</definedName>
    <definedName name="TextRefCopy43">#REF!</definedName>
    <definedName name="TextRefCopy5" localSheetId="2">#REF!</definedName>
    <definedName name="TextRefCopy5">#REF!</definedName>
    <definedName name="TextRefCopy6" localSheetId="2">#REF!</definedName>
    <definedName name="TextRefCopy6">#REF!</definedName>
    <definedName name="TextRefCopy7" localSheetId="2">#REF!</definedName>
    <definedName name="TextRefCopy7">#REF!</definedName>
    <definedName name="TextRefCopy8" localSheetId="2">#REF!</definedName>
    <definedName name="TextRefCopy8">#REF!</definedName>
    <definedName name="TextRefCopy9" localSheetId="2">#REF!</definedName>
    <definedName name="TextRefCopy9">#REF!</definedName>
    <definedName name="TextRefCopyRangeCount" hidden="1">43</definedName>
    <definedName name="trasl_proyec" localSheetId="2">[13]PROYECTOS!#REF!</definedName>
    <definedName name="trasl_proyec">[13]PROYECTOS!#REF!</definedName>
    <definedName name="UNO" localSheetId="2">#REF!</definedName>
    <definedName name="UNO">#REF!</definedName>
    <definedName name="UUII" localSheetId="2">#REF!</definedName>
    <definedName name="UUII">#REF!</definedName>
    <definedName name="vendedor" localSheetId="2">#REF!</definedName>
    <definedName name="vendedor">#REF!</definedName>
    <definedName name="Vr_kg_Az">[8]Analisis!$D$16</definedName>
    <definedName name="VVDACTA" localSheetId="2">#REF!</definedName>
    <definedName name="VVDACTA">#REF!</definedName>
    <definedName name="wrn.aging._.and._.trend._.alaysis." localSheetId="2" hidden="1">{#N/A,#N/A,FALSE,"Aging Summary";#N/A,#N/A,FALSE,"Ratio Analysis";#N/A,#N/A,FALSE,"Test 120 Day Accts";#N/A,#N/A,FALSE,"Tickmarks"}</definedName>
    <definedName name="wrn.aging._.and._.trend._.alaysis.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>#REF!</definedName>
    <definedName name="X1_">#REF!</definedName>
    <definedName name="X2_">#REF!</definedName>
    <definedName name="Z" localSheetId="2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7" l="1"/>
  <c r="N6" i="7"/>
  <c r="N5" i="7"/>
  <c r="N4" i="7"/>
  <c r="N3" i="7"/>
  <c r="N7" i="6"/>
  <c r="N6" i="6"/>
  <c r="N5" i="6"/>
  <c r="N4" i="6"/>
  <c r="N3" i="6"/>
  <c r="O8" i="4" l="1"/>
  <c r="O7" i="4"/>
  <c r="O6" i="4"/>
  <c r="O5" i="4"/>
  <c r="O4" i="4"/>
  <c r="P9" i="3"/>
  <c r="P8" i="3"/>
  <c r="P7" i="3"/>
  <c r="P6" i="3"/>
  <c r="K5" i="3"/>
  <c r="P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Jairo Andres Barbosa</author>
  </authors>
  <commentList>
    <comment ref="T21" authorId="0" shapeId="0" xr:uid="{95772A4B-B6CC-43A9-8544-46E4627BDAD9}">
      <text>
        <r>
          <rPr>
            <b/>
            <sz val="9"/>
            <color indexed="81"/>
            <rFont val="Tahoma"/>
            <family val="2"/>
          </rPr>
          <t>Inicio del Daño reductor molino # 6</t>
        </r>
      </text>
    </comment>
    <comment ref="Q22" authorId="0" shapeId="0" xr:uid="{B2101417-4F0D-4B50-B34E-F9DF9753EBA1}">
      <text>
        <r>
          <rPr>
            <b/>
            <sz val="9"/>
            <color indexed="81"/>
            <rFont val="Tahoma"/>
            <family val="2"/>
          </rPr>
          <t>Entrada reductor Cabaña</t>
        </r>
      </text>
    </comment>
    <comment ref="Q27" authorId="0" shapeId="0" xr:uid="{DE7F1298-8EA1-4E01-BF0E-0A7B29045F3C}">
      <text>
        <r>
          <rPr>
            <b/>
            <sz val="9"/>
            <color indexed="81"/>
            <rFont val="Tahoma"/>
            <family val="2"/>
          </rPr>
          <t>Salida del resductor LUFKYN</t>
        </r>
      </text>
    </comment>
    <comment ref="AF27" authorId="0" shapeId="0" xr:uid="{03ADCB75-67C1-4A7E-9D3F-3A8DD49C16A8}">
      <text>
        <r>
          <rPr>
            <b/>
            <sz val="9"/>
            <color indexed="81"/>
            <rFont val="Tahoma"/>
            <family val="2"/>
          </rPr>
          <t>Entrada del reductor FALK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Giselly Del Rocio Collazos Alarcón</author>
  </authors>
  <commentList>
    <comment ref="G7" authorId="0" shapeId="0" xr:uid="{53ADC8F3-2B54-4589-B3A0-9C6584E39DE9}">
      <text>
        <r>
          <rPr>
            <sz val="9"/>
            <color indexed="81"/>
            <rFont val="Tahoma"/>
            <family val="2"/>
          </rPr>
          <t xml:space="preserve">Paro orden público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Giselly Del Rocio Collazos Alarcón</author>
  </authors>
  <commentList>
    <comment ref="H8" authorId="0" shapeId="0" xr:uid="{AEF28EEE-94E0-47D2-96BA-0430C7690F74}">
      <text>
        <r>
          <rPr>
            <sz val="9"/>
            <color indexed="81"/>
            <rFont val="Tahoma"/>
            <family val="2"/>
          </rPr>
          <t xml:space="preserve">Paro de orden público
</t>
        </r>
      </text>
    </comment>
    <comment ref="H17" authorId="0" shapeId="0" xr:uid="{AB927233-E5E7-41C9-A209-A4C1CDA03AB4}">
      <text>
        <r>
          <rPr>
            <b/>
            <sz val="9"/>
            <color indexed="81"/>
            <rFont val="Tahoma"/>
            <family val="2"/>
          </rPr>
          <t>Paro de orden público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Giselly Del Rocio Collazos Alarcón</author>
  </authors>
  <commentList>
    <comment ref="G7" authorId="0" shapeId="0" xr:uid="{0008F102-9523-431E-AA4B-C08DC20C22C3}">
      <text>
        <r>
          <rPr>
            <sz val="9"/>
            <color indexed="81"/>
            <rFont val="Tahoma"/>
            <family val="2"/>
          </rPr>
          <t xml:space="preserve">Paro orden público
</t>
        </r>
      </text>
    </comment>
  </commentList>
</comments>
</file>

<file path=xl/sharedStrings.xml><?xml version="1.0" encoding="utf-8"?>
<sst xmlns="http://schemas.openxmlformats.org/spreadsheetml/2006/main" count="166" uniqueCount="60">
  <si>
    <t>Sacarosa % Bagazo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</si>
  <si>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</si>
  <si>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</si>
  <si>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</si>
  <si>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</si>
  <si>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</si>
  <si>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</si>
  <si>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</si>
  <si>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</si>
  <si>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</si>
  <si>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</si>
  <si>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AÑOS</t>
  </si>
  <si>
    <t>MAYO</t>
  </si>
  <si>
    <t>JUNIO</t>
  </si>
  <si>
    <t>PROM MES</t>
  </si>
  <si>
    <t>MESES</t>
  </si>
  <si>
    <t>HISTÓRICO DE SACAROSA % BAGAZO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</si>
  <si>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</si>
  <si>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</si>
  <si>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</si>
  <si>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</si>
  <si>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</si>
  <si>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</si>
  <si>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</si>
  <si>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</si>
  <si>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</si>
  <si>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</si>
  <si>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</si>
  <si>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</si>
  <si>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</si>
  <si>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ACUMULADO</t>
  </si>
  <si>
    <t>VENTAS DE AZÚCAR MES A MES (QQ)</t>
  </si>
  <si>
    <t>TOTAL</t>
  </si>
  <si>
    <t>PRECIO DE VENTA AZÚCAR MES A MES ($/qq) (*)</t>
  </si>
  <si>
    <t>PONDERADO</t>
  </si>
  <si>
    <t>(*) Precio sin Efecto FEPA</t>
  </si>
  <si>
    <t>VENTAS DE MIEL FINAL MES A MES (Toneladas)</t>
  </si>
  <si>
    <t>PRECIO DE VENTA MIEL FINAL MES A MES ($/Ton)</t>
  </si>
  <si>
    <t>HISTÓRICO PRECIO DEL DÓLAR PROMEDIO MES</t>
  </si>
  <si>
    <t>https://www.banrep.gov.co/es/estadisticas/trm</t>
  </si>
  <si>
    <t>(*) Fuente Banrepublica</t>
  </si>
  <si>
    <t>Paro de Ingenio por bloqueo social del valle del cauca</t>
  </si>
  <si>
    <t>Precio promedio mensual azúcar crudo primera posición - Nueva York Contrato N° 11 - USDcents/lb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</si>
  <si>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</si>
  <si>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</si>
  <si>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</si>
  <si>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</si>
  <si>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</si>
  <si>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</si>
  <si>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</si>
  <si>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</si>
  <si>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</si>
  <si>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</si>
  <si>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</si>
  <si>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</si>
  <si>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</si>
  <si>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</si>
  <si>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r>
      <t xml:space="preserve">Fuente: </t>
    </r>
    <r>
      <rPr>
        <sz val="11"/>
        <color indexed="8"/>
        <rFont val="Calibri"/>
        <family val="2"/>
        <scheme val="minor"/>
      </rPr>
      <t>sugaronline</t>
    </r>
  </si>
  <si>
    <t>Precio promedio mensual azúcar blanco primera posición - Londres Contrato N° 5 - USD/t</t>
  </si>
  <si>
    <t>Periodo del siniestro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</si>
</sst>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0%;\(0.00%\);&quot;-&quot;"/>
    <numFmt numFmtId="166" formatCode="#,##0;\(#,##0\);&quot;-&quot;"/>
    <numFmt numFmtId="167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66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0" fontId="16" fillId="0" borderId="0"/>
  </cellStyleXfs>
  <cellXfs count="7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43" fontId="0" fillId="3" borderId="1" xfId="1" applyFont="1" applyFill="1" applyBorder="1" applyAlignment="1">
      <alignment vertical="center"/>
    </xf>
    <xf numFmtId="0" fontId="0" fillId="0" borderId="1" xfId="0" applyBorder="1"/>
    <xf numFmtId="164" fontId="0" fillId="0" borderId="0" xfId="3" applyNumberFormat="1" applyFont="1" applyFill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3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0" fillId="0" borderId="0" xfId="5"/>
    <xf numFmtId="164" fontId="0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0" fontId="0" fillId="5" borderId="1" xfId="0" applyFill="1" applyBorder="1"/>
    <xf numFmtId="165" fontId="0" fillId="0" borderId="0" xfId="0" applyNumberFormat="1"/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2" applyNumberFormat="1" applyFont="1" applyBorder="1"/>
    <xf numFmtId="165" fontId="0" fillId="2" borderId="1" xfId="2" applyNumberFormat="1" applyFont="1" applyFill="1" applyBorder="1"/>
    <xf numFmtId="165" fontId="0" fillId="4" borderId="1" xfId="2" applyNumberFormat="1" applyFont="1" applyFill="1" applyBorder="1"/>
    <xf numFmtId="165" fontId="0" fillId="0" borderId="0" xfId="2" applyNumberFormat="1" applyFont="1"/>
    <xf numFmtId="165" fontId="0" fillId="4" borderId="1" xfId="0" applyNumberFormat="1" applyFill="1" applyBorder="1" applyAlignment="1">
      <alignment horizontal="center" vertical="center"/>
    </xf>
    <xf numFmtId="166" fontId="0" fillId="0" borderId="1" xfId="3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9" fillId="0" borderId="1" xfId="3" applyNumberFormat="1" applyFont="1" applyFill="1" applyBorder="1" applyAlignment="1">
      <alignment horizontal="center" vertical="center"/>
    </xf>
    <xf numFmtId="166" fontId="1" fillId="0" borderId="1" xfId="3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8" fillId="0" borderId="1" xfId="3" applyNumberFormat="1" applyFont="1" applyFill="1" applyBorder="1" applyAlignment="1">
      <alignment horizontal="center" vertical="center"/>
    </xf>
    <xf numFmtId="166" fontId="0" fillId="0" borderId="0" xfId="3" applyNumberFormat="1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0" xfId="3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166" fontId="0" fillId="0" borderId="1" xfId="3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6" borderId="1" xfId="2" applyNumberFormat="1" applyFont="1" applyFill="1" applyBorder="1"/>
    <xf numFmtId="0" fontId="0" fillId="6" borderId="0" xfId="0" applyFill="1"/>
    <xf numFmtId="43" fontId="0" fillId="0" borderId="0" xfId="0" applyNumberFormat="1"/>
    <xf numFmtId="0" fontId="11" fillId="0" borderId="0" xfId="0" applyFont="1" applyAlignment="1">
      <alignment horizontal="left"/>
    </xf>
    <xf numFmtId="0" fontId="12" fillId="0" borderId="0" xfId="0" applyFont="1"/>
    <xf numFmtId="0" fontId="9" fillId="0" borderId="0" xfId="0" applyFont="1"/>
    <xf numFmtId="167" fontId="9" fillId="0" borderId="0" xfId="6" applyFont="1" applyFill="1" applyBorder="1"/>
    <xf numFmtId="1" fontId="14" fillId="0" borderId="0" xfId="0" applyNumberFormat="1" applyFont="1" applyAlignment="1">
      <alignment horizontal="left"/>
    </xf>
    <xf numFmtId="2" fontId="13" fillId="0" borderId="0" xfId="0" applyNumberFormat="1" applyFont="1"/>
    <xf numFmtId="2" fontId="14" fillId="0" borderId="0" xfId="0" applyNumberFormat="1" applyFont="1"/>
    <xf numFmtId="1" fontId="14" fillId="0" borderId="0" xfId="0" applyNumberFormat="1" applyFont="1" applyAlignment="1">
      <alignment horizontal="center"/>
    </xf>
    <xf numFmtId="167" fontId="2" fillId="0" borderId="0" xfId="6" applyFont="1"/>
    <xf numFmtId="167" fontId="13" fillId="0" borderId="0" xfId="6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2" fontId="9" fillId="0" borderId="0" xfId="7" applyNumberFormat="1" applyFont="1"/>
    <xf numFmtId="0" fontId="12" fillId="7" borderId="1" xfId="0" applyFont="1" applyFill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2" fontId="13" fillId="0" borderId="1" xfId="0" applyNumberFormat="1" applyFont="1" applyBorder="1"/>
    <xf numFmtId="2" fontId="14" fillId="0" borderId="1" xfId="0" applyNumberFormat="1" applyFont="1" applyBorder="1"/>
    <xf numFmtId="2" fontId="13" fillId="3" borderId="1" xfId="0" applyNumberFormat="1" applyFont="1" applyFill="1" applyBorder="1"/>
    <xf numFmtId="166" fontId="0" fillId="3" borderId="1" xfId="3" applyNumberFormat="1" applyFont="1" applyFill="1" applyBorder="1" applyAlignment="1">
      <alignment horizontal="center" vertical="center"/>
    </xf>
    <xf numFmtId="166" fontId="1" fillId="3" borderId="1" xfId="3" applyNumberFormat="1" applyFont="1" applyFill="1" applyBorder="1" applyAlignment="1">
      <alignment horizontal="center" vertical="center"/>
    </xf>
    <xf numFmtId="17" fontId="0" fillId="0" borderId="0" xfId="0" applyNumberFormat="1"/>
    <xf numFmtId="0" fontId="0" fillId="5" borderId="0" xfId="0" applyFill="1"/>
    <xf numFmtId="17" fontId="0" fillId="5" borderId="0" xfId="0" applyNumberFormat="1" applyFill="1"/>
    <xf numFmtId="0" fontId="12" fillId="0" borderId="0" xfId="0" applyFont="1" applyAlignment="1">
      <alignment horizontal="center"/>
    </xf>
  </cellXfs>
  <cellStyles count="8">
    <cellStyle name="Hipervínculo" xfId="5" builtinId="8"/>
    <cellStyle name="Millares" xfId="1" builtinId="3"/>
    <cellStyle name="Millares 2" xfId="3" xr:uid="{B4CA9897-AFC1-4739-9692-E247BA0886A5}"/>
    <cellStyle name="Millares 3" xfId="6" xr:uid="{6D13FC84-5229-42F2-8683-3CAF2310C4BD}"/>
    <cellStyle name="Normal" xfId="0" builtinId="0"/>
    <cellStyle name="Normal_Precio Internacional" xfId="7" xr:uid="{DFD70C1A-BFC4-47A0-AC7F-9CF0B61E5EE4}"/>
    <cellStyle name="Porcentaje" xfId="2" builtinId="5"/>
    <cellStyle name="Porcentaje 2" xfId="4" xr:uid="{C0884B46-E880-48F8-83C5-AFF08C5797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799766695829697"/>
          <c:y val="2.0948861355157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4476086322543016E-2"/>
          <c:y val="7.7699326766277679E-2"/>
          <c:w val="0.95533872849227175"/>
          <c:h val="0.81045272303856797"/>
        </c:manualLayout>
      </c:layout>
      <c:lineChart>
        <c:grouping val="standard"/>
        <c:varyColors val="0"/>
        <c:ser>
          <c:idx val="0"/>
          <c:order val="0"/>
          <c:tx>
            <c:strRef>
              <c:f>'HSacarosa % Bagazo Dia x Dia'!$B$1</c:f>
              <c:strCache>
                <c:ptCount val="1"/>
                <c:pt idx="0">
                  <c:v>Sacarosa % Bagazo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'HSacarosa % Bagazo Dia x Dia'!$AJ$3:$AJ$38</c:f>
              <c:numCache>
                <c:formatCode>mmm\-yy</c:formatCode>
                <c:ptCount val="36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</c:numCache>
            </c:numRef>
          </c:cat>
          <c:val>
            <c:numRef>
              <c:f>'HSacarosa % Bagazo Dia x Dia'!$AI$3:$AI$38</c:f>
              <c:numCache>
                <c:formatCode>0.00%;\(0.00%\);"-"</c:formatCode>
                <c:ptCount val="36"/>
                <c:pt idx="0">
                  <c:v>2.5049999999999999E-2</c:v>
                </c:pt>
                <c:pt idx="1">
                  <c:v>2.3429999999999999E-2</c:v>
                </c:pt>
                <c:pt idx="2">
                  <c:v>2.4680000000000001E-2</c:v>
                </c:pt>
                <c:pt idx="3">
                  <c:v>2.4279999999999999E-2</c:v>
                </c:pt>
                <c:pt idx="4">
                  <c:v>2.4300000000000002E-2</c:v>
                </c:pt>
                <c:pt idx="5">
                  <c:v>2.3949999999999999E-2</c:v>
                </c:pt>
                <c:pt idx="6">
                  <c:v>2.2200000000000001E-2</c:v>
                </c:pt>
                <c:pt idx="7">
                  <c:v>2.181E-2</c:v>
                </c:pt>
                <c:pt idx="8">
                  <c:v>2.383E-2</c:v>
                </c:pt>
                <c:pt idx="9">
                  <c:v>2.7459999999999998E-2</c:v>
                </c:pt>
                <c:pt idx="10">
                  <c:v>2.6080000000000002E-2</c:v>
                </c:pt>
                <c:pt idx="11">
                  <c:v>2.6249999999999999E-2</c:v>
                </c:pt>
                <c:pt idx="12">
                  <c:v>2.4649999999999998E-2</c:v>
                </c:pt>
                <c:pt idx="13">
                  <c:v>2.5619999999999997E-2</c:v>
                </c:pt>
                <c:pt idx="14">
                  <c:v>2.496E-2</c:v>
                </c:pt>
                <c:pt idx="15">
                  <c:v>2.7200000000000002E-2</c:v>
                </c:pt>
                <c:pt idx="16">
                  <c:v>1.1200000000000002E-2</c:v>
                </c:pt>
                <c:pt idx="17">
                  <c:v>2.265E-2</c:v>
                </c:pt>
                <c:pt idx="18">
                  <c:v>3.193E-2</c:v>
                </c:pt>
                <c:pt idx="19">
                  <c:v>3.6970000000000003E-2</c:v>
                </c:pt>
                <c:pt idx="20">
                  <c:v>3.4380000000000001E-2</c:v>
                </c:pt>
                <c:pt idx="21">
                  <c:v>3.8719999999999997E-2</c:v>
                </c:pt>
                <c:pt idx="22">
                  <c:v>3.2590000000000001E-2</c:v>
                </c:pt>
                <c:pt idx="23">
                  <c:v>3.746E-2</c:v>
                </c:pt>
                <c:pt idx="24">
                  <c:v>4.0490000000000005E-2</c:v>
                </c:pt>
                <c:pt idx="25">
                  <c:v>2.9729999999999999E-2</c:v>
                </c:pt>
                <c:pt idx="26">
                  <c:v>2.955E-2</c:v>
                </c:pt>
                <c:pt idx="27">
                  <c:v>3.1920000000000004E-2</c:v>
                </c:pt>
                <c:pt idx="28">
                  <c:v>2.6269999999999998E-2</c:v>
                </c:pt>
                <c:pt idx="29">
                  <c:v>2.5230000000000002E-2</c:v>
                </c:pt>
                <c:pt idx="30">
                  <c:v>2.6450000000000001E-2</c:v>
                </c:pt>
                <c:pt idx="31">
                  <c:v>2.4719999999999999E-2</c:v>
                </c:pt>
                <c:pt idx="32">
                  <c:v>2.649E-2</c:v>
                </c:pt>
                <c:pt idx="33">
                  <c:v>2.64E-2</c:v>
                </c:pt>
                <c:pt idx="34">
                  <c:v>2.2599999999999999E-2</c:v>
                </c:pt>
                <c:pt idx="35">
                  <c:v>2.213E-2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6F-49F9-A121-E18413747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378808"/>
        <c:axId val="717640736"/>
      </c:lineChart>
      <c:dateAx>
        <c:axId val="6313788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640736"/>
        <c:crosses val="autoZero"/>
        <c:auto val="1"/>
        <c:lblOffset val="100"/>
        <c:baseTimeUnit val="months"/>
      </c:dateAx>
      <c:valAx>
        <c:axId val="7176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;\(0.00%\);&quot;-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378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369795</xdr:colOff>
      <xdr:row>41</xdr:row>
      <xdr:rowOff>168089</xdr:rowOff>
    </xdr:from>
    <xdr:to>
      <xdr:col>34</xdr:col>
      <xdr:colOff>537883</xdr:colOff>
      <xdr:row>73</xdr:row>
      <xdr:rowOff>134471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9B4143F-1635-E5AC-E630-7647230461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425824</xdr:colOff>
      <xdr:row>45</xdr:row>
      <xdr:rowOff>100853</xdr:rowOff>
    </xdr:from>
    <xdr:to>
      <xdr:col>28</xdr:col>
      <xdr:colOff>235323</xdr:colOff>
      <xdr:row>53</xdr:row>
      <xdr:rowOff>168088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21FFD9A9-8F26-2063-C29D-3CE088E3BB5D}"/>
            </a:ext>
          </a:extLst>
        </xdr:cNvPr>
        <xdr:cNvSpPr/>
      </xdr:nvSpPr>
      <xdr:spPr>
        <a:xfrm>
          <a:off x="8763000" y="8841441"/>
          <a:ext cx="4179794" cy="159123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19</xdr:col>
      <xdr:colOff>56028</xdr:colOff>
      <xdr:row>45</xdr:row>
      <xdr:rowOff>22412</xdr:rowOff>
    </xdr:from>
    <xdr:to>
      <xdr:col>28</xdr:col>
      <xdr:colOff>11204</xdr:colOff>
      <xdr:row>46</xdr:row>
      <xdr:rowOff>134471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1D8D062A-AF8D-3726-51DF-57F1C7BF81D4}"/>
            </a:ext>
          </a:extLst>
        </xdr:cNvPr>
        <xdr:cNvSpPr txBox="1"/>
      </xdr:nvSpPr>
      <xdr:spPr>
        <a:xfrm>
          <a:off x="8830234" y="8763000"/>
          <a:ext cx="3888441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100" b="1"/>
            <a:t>PERIODO DEL SINIESTRO DEL REDUCTOR MOLINO # 6</a:t>
          </a:r>
        </a:p>
      </xdr:txBody>
    </xdr:sp>
    <xdr:clientData/>
  </xdr:twoCellAnchor>
  <xdr:twoCellAnchor>
    <xdr:from>
      <xdr:col>17</xdr:col>
      <xdr:colOff>280146</xdr:colOff>
      <xdr:row>56</xdr:row>
      <xdr:rowOff>40341</xdr:rowOff>
    </xdr:from>
    <xdr:to>
      <xdr:col>19</xdr:col>
      <xdr:colOff>369794</xdr:colOff>
      <xdr:row>64</xdr:row>
      <xdr:rowOff>107576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FA610363-C0AB-4D58-B86A-E062DCAE6005}"/>
            </a:ext>
          </a:extLst>
        </xdr:cNvPr>
        <xdr:cNvSpPr/>
      </xdr:nvSpPr>
      <xdr:spPr>
        <a:xfrm>
          <a:off x="8180293" y="10876429"/>
          <a:ext cx="963707" cy="1591235"/>
        </a:xfrm>
        <a:prstGeom prst="rect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17</xdr:col>
      <xdr:colOff>22412</xdr:colOff>
      <xdr:row>63</xdr:row>
      <xdr:rowOff>141193</xdr:rowOff>
    </xdr:from>
    <xdr:to>
      <xdr:col>20</xdr:col>
      <xdr:colOff>302559</xdr:colOff>
      <xdr:row>68</xdr:row>
      <xdr:rowOff>67234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4AC76245-D216-40A9-B3CF-6426FD05801D}"/>
            </a:ext>
          </a:extLst>
        </xdr:cNvPr>
        <xdr:cNvSpPr txBox="1"/>
      </xdr:nvSpPr>
      <xdr:spPr>
        <a:xfrm>
          <a:off x="7922559" y="12310781"/>
          <a:ext cx="1591235" cy="8785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100" b="1"/>
            <a:t>PARO DEL INGENIO PROBLEMA SOCIAL DEL VALLE DEL CAUCA </a:t>
          </a:r>
        </a:p>
      </xdr:txBody>
    </xdr:sp>
    <xdr:clientData/>
  </xdr:twoCellAnchor>
  <xdr:twoCellAnchor>
    <xdr:from>
      <xdr:col>18</xdr:col>
      <xdr:colOff>44824</xdr:colOff>
      <xdr:row>51</xdr:row>
      <xdr:rowOff>6724</xdr:rowOff>
    </xdr:from>
    <xdr:to>
      <xdr:col>20</xdr:col>
      <xdr:colOff>331693</xdr:colOff>
      <xdr:row>52</xdr:row>
      <xdr:rowOff>118783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35C48123-0FC7-49D6-B7D5-E541120D76E3}"/>
            </a:ext>
          </a:extLst>
        </xdr:cNvPr>
        <xdr:cNvSpPr txBox="1"/>
      </xdr:nvSpPr>
      <xdr:spPr>
        <a:xfrm>
          <a:off x="8382000" y="9890312"/>
          <a:ext cx="1160928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100" b="1"/>
            <a:t>Julio-2021</a:t>
          </a:r>
        </a:p>
      </xdr:txBody>
    </xdr:sp>
    <xdr:clientData/>
  </xdr:twoCellAnchor>
  <xdr:twoCellAnchor>
    <xdr:from>
      <xdr:col>27</xdr:col>
      <xdr:colOff>156882</xdr:colOff>
      <xdr:row>51</xdr:row>
      <xdr:rowOff>6724</xdr:rowOff>
    </xdr:from>
    <xdr:to>
      <xdr:col>30</xdr:col>
      <xdr:colOff>6722</xdr:colOff>
      <xdr:row>52</xdr:row>
      <xdr:rowOff>118783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D638F3C9-5AFA-DD2F-EFD1-29613A7B1219}"/>
            </a:ext>
          </a:extLst>
        </xdr:cNvPr>
        <xdr:cNvSpPr txBox="1"/>
      </xdr:nvSpPr>
      <xdr:spPr>
        <a:xfrm>
          <a:off x="12427323" y="9890312"/>
          <a:ext cx="1160928" cy="3025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100" b="1"/>
            <a:t>Abril-2022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arvaez\AppData\Local\Microsoft\Windows\Temporary%20Internet%20Files\Content.Outlook\HONINH59\2222%20Programa%20del%20flujo%20de%20efectivo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UDA%20SOCIOS%20AL%2006.08.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ztman\Desktop\IPSA\Proyectos\Proyecto%20Piscano%20fin\Informatica%20III\Archivos%20para%20Clases%20y%20Examenes\Libro%20Ladron%20de%20Guevara\fuente\No%205%20BD%20MERCADE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NIO%202011\PROPIEDAD%20PLANTA%20Y%20EQUIPO%20JUNIO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jchiri\CONFIG~1\Temp\FLUJO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ABRIL%202011\PROPIEDAD%20PLANTA%20Y%20EQUIPO%20ABRIL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mayo%202011\PROPIEDAD%20PLANTA%20Y%20EQUIPO%20MAY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Informes%20Comerciales%20y%20JUNTA\JUNTA\2019\Enero%202019\Presupuesto%20Ingresos%202019%20TMG%20ULTIMO%20APROBAD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LIO%202011\Propiedad%20planta%20y%20equipo%20julio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\Documents\Pichich&#237;\Contratos%20Ca&#241;a\Tiacuante\Analisis%20Inversiones%20Tiacuant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scarV-Bbusca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 Flow statement Program"/>
      <sheetName val="1. Wp FLujo"/>
      <sheetName val="2. Mvtos de las ctas (ppc)"/>
      <sheetName val="3. Mvto Inventario (PPC)"/>
      <sheetName val="4. Mvto. Ob. Fras (PPC)"/>
      <sheetName val="5. Mvto Intan-diferidos (PPC)"/>
      <sheetName val="Sheet1"/>
    </sheetNames>
    <sheetDataSet>
      <sheetData sheetId="0"/>
      <sheetData sheetId="1"/>
      <sheetData sheetId="2">
        <row r="12">
          <cell r="C12">
            <v>0</v>
          </cell>
        </row>
      </sheetData>
      <sheetData sheetId="3"/>
      <sheetData sheetId="4">
        <row r="32">
          <cell r="F32">
            <v>27349025.370000016</v>
          </cell>
        </row>
      </sheetData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DE DATOS"/>
      <sheetName val="CANAL DE LLEGADA"/>
      <sheetName val="VENDEDORES"/>
      <sheetName val="PRODUCTOS"/>
      <sheetName val="TIPO DE CONTACTO"/>
    </sheetNames>
    <sheetDataSet>
      <sheetData sheetId="0" refreshError="1"/>
      <sheetData sheetId="1"/>
      <sheetData sheetId="2"/>
      <sheetData sheetId="3" refreshError="1">
        <row r="2">
          <cell r="A2" t="str">
            <v>AUTOCAD 2000</v>
          </cell>
          <cell r="B2">
            <v>3500000</v>
          </cell>
        </row>
        <row r="3">
          <cell r="A3" t="str">
            <v>COMPUCILINA</v>
          </cell>
          <cell r="B3">
            <v>125000</v>
          </cell>
        </row>
        <row r="4">
          <cell r="A4" t="str">
            <v>OFFICCE XP</v>
          </cell>
          <cell r="B4">
            <v>380000</v>
          </cell>
        </row>
        <row r="5">
          <cell r="A5" t="str">
            <v>OFFICCE XP PROFESIONAL</v>
          </cell>
          <cell r="B5">
            <v>450000</v>
          </cell>
        </row>
        <row r="6">
          <cell r="A6" t="str">
            <v>COREL DRAW</v>
          </cell>
          <cell r="B6">
            <v>485000</v>
          </cell>
        </row>
        <row r="7">
          <cell r="A7" t="str">
            <v>UNIX SCO</v>
          </cell>
          <cell r="B7">
            <v>2890000</v>
          </cell>
        </row>
        <row r="8">
          <cell r="A8" t="str">
            <v>NOVELL</v>
          </cell>
          <cell r="B8">
            <v>2965000</v>
          </cell>
        </row>
        <row r="9">
          <cell r="A9" t="str">
            <v>WINDOWS 2000</v>
          </cell>
          <cell r="B9">
            <v>1500000</v>
          </cell>
        </row>
      </sheetData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IO"/>
      <sheetName val="COMPRAS"/>
      <sheetName val="PROYECTOS"/>
      <sheetName val="BAJAS"/>
      <sheetName val="Hoja3"/>
      <sheetName val="Hoja2"/>
      <sheetName val="Hoja4"/>
      <sheetName val="AREA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BICO"/>
      <sheetName val="FESA"/>
      <sheetName val="GEN"/>
      <sheetName val="MEPAL"/>
      <sheetName val="PUBLICAR"/>
    </sheetNames>
    <sheetDataSet>
      <sheetData sheetId="0"/>
      <sheetData sheetId="1"/>
      <sheetData sheetId="2">
        <row r="35">
          <cell r="H35">
            <v>46.623466471895327</v>
          </cell>
        </row>
        <row r="36">
          <cell r="H36">
            <v>15.46343048886466</v>
          </cell>
        </row>
        <row r="37">
          <cell r="H37">
            <v>15.592679705216781</v>
          </cell>
        </row>
        <row r="38">
          <cell r="H38">
            <v>22.320423334023221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RIL"/>
      <sheetName val="ALTAS"/>
      <sheetName val="PROYECTOS"/>
      <sheetName val="RETIRO"/>
    </sheetNames>
    <sheetDataSet>
      <sheetData sheetId="0"/>
      <sheetData sheetId="1"/>
      <sheetData sheetId="2">
        <row r="11">
          <cell r="H11">
            <v>799940325</v>
          </cell>
          <cell r="I11">
            <v>0</v>
          </cell>
        </row>
        <row r="15">
          <cell r="H15">
            <v>1141731228</v>
          </cell>
          <cell r="I15">
            <v>0</v>
          </cell>
        </row>
        <row r="16">
          <cell r="H16">
            <v>40212182</v>
          </cell>
          <cell r="I16">
            <v>0</v>
          </cell>
        </row>
        <row r="17">
          <cell r="H17">
            <v>80000000</v>
          </cell>
          <cell r="I17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YO"/>
      <sheetName val="ALTAS"/>
      <sheetName val="PROYECTO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gresos"/>
      <sheetName val="Precios"/>
      <sheetName val="Otros ingresos"/>
      <sheetName val="Unidades"/>
      <sheetName val="Gasto expor"/>
      <sheetName val="Empaques"/>
      <sheetName val="PL Caña"/>
      <sheetName val="Trayectoria empa"/>
      <sheetName val="Macros"/>
      <sheetName val="Trayectoria"/>
    </sheetNames>
    <sheetDataSet>
      <sheetData sheetId="0"/>
      <sheetData sheetId="1">
        <row r="1">
          <cell r="B1" t="str">
            <v>PRESUPUESTO DE VENTAS 2019</v>
          </cell>
        </row>
      </sheetData>
      <sheetData sheetId="2">
        <row r="3">
          <cell r="C3">
            <v>35150500</v>
          </cell>
        </row>
      </sheetData>
      <sheetData sheetId="3">
        <row r="9">
          <cell r="C9">
            <v>285500</v>
          </cell>
        </row>
      </sheetData>
      <sheetData sheetId="4">
        <row r="2">
          <cell r="C2">
            <v>3150</v>
          </cell>
        </row>
      </sheetData>
      <sheetData sheetId="5"/>
      <sheetData sheetId="6"/>
      <sheetData sheetId="7"/>
      <sheetData sheetId="8">
        <row r="2">
          <cell r="C2">
            <v>1000000</v>
          </cell>
        </row>
      </sheetData>
      <sheetData sheetId="9">
        <row r="47">
          <cell r="K47">
            <v>0.81799359511927527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LIO"/>
      <sheetName val="COMPRAS"/>
      <sheetName val="PROYECTOS"/>
      <sheetName val="RETIROS"/>
    </sheetNames>
    <sheetDataSet>
      <sheetData sheetId="0" refreshError="1"/>
      <sheetData sheetId="1">
        <row r="3">
          <cell r="F3">
            <v>22910000</v>
          </cell>
        </row>
        <row r="4">
          <cell r="F4">
            <v>2311416</v>
          </cell>
        </row>
        <row r="5">
          <cell r="F5">
            <v>2311416</v>
          </cell>
        </row>
        <row r="6">
          <cell r="F6">
            <v>3859320</v>
          </cell>
        </row>
        <row r="7">
          <cell r="F7">
            <v>3514800</v>
          </cell>
        </row>
        <row r="10">
          <cell r="F10">
            <v>12741310</v>
          </cell>
        </row>
        <row r="11">
          <cell r="F11">
            <v>13448188</v>
          </cell>
        </row>
        <row r="12">
          <cell r="F12">
            <v>4576872</v>
          </cell>
        </row>
        <row r="13">
          <cell r="F13">
            <v>17463999</v>
          </cell>
        </row>
        <row r="14">
          <cell r="F14">
            <v>13017142</v>
          </cell>
        </row>
        <row r="15">
          <cell r="F15">
            <v>13577390</v>
          </cell>
        </row>
        <row r="16">
          <cell r="F16">
            <v>5057952</v>
          </cell>
        </row>
        <row r="17">
          <cell r="F17">
            <v>8961815</v>
          </cell>
        </row>
        <row r="18">
          <cell r="F18">
            <v>4114356</v>
          </cell>
        </row>
        <row r="19">
          <cell r="F19">
            <v>7934951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"/>
      <sheetName val="Madrevieja"/>
      <sheetName val="Dique Cauca"/>
      <sheetName val="Escenarios"/>
      <sheetName val="Analisis (2)"/>
      <sheetName val="Flujo"/>
      <sheetName val="Flujo (2)"/>
    </sheetNames>
    <sheetDataSet>
      <sheetData sheetId="0">
        <row r="11">
          <cell r="C11">
            <v>125</v>
          </cell>
          <cell r="G11">
            <v>13</v>
          </cell>
        </row>
        <row r="15">
          <cell r="D15">
            <v>25</v>
          </cell>
        </row>
        <row r="16">
          <cell r="D16">
            <v>900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scarV"/>
      <sheetName val="BuscarH"/>
      <sheetName val="Mantenimiento"/>
      <sheetName val="Reporte"/>
    </sheetNames>
    <sheetDataSet>
      <sheetData sheetId="0" refreshError="1"/>
      <sheetData sheetId="1" refreshError="1"/>
      <sheetData sheetId="2" refreshError="1">
        <row r="6">
          <cell r="B6">
            <v>20098</v>
          </cell>
          <cell r="C6" t="str">
            <v>X200</v>
          </cell>
          <cell r="D6" t="str">
            <v>COMPUTADOR</v>
          </cell>
          <cell r="E6" t="str">
            <v>LAB5</v>
          </cell>
          <cell r="F6" t="str">
            <v>AQUIJQ JOHANNA</v>
          </cell>
        </row>
        <row r="7">
          <cell r="B7">
            <v>40076</v>
          </cell>
          <cell r="C7" t="str">
            <v>V250</v>
          </cell>
          <cell r="D7" t="str">
            <v>C.P.U.</v>
          </cell>
          <cell r="E7" t="str">
            <v>LAB6</v>
          </cell>
          <cell r="F7" t="str">
            <v>ROJAS FERNANDO</v>
          </cell>
        </row>
        <row r="8">
          <cell r="B8">
            <v>30054</v>
          </cell>
          <cell r="C8" t="str">
            <v>J300</v>
          </cell>
          <cell r="D8" t="str">
            <v>MONITOR</v>
          </cell>
          <cell r="E8" t="str">
            <v>LAB7</v>
          </cell>
          <cell r="F8" t="str">
            <v>HERRERA MELISSA</v>
          </cell>
        </row>
        <row r="9">
          <cell r="B9">
            <v>10058</v>
          </cell>
          <cell r="C9" t="str">
            <v>K350</v>
          </cell>
          <cell r="D9" t="str">
            <v>MOUSE</v>
          </cell>
          <cell r="E9" t="str">
            <v>LAB8</v>
          </cell>
          <cell r="F9" t="str">
            <v>PAUCAR JAVIER</v>
          </cell>
        </row>
        <row r="10">
          <cell r="B10">
            <v>50070</v>
          </cell>
          <cell r="C10" t="str">
            <v>L400</v>
          </cell>
          <cell r="D10" t="str">
            <v>TECLADO</v>
          </cell>
          <cell r="E10" t="str">
            <v>LAB9</v>
          </cell>
          <cell r="F10" t="str">
            <v>TORRES RENE</v>
          </cell>
        </row>
        <row r="11">
          <cell r="B11">
            <v>60032</v>
          </cell>
          <cell r="C11" t="str">
            <v>M450</v>
          </cell>
          <cell r="D11" t="str">
            <v>PARLANTES</v>
          </cell>
          <cell r="E11" t="str">
            <v>LAB10</v>
          </cell>
          <cell r="F11" t="str">
            <v>ISABEL CHAVEZ</v>
          </cell>
        </row>
        <row r="12">
          <cell r="B12">
            <v>20034</v>
          </cell>
          <cell r="C12" t="str">
            <v>N500</v>
          </cell>
          <cell r="D12" t="str">
            <v>IMPRESORA</v>
          </cell>
          <cell r="E12" t="str">
            <v>LAB11</v>
          </cell>
          <cell r="F12" t="str">
            <v>ARTEAGA ARNOLD</v>
          </cell>
        </row>
        <row r="13">
          <cell r="B13">
            <v>80058</v>
          </cell>
          <cell r="C13" t="str">
            <v>O550</v>
          </cell>
          <cell r="D13" t="str">
            <v>TARJETA DE VIDEO</v>
          </cell>
          <cell r="E13" t="str">
            <v>LAB12</v>
          </cell>
          <cell r="F13" t="str">
            <v>CASTAÑEDA LUIS</v>
          </cell>
        </row>
        <row r="14">
          <cell r="B14">
            <v>90012</v>
          </cell>
          <cell r="C14" t="str">
            <v>P600</v>
          </cell>
          <cell r="D14" t="str">
            <v>MICROFONO</v>
          </cell>
          <cell r="E14" t="str">
            <v>LAB13</v>
          </cell>
          <cell r="F14" t="str">
            <v>OLIVARES PEDRO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hyperlink" Target="https://www.banrep.gov.co/es/estadisticas/tr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7A064-9794-4E41-BDF8-7CFB094C3863}">
  <dimension ref="B1:AJ48"/>
  <sheetViews>
    <sheetView showGridLines="0" zoomScale="55" zoomScaleNormal="5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K53" sqref="AK53"/>
    </sheetView>
  </sheetViews>
  <sheetFormatPr baseColWidth="10" defaultRowHeight="14.5" x14ac:dyDescent="0.35"/>
  <cols>
    <col min="1" max="1" width="1.7265625" customWidth="1"/>
    <col min="3" max="3" width="13.54296875" customWidth="1"/>
    <col min="4" max="34" width="6.54296875" style="19" customWidth="1"/>
    <col min="35" max="35" width="11.26953125" style="40" customWidth="1"/>
  </cols>
  <sheetData>
    <row r="1" spans="2:36" ht="28.5" x14ac:dyDescent="0.65">
      <c r="B1" s="3" t="s">
        <v>0</v>
      </c>
    </row>
    <row r="2" spans="2:36" s="1" customFormat="1" x14ac:dyDescent="0.35">
      <c r="B2" s="5" t="s">
        <v>11</v>
      </c>
      <c r="C2" s="5" t="s">
        <v>15</v>
      </c>
      <c r="D2" s="5">
        <v>1</v>
      </c>
      <c r="E2" s="5">
        <v>2</v>
      </c>
      <c r="F2" s="5">
        <v>3</v>
      </c>
      <c r="G2" s="5">
        <v>4</v>
      </c>
      <c r="H2" s="5">
        <v>5</v>
      </c>
      <c r="I2" s="5">
        <v>6</v>
      </c>
      <c r="J2" s="5">
        <v>7</v>
      </c>
      <c r="K2" s="5">
        <v>8</v>
      </c>
      <c r="L2" s="5">
        <v>9</v>
      </c>
      <c r="M2" s="5">
        <v>10</v>
      </c>
      <c r="N2" s="5">
        <v>11</v>
      </c>
      <c r="O2" s="5">
        <v>12</v>
      </c>
      <c r="P2" s="5">
        <v>13</v>
      </c>
      <c r="Q2" s="5">
        <v>14</v>
      </c>
      <c r="R2" s="5">
        <v>15</v>
      </c>
      <c r="S2" s="5">
        <v>16</v>
      </c>
      <c r="T2" s="5">
        <v>17</v>
      </c>
      <c r="U2" s="5">
        <v>18</v>
      </c>
      <c r="V2" s="5">
        <v>19</v>
      </c>
      <c r="W2" s="5">
        <v>20</v>
      </c>
      <c r="X2" s="5">
        <v>21</v>
      </c>
      <c r="Y2" s="5">
        <v>22</v>
      </c>
      <c r="Z2" s="5">
        <v>23</v>
      </c>
      <c r="AA2" s="5">
        <v>24</v>
      </c>
      <c r="AB2" s="5">
        <v>25</v>
      </c>
      <c r="AC2" s="5">
        <v>26</v>
      </c>
      <c r="AD2" s="5">
        <v>27</v>
      </c>
      <c r="AE2" s="5">
        <v>28</v>
      </c>
      <c r="AF2" s="5">
        <v>29</v>
      </c>
      <c r="AG2" s="5">
        <v>30</v>
      </c>
      <c r="AH2" s="5">
        <v>31</v>
      </c>
      <c r="AI2" s="20" t="s">
        <v>14</v>
      </c>
    </row>
    <row r="3" spans="2:36" x14ac:dyDescent="0.35">
      <c r="B3" s="8">
        <v>2020</v>
      </c>
      <c r="C3" s="8" t="s">
        <v>7</v>
      </c>
      <c r="D3" s="21"/>
      <c r="E3" s="21">
        <v>5.1859999999999996E-2</v>
      </c>
      <c r="F3" s="21">
        <v>2.8420000000000001E-2</v>
      </c>
      <c r="G3" s="21">
        <v>2.5360000000000001E-2</v>
      </c>
      <c r="H3" s="21">
        <v>2.273E-2</v>
      </c>
      <c r="I3" s="21">
        <v>2.5990000000000003E-2</v>
      </c>
      <c r="J3" s="21">
        <v>2.5729999999999999E-2</v>
      </c>
      <c r="K3" s="21">
        <v>2.351E-2</v>
      </c>
      <c r="L3" s="21">
        <v>2.2700000000000001E-2</v>
      </c>
      <c r="M3" s="21">
        <v>2.4889999999999999E-2</v>
      </c>
      <c r="N3" s="21">
        <v>2.7149999999999997E-2</v>
      </c>
      <c r="O3" s="21">
        <v>2.7269999999999999E-2</v>
      </c>
      <c r="P3" s="21">
        <v>2.53E-2</v>
      </c>
      <c r="Q3" s="21">
        <v>2.6070000000000003E-2</v>
      </c>
      <c r="R3" s="21">
        <v>2.6429999999999999E-2</v>
      </c>
      <c r="S3" s="21">
        <v>2.7629999999999998E-2</v>
      </c>
      <c r="T3" s="21">
        <v>2.767E-2</v>
      </c>
      <c r="U3" s="21">
        <v>2.6459999999999997E-2</v>
      </c>
      <c r="V3" s="21">
        <v>2.785E-2</v>
      </c>
      <c r="W3" s="21">
        <v>2.6030000000000001E-2</v>
      </c>
      <c r="X3" s="21">
        <v>2.674E-2</v>
      </c>
      <c r="Y3" s="21">
        <v>2.3629999999999998E-2</v>
      </c>
      <c r="Z3" s="21">
        <v>1.9550000000000001E-2</v>
      </c>
      <c r="AA3" s="21">
        <v>1.8799999999999997E-2</v>
      </c>
      <c r="AB3" s="21">
        <v>2.4E-2</v>
      </c>
      <c r="AC3" s="21">
        <v>2.2170000000000002E-2</v>
      </c>
      <c r="AD3" s="21">
        <v>2.0459999999999999E-2</v>
      </c>
      <c r="AE3" s="21">
        <v>1.8859999999999998E-2</v>
      </c>
      <c r="AF3" s="21">
        <v>2.053E-2</v>
      </c>
      <c r="AG3" s="21">
        <v>1.8589999999999999E-2</v>
      </c>
      <c r="AH3" s="21">
        <v>1.925E-2</v>
      </c>
      <c r="AI3" s="21">
        <v>2.5049999999999999E-2</v>
      </c>
      <c r="AJ3" s="66">
        <v>43831</v>
      </c>
    </row>
    <row r="4" spans="2:36" x14ac:dyDescent="0.35">
      <c r="B4" s="8">
        <v>2020</v>
      </c>
      <c r="C4" s="8" t="s">
        <v>8</v>
      </c>
      <c r="D4" s="21">
        <v>1.874E-2</v>
      </c>
      <c r="E4" s="21">
        <v>2.0080000000000001E-2</v>
      </c>
      <c r="F4" s="21">
        <v>2.6089999999999999E-2</v>
      </c>
      <c r="G4" s="21">
        <v>2.6800000000000001E-2</v>
      </c>
      <c r="H4" s="21">
        <v>2.1989999999999999E-2</v>
      </c>
      <c r="I4" s="21">
        <v>1.8159999999999999E-2</v>
      </c>
      <c r="J4" s="21">
        <v>2.5169999999999998E-2</v>
      </c>
      <c r="K4" s="21">
        <v>2.5670000000000002E-2</v>
      </c>
      <c r="L4" s="21">
        <v>2.4709999999999999E-2</v>
      </c>
      <c r="M4" s="21">
        <v>2.5690000000000001E-2</v>
      </c>
      <c r="N4" s="21">
        <v>2.2869999999999998E-2</v>
      </c>
      <c r="O4" s="21">
        <v>2.666E-2</v>
      </c>
      <c r="P4" s="21">
        <v>2.197E-2</v>
      </c>
      <c r="Q4" s="21">
        <v>2.4160000000000001E-2</v>
      </c>
      <c r="R4" s="21">
        <v>2.3310000000000001E-2</v>
      </c>
      <c r="S4" s="21">
        <v>2.6960000000000001E-2</v>
      </c>
      <c r="T4" s="21">
        <v>2.6450000000000001E-2</v>
      </c>
      <c r="U4" s="21">
        <v>2.8340000000000001E-2</v>
      </c>
      <c r="V4" s="21">
        <v>2.6520000000000002E-2</v>
      </c>
      <c r="W4" s="21">
        <v>2.282E-2</v>
      </c>
      <c r="X4" s="21">
        <v>2.249E-2</v>
      </c>
      <c r="Y4" s="21">
        <v>2.2250000000000002E-2</v>
      </c>
      <c r="Z4" s="21">
        <v>2.112E-2</v>
      </c>
      <c r="AA4" s="21">
        <v>2.383E-2</v>
      </c>
      <c r="AB4" s="21">
        <v>2.0320000000000001E-2</v>
      </c>
      <c r="AC4" s="21">
        <v>1.9730000000000001E-2</v>
      </c>
      <c r="AD4" s="21">
        <v>2.1749999999999999E-2</v>
      </c>
      <c r="AE4" s="21">
        <v>1.9210000000000001E-2</v>
      </c>
      <c r="AF4" s="21">
        <v>2.5610000000000001E-2</v>
      </c>
      <c r="AG4" s="26"/>
      <c r="AH4" s="26"/>
      <c r="AI4" s="21">
        <v>2.3429999999999999E-2</v>
      </c>
      <c r="AJ4" s="66">
        <v>43862</v>
      </c>
    </row>
    <row r="5" spans="2:36" x14ac:dyDescent="0.35">
      <c r="B5" s="8">
        <v>2020</v>
      </c>
      <c r="C5" s="8" t="s">
        <v>9</v>
      </c>
      <c r="D5" s="21">
        <v>2.273E-2</v>
      </c>
      <c r="E5" s="21">
        <v>2.3039999999999998E-2</v>
      </c>
      <c r="F5" s="21">
        <v>2.606E-2</v>
      </c>
      <c r="G5" s="21">
        <v>3.1040000000000002E-2</v>
      </c>
      <c r="H5" s="21">
        <v>2.4470000000000002E-2</v>
      </c>
      <c r="I5" s="21">
        <v>2.3559999999999998E-2</v>
      </c>
      <c r="J5" s="21">
        <v>2.4209999999999999E-2</v>
      </c>
      <c r="K5" s="21">
        <v>2.3719999999999998E-2</v>
      </c>
      <c r="L5" s="21">
        <v>2.383E-2</v>
      </c>
      <c r="M5" s="21">
        <v>2.5699999999999997E-2</v>
      </c>
      <c r="N5" s="21">
        <v>2.3570000000000001E-2</v>
      </c>
      <c r="O5" s="21">
        <v>2.5150000000000002E-2</v>
      </c>
      <c r="P5" s="21">
        <v>2.2709999999999998E-2</v>
      </c>
      <c r="Q5" s="21">
        <v>2.5440000000000001E-2</v>
      </c>
      <c r="R5" s="21">
        <v>2.4889999999999999E-2</v>
      </c>
      <c r="S5" s="21">
        <v>2.622E-2</v>
      </c>
      <c r="T5" s="21">
        <v>2.359E-2</v>
      </c>
      <c r="U5" s="21">
        <v>2.1629999999999996E-2</v>
      </c>
      <c r="V5" s="21">
        <v>2.2759999999999999E-2</v>
      </c>
      <c r="W5" s="21">
        <v>2.0409999999999998E-2</v>
      </c>
      <c r="X5" s="21">
        <v>2.1680000000000001E-2</v>
      </c>
      <c r="Y5" s="21">
        <v>2.5750000000000002E-2</v>
      </c>
      <c r="Z5" s="21">
        <v>2.3399999999999997E-2</v>
      </c>
      <c r="AA5" s="21">
        <v>2.9590000000000002E-2</v>
      </c>
      <c r="AB5" s="21">
        <v>3.0670000000000003E-2</v>
      </c>
      <c r="AC5" s="21">
        <v>2.359E-2</v>
      </c>
      <c r="AD5" s="21">
        <v>2.4639999999999999E-2</v>
      </c>
      <c r="AE5" s="21">
        <v>2.6259999999999999E-2</v>
      </c>
      <c r="AF5" s="21">
        <v>2.436E-2</v>
      </c>
      <c r="AG5" s="21">
        <v>2.4809999999999999E-2</v>
      </c>
      <c r="AH5" s="21">
        <v>2.563E-2</v>
      </c>
      <c r="AI5" s="21">
        <v>2.4680000000000001E-2</v>
      </c>
      <c r="AJ5" s="66">
        <v>43891</v>
      </c>
    </row>
    <row r="6" spans="2:36" x14ac:dyDescent="0.35">
      <c r="B6" s="8">
        <v>2020</v>
      </c>
      <c r="C6" s="8" t="s">
        <v>10</v>
      </c>
      <c r="D6" s="21">
        <v>2.657E-2</v>
      </c>
      <c r="E6" s="21">
        <v>3.2259999999999997E-2</v>
      </c>
      <c r="F6" s="21">
        <v>2.6980000000000001E-2</v>
      </c>
      <c r="G6" s="21">
        <v>2.384E-2</v>
      </c>
      <c r="H6" s="21">
        <v>2.6120000000000001E-2</v>
      </c>
      <c r="I6" s="21"/>
      <c r="J6" s="21">
        <v>2.3439999999999999E-2</v>
      </c>
      <c r="K6" s="21">
        <v>2.4089999999999997E-2</v>
      </c>
      <c r="L6" s="21">
        <v>2.4390000000000002E-2</v>
      </c>
      <c r="M6" s="21">
        <v>2.4629999999999999E-2</v>
      </c>
      <c r="N6" s="21">
        <v>2.666E-2</v>
      </c>
      <c r="O6" s="21">
        <v>2.4220000000000002E-2</v>
      </c>
      <c r="P6" s="21">
        <v>2.6530000000000001E-2</v>
      </c>
      <c r="Q6" s="21">
        <v>2.3690000000000003E-2</v>
      </c>
      <c r="R6" s="21">
        <v>2.1569999999999999E-2</v>
      </c>
      <c r="S6" s="21">
        <v>2.0840000000000001E-2</v>
      </c>
      <c r="T6" s="21">
        <v>2.2860000000000002E-2</v>
      </c>
      <c r="U6" s="21">
        <v>2.4220000000000002E-2</v>
      </c>
      <c r="V6" s="21">
        <v>2.3849999999999996E-2</v>
      </c>
      <c r="W6" s="21">
        <v>2.2639999999999997E-2</v>
      </c>
      <c r="X6" s="21">
        <v>1.984E-2</v>
      </c>
      <c r="Y6" s="21">
        <v>2.1720000000000003E-2</v>
      </c>
      <c r="Z6" s="21">
        <v>2.1489999999999999E-2</v>
      </c>
      <c r="AA6" s="21">
        <v>2.2629999999999997E-2</v>
      </c>
      <c r="AB6" s="21">
        <v>2.2550000000000001E-2</v>
      </c>
      <c r="AC6" s="21">
        <v>2.87E-2</v>
      </c>
      <c r="AD6" s="21">
        <v>2.6230000000000003E-2</v>
      </c>
      <c r="AE6" s="21">
        <v>2.477E-2</v>
      </c>
      <c r="AF6" s="21">
        <v>2.1160000000000002E-2</v>
      </c>
      <c r="AG6" s="21">
        <v>2.5550000000000003E-2</v>
      </c>
      <c r="AH6" s="26"/>
      <c r="AI6" s="21">
        <v>2.4279999999999999E-2</v>
      </c>
      <c r="AJ6" s="66">
        <v>43922</v>
      </c>
    </row>
    <row r="7" spans="2:36" x14ac:dyDescent="0.35">
      <c r="B7" s="8">
        <v>2020</v>
      </c>
      <c r="C7" s="8" t="s">
        <v>12</v>
      </c>
      <c r="D7" s="22">
        <v>2.5259999999999998E-2</v>
      </c>
      <c r="E7" s="22">
        <v>2.4380000000000002E-2</v>
      </c>
      <c r="F7" s="22">
        <v>2.4089999999999997E-2</v>
      </c>
      <c r="G7" s="22">
        <v>2.4369999999999999E-2</v>
      </c>
      <c r="H7" s="22">
        <v>2.5779999999999997E-2</v>
      </c>
      <c r="I7" s="22">
        <v>2.5899999999999999E-2</v>
      </c>
      <c r="J7" s="22">
        <v>2.5649999999999999E-2</v>
      </c>
      <c r="K7" s="22">
        <v>2.4340000000000001E-2</v>
      </c>
      <c r="L7" s="22">
        <v>2.1330000000000002E-2</v>
      </c>
      <c r="M7" s="22">
        <v>2.0379999999999999E-2</v>
      </c>
      <c r="N7" s="22">
        <v>2.4089999999999997E-2</v>
      </c>
      <c r="O7" s="22">
        <v>2.0959999999999999E-2</v>
      </c>
      <c r="P7" s="22">
        <v>2.3220000000000001E-2</v>
      </c>
      <c r="Q7" s="22">
        <v>2.63E-2</v>
      </c>
      <c r="R7" s="22">
        <v>2.6099999999999998E-2</v>
      </c>
      <c r="S7" s="22">
        <v>2.4900000000000002E-2</v>
      </c>
      <c r="T7" s="22">
        <v>2.9360000000000001E-2</v>
      </c>
      <c r="U7" s="22">
        <v>2.4849999999999997E-2</v>
      </c>
      <c r="V7" s="22">
        <v>2.528E-2</v>
      </c>
      <c r="W7" s="22">
        <v>2.6120000000000001E-2</v>
      </c>
      <c r="X7" s="22">
        <v>2.6619999999999998E-2</v>
      </c>
      <c r="Y7" s="22">
        <v>2.1690000000000001E-2</v>
      </c>
      <c r="Z7" s="22">
        <v>2.3470000000000001E-2</v>
      </c>
      <c r="AA7" s="22">
        <v>2.3719999999999998E-2</v>
      </c>
      <c r="AB7" s="22">
        <v>2.4160000000000001E-2</v>
      </c>
      <c r="AC7" s="22">
        <v>2.2280000000000001E-2</v>
      </c>
      <c r="AD7" s="22">
        <v>2.009E-2</v>
      </c>
      <c r="AE7" s="22">
        <v>2.3239999999999997E-2</v>
      </c>
      <c r="AF7" s="22">
        <v>2.5899999999999999E-2</v>
      </c>
      <c r="AG7" s="22">
        <v>2.4279999999999999E-2</v>
      </c>
      <c r="AH7" s="22">
        <v>2.512E-2</v>
      </c>
      <c r="AI7" s="41">
        <v>2.4300000000000002E-2</v>
      </c>
      <c r="AJ7" s="66">
        <v>43952</v>
      </c>
    </row>
    <row r="8" spans="2:36" x14ac:dyDescent="0.35">
      <c r="B8" s="8">
        <v>2020</v>
      </c>
      <c r="C8" s="8" t="s">
        <v>13</v>
      </c>
      <c r="D8" s="22">
        <v>2.4300000000000002E-2</v>
      </c>
      <c r="E8" s="22">
        <v>2.257E-2</v>
      </c>
      <c r="F8" s="22">
        <v>2.2400000000000003E-2</v>
      </c>
      <c r="G8" s="22">
        <v>2.3119999999999998E-2</v>
      </c>
      <c r="H8" s="22">
        <v>2.2280000000000001E-2</v>
      </c>
      <c r="I8" s="22">
        <v>2.5459999999999997E-2</v>
      </c>
      <c r="J8" s="22">
        <v>2.453E-2</v>
      </c>
      <c r="K8" s="22">
        <v>2.3639999999999998E-2</v>
      </c>
      <c r="L8" s="22">
        <v>2.359E-2</v>
      </c>
      <c r="M8" s="22">
        <v>2.7730000000000001E-2</v>
      </c>
      <c r="N8" s="22">
        <v>2.2250000000000002E-2</v>
      </c>
      <c r="O8" s="22">
        <v>2.1139999999999999E-2</v>
      </c>
      <c r="P8" s="22">
        <v>1.9550000000000001E-2</v>
      </c>
      <c r="Q8" s="22">
        <v>2.0369999999999999E-2</v>
      </c>
      <c r="R8" s="22">
        <v>1.9879999999999998E-2</v>
      </c>
      <c r="S8" s="22">
        <v>2.162E-2</v>
      </c>
      <c r="T8" s="22">
        <v>2.0219999999999998E-2</v>
      </c>
      <c r="U8" s="22">
        <v>2.4750000000000001E-2</v>
      </c>
      <c r="V8" s="22">
        <v>2.6019999999999998E-2</v>
      </c>
      <c r="W8" s="22">
        <v>2.691E-2</v>
      </c>
      <c r="X8" s="22">
        <v>2.605E-2</v>
      </c>
      <c r="Y8" s="22">
        <v>2.3269999999999999E-2</v>
      </c>
      <c r="Z8" s="22">
        <v>2.7730000000000001E-2</v>
      </c>
      <c r="AA8" s="22">
        <v>2.4380000000000002E-2</v>
      </c>
      <c r="AB8" s="22">
        <v>2.316E-2</v>
      </c>
      <c r="AC8" s="22">
        <v>2.879E-2</v>
      </c>
      <c r="AD8" s="22">
        <v>2.4780000000000003E-2</v>
      </c>
      <c r="AE8" s="22">
        <v>2.8250000000000001E-2</v>
      </c>
      <c r="AF8" s="22">
        <v>2.5009999999999998E-2</v>
      </c>
      <c r="AG8" s="22">
        <v>2.4729999999999999E-2</v>
      </c>
      <c r="AH8" s="24"/>
      <c r="AI8" s="41">
        <v>2.3949999999999999E-2</v>
      </c>
      <c r="AJ8" s="66">
        <v>43983</v>
      </c>
    </row>
    <row r="9" spans="2:36" x14ac:dyDescent="0.35">
      <c r="B9" s="8">
        <v>2020</v>
      </c>
      <c r="C9" s="8" t="s">
        <v>1</v>
      </c>
      <c r="D9" s="22">
        <v>2.206E-2</v>
      </c>
      <c r="E9" s="22">
        <v>2.3349999999999999E-2</v>
      </c>
      <c r="F9" s="22">
        <v>2.7469999999999998E-2</v>
      </c>
      <c r="G9" s="22">
        <v>2.2519999999999998E-2</v>
      </c>
      <c r="H9" s="22">
        <v>2.4470000000000002E-2</v>
      </c>
      <c r="I9" s="22">
        <v>2.3039999999999998E-2</v>
      </c>
      <c r="J9" s="22">
        <v>2.334E-2</v>
      </c>
      <c r="K9" s="22">
        <v>2.6360000000000001E-2</v>
      </c>
      <c r="L9" s="22">
        <v>3.1200000000000002E-2</v>
      </c>
      <c r="M9" s="22">
        <v>3.5249999999999997E-2</v>
      </c>
      <c r="N9" s="22">
        <v>3.8640000000000001E-2</v>
      </c>
      <c r="O9" s="22">
        <v>2.1899999999999999E-2</v>
      </c>
      <c r="P9" s="22">
        <v>1.7819999999999999E-2</v>
      </c>
      <c r="Q9" s="22">
        <v>1.7860000000000001E-2</v>
      </c>
      <c r="R9" s="22">
        <v>1.8329999999999999E-2</v>
      </c>
      <c r="S9" s="22">
        <v>1.8959999999999998E-2</v>
      </c>
      <c r="T9" s="22">
        <v>1.949E-2</v>
      </c>
      <c r="U9" s="22">
        <v>1.8700000000000001E-2</v>
      </c>
      <c r="V9" s="22">
        <v>1.9970000000000002E-2</v>
      </c>
      <c r="W9" s="22">
        <v>2.1389999999999999E-2</v>
      </c>
      <c r="X9" s="22">
        <v>2.3290000000000002E-2</v>
      </c>
      <c r="Y9" s="22">
        <v>1.9640000000000001E-2</v>
      </c>
      <c r="Z9" s="22">
        <v>1.7250000000000001E-2</v>
      </c>
      <c r="AA9" s="22">
        <v>1.6070000000000001E-2</v>
      </c>
      <c r="AB9" s="22">
        <v>1.796E-2</v>
      </c>
      <c r="AC9" s="22">
        <v>1.84E-2</v>
      </c>
      <c r="AD9" s="22">
        <v>1.772E-2</v>
      </c>
      <c r="AE9" s="22">
        <v>1.8700000000000001E-2</v>
      </c>
      <c r="AF9" s="22">
        <v>2.2639999999999997E-2</v>
      </c>
      <c r="AG9" s="22">
        <v>2.129E-2</v>
      </c>
      <c r="AH9" s="22">
        <v>2.308E-2</v>
      </c>
      <c r="AI9" s="41">
        <v>2.2200000000000001E-2</v>
      </c>
      <c r="AJ9" s="66">
        <v>44013</v>
      </c>
    </row>
    <row r="10" spans="2:36" x14ac:dyDescent="0.35">
      <c r="B10" s="8">
        <v>2020</v>
      </c>
      <c r="C10" s="8" t="s">
        <v>2</v>
      </c>
      <c r="D10" s="22">
        <v>2.1669999999999998E-2</v>
      </c>
      <c r="E10" s="22">
        <v>2.1320000000000002E-2</v>
      </c>
      <c r="F10" s="22">
        <v>2.342E-2</v>
      </c>
      <c r="G10" s="22">
        <v>2.2160000000000003E-2</v>
      </c>
      <c r="H10" s="22">
        <v>2.3809999999999998E-2</v>
      </c>
      <c r="I10" s="22">
        <v>2.2480000000000003E-2</v>
      </c>
      <c r="J10" s="22">
        <v>1.9039999999999998E-2</v>
      </c>
      <c r="K10" s="22">
        <v>1.8089999999999998E-2</v>
      </c>
      <c r="L10" s="22">
        <v>1.932E-2</v>
      </c>
      <c r="M10" s="22">
        <v>2.1899999999999999E-2</v>
      </c>
      <c r="N10" s="22">
        <v>2.3700000000000002E-2</v>
      </c>
      <c r="O10" s="22">
        <v>2.2259999999999999E-2</v>
      </c>
      <c r="P10" s="22">
        <v>2.2120000000000001E-2</v>
      </c>
      <c r="Q10" s="22">
        <v>2.1949999999999997E-2</v>
      </c>
      <c r="R10" s="22">
        <v>2.147E-2</v>
      </c>
      <c r="S10" s="22">
        <v>2.12E-2</v>
      </c>
      <c r="T10" s="22">
        <v>2.1179999999999997E-2</v>
      </c>
      <c r="U10" s="22">
        <v>2.2530000000000001E-2</v>
      </c>
      <c r="V10" s="22">
        <v>2.1499999999999998E-2</v>
      </c>
      <c r="W10" s="22">
        <v>2.1499999999999998E-2</v>
      </c>
      <c r="X10" s="22">
        <v>2.4460000000000003E-2</v>
      </c>
      <c r="Y10" s="22">
        <v>2.29E-2</v>
      </c>
      <c r="Z10" s="22">
        <v>2.0129999999999999E-2</v>
      </c>
      <c r="AA10" s="22">
        <v>1.8429999999999998E-2</v>
      </c>
      <c r="AB10" s="22">
        <v>2.1179999999999997E-2</v>
      </c>
      <c r="AC10" s="22">
        <v>2.2669999999999999E-2</v>
      </c>
      <c r="AD10" s="22">
        <v>2.1110000000000004E-2</v>
      </c>
      <c r="AE10" s="22">
        <v>2.0809999999999999E-2</v>
      </c>
      <c r="AF10" s="22">
        <v>2.359E-2</v>
      </c>
      <c r="AG10" s="22">
        <v>2.257E-2</v>
      </c>
      <c r="AH10" s="22">
        <v>2.5510000000000001E-2</v>
      </c>
      <c r="AI10" s="41">
        <v>2.181E-2</v>
      </c>
      <c r="AJ10" s="66">
        <v>44044</v>
      </c>
    </row>
    <row r="11" spans="2:36" x14ac:dyDescent="0.35">
      <c r="B11" s="8">
        <v>2020</v>
      </c>
      <c r="C11" s="8" t="s">
        <v>3</v>
      </c>
      <c r="D11" s="22">
        <v>2.4910000000000002E-2</v>
      </c>
      <c r="E11" s="22">
        <v>2.2850000000000002E-2</v>
      </c>
      <c r="F11" s="22">
        <v>2.1610000000000001E-2</v>
      </c>
      <c r="G11" s="22">
        <v>2.2160000000000003E-2</v>
      </c>
      <c r="H11" s="22">
        <v>1.9439999999999999E-2</v>
      </c>
      <c r="I11" s="22">
        <v>2.3099999999999999E-2</v>
      </c>
      <c r="J11" s="22">
        <v>1.976E-2</v>
      </c>
      <c r="K11" s="22">
        <v>2.1230000000000002E-2</v>
      </c>
      <c r="L11" s="22">
        <v>2.811E-2</v>
      </c>
      <c r="M11" s="22">
        <v>2.581E-2</v>
      </c>
      <c r="N11" s="22">
        <v>1.6379999999999999E-2</v>
      </c>
      <c r="O11" s="22">
        <v>1.823E-2</v>
      </c>
      <c r="P11" s="22">
        <v>1.8200000000000001E-2</v>
      </c>
      <c r="Q11" s="22">
        <v>1.9130000000000001E-2</v>
      </c>
      <c r="R11" s="22">
        <v>2.8639999999999999E-2</v>
      </c>
      <c r="S11" s="22">
        <v>2.9159999999999998E-2</v>
      </c>
      <c r="T11" s="22">
        <v>2.563E-2</v>
      </c>
      <c r="U11" s="22">
        <v>2.4390000000000002E-2</v>
      </c>
      <c r="V11" s="22">
        <v>2.5009999999999998E-2</v>
      </c>
      <c r="W11" s="22">
        <v>2.512E-2</v>
      </c>
      <c r="X11" s="22">
        <v>2.8750000000000001E-2</v>
      </c>
      <c r="Y11" s="22">
        <v>2.6779999999999998E-2</v>
      </c>
      <c r="Z11" s="22">
        <v>2.52E-2</v>
      </c>
      <c r="AA11" s="22">
        <v>2.4489999999999998E-2</v>
      </c>
      <c r="AB11" s="22">
        <v>2.5070000000000002E-2</v>
      </c>
      <c r="AC11" s="22">
        <v>2.3959999999999999E-2</v>
      </c>
      <c r="AD11" s="22">
        <v>2.5139999999999999E-2</v>
      </c>
      <c r="AE11" s="22">
        <v>2.6760000000000003E-2</v>
      </c>
      <c r="AF11" s="22">
        <v>2.4649999999999998E-2</v>
      </c>
      <c r="AG11" s="22">
        <v>2.5230000000000002E-2</v>
      </c>
      <c r="AH11" s="24"/>
      <c r="AI11" s="41">
        <v>2.383E-2</v>
      </c>
      <c r="AJ11" s="66">
        <v>44075</v>
      </c>
    </row>
    <row r="12" spans="2:36" x14ac:dyDescent="0.35">
      <c r="B12" s="8">
        <v>2020</v>
      </c>
      <c r="C12" s="8" t="s">
        <v>4</v>
      </c>
      <c r="D12" s="22">
        <v>3.3419999999999998E-2</v>
      </c>
      <c r="E12" s="22">
        <v>2.6459999999999997E-2</v>
      </c>
      <c r="F12" s="22">
        <v>2.2360000000000001E-2</v>
      </c>
      <c r="G12" s="22">
        <v>2.5770000000000001E-2</v>
      </c>
      <c r="H12" s="22">
        <v>2.7699999999999999E-2</v>
      </c>
      <c r="I12" s="22">
        <v>2.7830000000000001E-2</v>
      </c>
      <c r="J12" s="22">
        <v>2.7719999999999998E-2</v>
      </c>
      <c r="K12" s="22">
        <v>2.7900000000000001E-2</v>
      </c>
      <c r="L12" s="22">
        <v>2.9220000000000003E-2</v>
      </c>
      <c r="M12" s="22">
        <v>2.6239999999999999E-2</v>
      </c>
      <c r="N12" s="22">
        <v>2.9900000000000003E-2</v>
      </c>
      <c r="O12" s="22">
        <v>2.7990000000000001E-2</v>
      </c>
      <c r="P12" s="22">
        <v>2.7639999999999998E-2</v>
      </c>
      <c r="Q12" s="22">
        <v>2.98E-2</v>
      </c>
      <c r="R12" s="22">
        <v>2.5590000000000002E-2</v>
      </c>
      <c r="S12" s="22">
        <v>2.7389999999999998E-2</v>
      </c>
      <c r="T12" s="22">
        <v>2.9300000000000003E-2</v>
      </c>
      <c r="U12" s="22">
        <v>2.955E-2</v>
      </c>
      <c r="V12" s="22">
        <v>2.4009999999999997E-2</v>
      </c>
      <c r="W12" s="22">
        <v>2.4E-2</v>
      </c>
      <c r="X12" s="22">
        <v>2.3530000000000002E-2</v>
      </c>
      <c r="Y12" s="22">
        <v>2.4940000000000004E-2</v>
      </c>
      <c r="Z12" s="22">
        <v>2.7309999999999997E-2</v>
      </c>
      <c r="AA12" s="22">
        <v>2.8740000000000002E-2</v>
      </c>
      <c r="AB12" s="22">
        <v>2.6789999999999998E-2</v>
      </c>
      <c r="AC12" s="22">
        <v>2.64E-2</v>
      </c>
      <c r="AD12" s="22">
        <v>2.6019999999999998E-2</v>
      </c>
      <c r="AE12" s="22">
        <v>2.988E-2</v>
      </c>
      <c r="AF12" s="22">
        <v>2.955E-2</v>
      </c>
      <c r="AG12" s="22">
        <v>2.6949999999999998E-2</v>
      </c>
      <c r="AH12" s="22">
        <v>3.1460000000000002E-2</v>
      </c>
      <c r="AI12" s="41">
        <v>2.7459999999999998E-2</v>
      </c>
      <c r="AJ12" s="66">
        <v>44105</v>
      </c>
    </row>
    <row r="13" spans="2:36" x14ac:dyDescent="0.35">
      <c r="B13" s="8">
        <v>2020</v>
      </c>
      <c r="C13" s="8" t="s">
        <v>5</v>
      </c>
      <c r="D13" s="22">
        <v>3.1709999999999995E-2</v>
      </c>
      <c r="E13" s="22">
        <v>2.7380000000000002E-2</v>
      </c>
      <c r="F13" s="22">
        <v>2.9489999999999999E-2</v>
      </c>
      <c r="G13" s="22">
        <v>2.6070000000000003E-2</v>
      </c>
      <c r="H13" s="22">
        <v>2.8389999999999999E-2</v>
      </c>
      <c r="I13" s="22">
        <v>2.664E-2</v>
      </c>
      <c r="J13" s="22">
        <v>2.8029999999999999E-2</v>
      </c>
      <c r="K13" s="22">
        <v>3.0529999999999998E-2</v>
      </c>
      <c r="L13" s="22">
        <v>2.9980000000000003E-2</v>
      </c>
      <c r="M13" s="22">
        <v>2.4420000000000001E-2</v>
      </c>
      <c r="N13" s="22">
        <v>2.282E-2</v>
      </c>
      <c r="O13" s="22">
        <v>2.5409999999999999E-2</v>
      </c>
      <c r="P13" s="22">
        <v>2.6030000000000001E-2</v>
      </c>
      <c r="Q13" s="22">
        <v>2.5019999999999997E-2</v>
      </c>
      <c r="R13" s="22">
        <v>2.6280000000000001E-2</v>
      </c>
      <c r="S13" s="22">
        <v>2.7220000000000001E-2</v>
      </c>
      <c r="T13" s="22">
        <v>2.7099999999999999E-2</v>
      </c>
      <c r="U13" s="22">
        <v>2.674E-2</v>
      </c>
      <c r="V13" s="22">
        <v>2.6890000000000001E-2</v>
      </c>
      <c r="W13" s="22">
        <v>2.4369999999999999E-2</v>
      </c>
      <c r="X13" s="22">
        <v>2.2460000000000001E-2</v>
      </c>
      <c r="Y13" s="22">
        <v>2.6349999999999998E-2</v>
      </c>
      <c r="Z13" s="22">
        <v>2.6230000000000003E-2</v>
      </c>
      <c r="AA13" s="22">
        <v>2.3740000000000001E-2</v>
      </c>
      <c r="AB13" s="22">
        <v>2.9289999999999997E-2</v>
      </c>
      <c r="AC13" s="22">
        <v>2.1930000000000002E-2</v>
      </c>
      <c r="AD13" s="22">
        <v>2.392E-2</v>
      </c>
      <c r="AE13" s="22">
        <v>2.044E-2</v>
      </c>
      <c r="AF13" s="22">
        <v>2.2499999999999999E-2</v>
      </c>
      <c r="AG13" s="22">
        <v>2.5000000000000001E-2</v>
      </c>
      <c r="AH13" s="24"/>
      <c r="AI13" s="41">
        <v>2.6080000000000002E-2</v>
      </c>
      <c r="AJ13" s="66">
        <v>44136</v>
      </c>
    </row>
    <row r="14" spans="2:36" x14ac:dyDescent="0.35">
      <c r="B14" s="8">
        <v>2020</v>
      </c>
      <c r="C14" s="8" t="s">
        <v>6</v>
      </c>
      <c r="D14" s="22">
        <v>2.7690000000000003E-2</v>
      </c>
      <c r="E14" s="22">
        <v>2.726E-2</v>
      </c>
      <c r="F14" s="22">
        <v>2.5230000000000002E-2</v>
      </c>
      <c r="G14" s="22">
        <v>2.4369999999999999E-2</v>
      </c>
      <c r="H14" s="22">
        <v>2.7149999999999997E-2</v>
      </c>
      <c r="I14" s="22">
        <v>2.7869999999999999E-2</v>
      </c>
      <c r="J14" s="22">
        <v>2.7300000000000001E-2</v>
      </c>
      <c r="K14" s="22">
        <v>2.921E-2</v>
      </c>
      <c r="L14" s="22">
        <v>2.427E-2</v>
      </c>
      <c r="M14" s="22">
        <v>2.5239999999999999E-2</v>
      </c>
      <c r="N14" s="22">
        <v>2.8140000000000002E-2</v>
      </c>
      <c r="O14" s="22">
        <v>3.092E-2</v>
      </c>
      <c r="P14" s="22">
        <v>3.0470000000000001E-2</v>
      </c>
      <c r="Q14" s="22">
        <v>2.8450000000000003E-2</v>
      </c>
      <c r="R14" s="22"/>
      <c r="S14" s="22"/>
      <c r="T14" s="22"/>
      <c r="U14" s="22"/>
      <c r="V14" s="22">
        <v>3.3000000000000002E-2</v>
      </c>
      <c r="W14" s="22">
        <v>2.3199999999999998E-2</v>
      </c>
      <c r="X14" s="22">
        <v>2.5619999999999997E-2</v>
      </c>
      <c r="Y14" s="22">
        <v>2.614E-2</v>
      </c>
      <c r="Z14" s="22">
        <v>2.758E-2</v>
      </c>
      <c r="AA14" s="22">
        <v>2.4760000000000001E-2</v>
      </c>
      <c r="AB14" s="22">
        <v>2.503E-2</v>
      </c>
      <c r="AC14" s="22">
        <v>2.1480000000000003E-2</v>
      </c>
      <c r="AD14" s="22">
        <v>2.2099999999999998E-2</v>
      </c>
      <c r="AE14" s="22">
        <v>2.8149999999999998E-2</v>
      </c>
      <c r="AF14" s="22">
        <v>2.1780000000000001E-2</v>
      </c>
      <c r="AG14" s="22">
        <v>2.0179999999999997E-2</v>
      </c>
      <c r="AH14" s="22">
        <v>0</v>
      </c>
      <c r="AI14" s="41">
        <v>2.6249999999999999E-2</v>
      </c>
      <c r="AJ14" s="66">
        <v>44166</v>
      </c>
    </row>
    <row r="15" spans="2:36" x14ac:dyDescent="0.35">
      <c r="B15" s="8">
        <v>2021</v>
      </c>
      <c r="C15" s="8" t="s">
        <v>7</v>
      </c>
      <c r="D15" s="22"/>
      <c r="E15" s="22"/>
      <c r="F15" s="22">
        <v>2.7779999999999999E-2</v>
      </c>
      <c r="G15" s="22">
        <v>2.5239999999999999E-2</v>
      </c>
      <c r="H15" s="22">
        <v>2.4809999999999999E-2</v>
      </c>
      <c r="I15" s="22">
        <v>2.366E-2</v>
      </c>
      <c r="J15" s="22">
        <v>2.5619999999999997E-2</v>
      </c>
      <c r="K15" s="22">
        <v>2.3599999999999999E-2</v>
      </c>
      <c r="L15" s="22">
        <v>2.299E-2</v>
      </c>
      <c r="M15" s="22">
        <v>2.4660000000000001E-2</v>
      </c>
      <c r="N15" s="22">
        <v>2.3849999999999996E-2</v>
      </c>
      <c r="O15" s="22">
        <v>2.6629999999999997E-2</v>
      </c>
      <c r="P15" s="22">
        <v>2.9009999999999998E-2</v>
      </c>
      <c r="Q15" s="22">
        <v>3.0089999999999999E-2</v>
      </c>
      <c r="R15" s="22">
        <v>2.2770000000000002E-2</v>
      </c>
      <c r="S15" s="22">
        <v>2.6210000000000001E-2</v>
      </c>
      <c r="T15" s="22">
        <v>2.1680000000000001E-2</v>
      </c>
      <c r="U15" s="22">
        <v>2.239E-2</v>
      </c>
      <c r="V15" s="22"/>
      <c r="W15" s="22">
        <v>1.856E-2</v>
      </c>
      <c r="X15" s="22">
        <v>1.8409999999999999E-2</v>
      </c>
      <c r="Y15" s="22">
        <v>2.036E-2</v>
      </c>
      <c r="Z15" s="22">
        <v>2.035E-2</v>
      </c>
      <c r="AA15" s="22">
        <v>1.864E-2</v>
      </c>
      <c r="AB15" s="22">
        <v>2.051E-2</v>
      </c>
      <c r="AC15" s="22">
        <v>2.155E-2</v>
      </c>
      <c r="AD15" s="22">
        <v>2.1190000000000001E-2</v>
      </c>
      <c r="AE15" s="22">
        <v>2.759E-2</v>
      </c>
      <c r="AF15" s="22">
        <v>3.1489999999999997E-2</v>
      </c>
      <c r="AG15" s="22">
        <v>3.5089999999999996E-2</v>
      </c>
      <c r="AH15" s="22">
        <v>3.5590000000000004E-2</v>
      </c>
      <c r="AI15" s="41">
        <v>2.4649999999999998E-2</v>
      </c>
      <c r="AJ15" s="66">
        <v>44197</v>
      </c>
    </row>
    <row r="16" spans="2:36" x14ac:dyDescent="0.35">
      <c r="B16" s="8">
        <v>2021</v>
      </c>
      <c r="C16" s="8" t="s">
        <v>8</v>
      </c>
      <c r="D16" s="22">
        <v>2.6309999999999997E-2</v>
      </c>
      <c r="E16" s="22">
        <v>2.2109999999999998E-2</v>
      </c>
      <c r="F16" s="22">
        <v>2.6089999999999999E-2</v>
      </c>
      <c r="G16" s="22">
        <v>2.5539999999999997E-2</v>
      </c>
      <c r="H16" s="22">
        <v>2.358E-2</v>
      </c>
      <c r="I16" s="22">
        <v>2.511E-2</v>
      </c>
      <c r="J16" s="22">
        <v>2.7549999999999998E-2</v>
      </c>
      <c r="K16" s="22">
        <v>2.6789999999999998E-2</v>
      </c>
      <c r="L16" s="22">
        <v>2.6070000000000003E-2</v>
      </c>
      <c r="M16" s="22">
        <v>2.5360000000000001E-2</v>
      </c>
      <c r="N16" s="22">
        <v>2.8490000000000001E-2</v>
      </c>
      <c r="O16" s="22">
        <v>3.1460000000000002E-2</v>
      </c>
      <c r="P16" s="22">
        <v>2.2179999999999998E-2</v>
      </c>
      <c r="Q16" s="22">
        <v>2.4409999999999998E-2</v>
      </c>
      <c r="R16" s="22">
        <v>2.265E-2</v>
      </c>
      <c r="S16" s="22">
        <v>2.3370000000000002E-2</v>
      </c>
      <c r="T16" s="22">
        <v>2.6099999999999998E-2</v>
      </c>
      <c r="U16" s="22">
        <v>2.596E-2</v>
      </c>
      <c r="V16" s="22">
        <v>2.3290000000000002E-2</v>
      </c>
      <c r="W16" s="22">
        <v>2.4969999999999999E-2</v>
      </c>
      <c r="X16" s="22">
        <v>2.2179999999999998E-2</v>
      </c>
      <c r="Y16" s="22">
        <v>2.7000000000000003E-2</v>
      </c>
      <c r="Z16" s="22">
        <v>2.35E-2</v>
      </c>
      <c r="AA16" s="22">
        <v>2.4220000000000002E-2</v>
      </c>
      <c r="AB16" s="22">
        <v>2.802E-2</v>
      </c>
      <c r="AC16" s="22">
        <v>2.683E-2</v>
      </c>
      <c r="AD16" s="22">
        <v>2.725E-2</v>
      </c>
      <c r="AE16" s="22">
        <v>3.1059999999999997E-2</v>
      </c>
      <c r="AF16" s="24"/>
      <c r="AG16" s="24"/>
      <c r="AH16" s="24"/>
      <c r="AI16" s="41">
        <v>2.5619999999999997E-2</v>
      </c>
      <c r="AJ16" s="66">
        <v>44228</v>
      </c>
    </row>
    <row r="17" spans="2:36" x14ac:dyDescent="0.35">
      <c r="B17" s="8">
        <v>2021</v>
      </c>
      <c r="C17" s="8" t="s">
        <v>9</v>
      </c>
      <c r="D17" s="22">
        <v>2.9229999999999999E-2</v>
      </c>
      <c r="E17" s="22">
        <v>3.1969999999999998E-2</v>
      </c>
      <c r="F17" s="22">
        <v>2.5150000000000002E-2</v>
      </c>
      <c r="G17" s="22">
        <v>2.528E-2</v>
      </c>
      <c r="H17" s="22">
        <v>2.3439999999999999E-2</v>
      </c>
      <c r="I17" s="22">
        <v>2.3029999999999998E-2</v>
      </c>
      <c r="J17" s="22">
        <v>2.3439999999999999E-2</v>
      </c>
      <c r="K17" s="22">
        <v>2.7719999999999998E-2</v>
      </c>
      <c r="L17" s="22">
        <v>2.894E-2</v>
      </c>
      <c r="M17" s="22">
        <v>2.8849999999999997E-2</v>
      </c>
      <c r="N17" s="22">
        <v>2.6890000000000001E-2</v>
      </c>
      <c r="O17" s="22">
        <v>2.4399999999999998E-2</v>
      </c>
      <c r="P17" s="22">
        <v>2.632E-2</v>
      </c>
      <c r="Q17" s="22">
        <v>2.9360000000000001E-2</v>
      </c>
      <c r="R17" s="22">
        <v>2.5080000000000002E-2</v>
      </c>
      <c r="S17" s="22">
        <v>2.8210000000000002E-2</v>
      </c>
      <c r="T17" s="22">
        <v>2.3650000000000001E-2</v>
      </c>
      <c r="U17" s="22">
        <v>2.1230000000000002E-2</v>
      </c>
      <c r="V17" s="22">
        <v>2.0310000000000002E-2</v>
      </c>
      <c r="W17" s="22">
        <v>1.9710000000000002E-2</v>
      </c>
      <c r="X17" s="22">
        <v>2.3199999999999998E-2</v>
      </c>
      <c r="Y17" s="22">
        <v>2.2210000000000001E-2</v>
      </c>
      <c r="Z17" s="22">
        <v>2.9190000000000001E-2</v>
      </c>
      <c r="AA17" s="22">
        <v>2.3099999999999999E-2</v>
      </c>
      <c r="AB17" s="22">
        <v>2.2000000000000002E-2</v>
      </c>
      <c r="AC17" s="22">
        <v>2.3530000000000002E-2</v>
      </c>
      <c r="AD17" s="22">
        <v>2.3019999999999999E-2</v>
      </c>
      <c r="AE17" s="22">
        <v>2.2499999999999999E-2</v>
      </c>
      <c r="AF17" s="22">
        <v>2.1949999999999997E-2</v>
      </c>
      <c r="AG17" s="22">
        <v>2.4569999999999998E-2</v>
      </c>
      <c r="AH17" s="22">
        <v>2.6169999999999999E-2</v>
      </c>
      <c r="AI17" s="41">
        <v>2.496E-2</v>
      </c>
      <c r="AJ17" s="66">
        <v>44256</v>
      </c>
    </row>
    <row r="18" spans="2:36" x14ac:dyDescent="0.35">
      <c r="B18" s="8">
        <v>2021</v>
      </c>
      <c r="C18" s="8" t="s">
        <v>10</v>
      </c>
      <c r="D18" s="22">
        <v>2.452E-2</v>
      </c>
      <c r="E18" s="22">
        <v>2.2240000000000003E-2</v>
      </c>
      <c r="F18" s="22">
        <v>2.4039999999999999E-2</v>
      </c>
      <c r="G18" s="22">
        <v>2.6419999999999999E-2</v>
      </c>
      <c r="H18" s="22">
        <v>2.7380000000000002E-2</v>
      </c>
      <c r="I18" s="22">
        <v>2.528E-2</v>
      </c>
      <c r="J18" s="22">
        <v>2.5169999999999998E-2</v>
      </c>
      <c r="K18" s="22">
        <v>2.538E-2</v>
      </c>
      <c r="L18" s="22">
        <v>2.8709999999999999E-2</v>
      </c>
      <c r="M18" s="22">
        <v>2.9430000000000001E-2</v>
      </c>
      <c r="N18" s="22">
        <v>3.492E-2</v>
      </c>
      <c r="O18" s="22">
        <v>4.1110000000000001E-2</v>
      </c>
      <c r="P18" s="22">
        <v>2.6380000000000001E-2</v>
      </c>
      <c r="Q18" s="22">
        <v>2.5080000000000002E-2</v>
      </c>
      <c r="R18" s="22">
        <v>3.5910000000000004E-2</v>
      </c>
      <c r="S18" s="22">
        <v>2.7770000000000003E-2</v>
      </c>
      <c r="T18" s="22">
        <v>2.8799999999999999E-2</v>
      </c>
      <c r="U18" s="22">
        <v>3.4079999999999999E-2</v>
      </c>
      <c r="V18" s="22">
        <v>3.1359999999999999E-2</v>
      </c>
      <c r="W18" s="22">
        <v>2.3269999999999999E-2</v>
      </c>
      <c r="X18" s="22">
        <v>2.3550000000000001E-2</v>
      </c>
      <c r="Y18" s="22">
        <v>2.5179999999999998E-2</v>
      </c>
      <c r="Z18" s="22">
        <v>2.2179999999999998E-2</v>
      </c>
      <c r="AA18" s="22">
        <v>2.3910000000000001E-2</v>
      </c>
      <c r="AB18" s="22">
        <v>2.4239999999999998E-2</v>
      </c>
      <c r="AC18" s="22">
        <v>2.3780000000000003E-2</v>
      </c>
      <c r="AD18" s="22">
        <v>2.7229999999999997E-2</v>
      </c>
      <c r="AE18" s="22"/>
      <c r="AF18" s="22"/>
      <c r="AG18" s="22">
        <v>2.4239999999999998E-2</v>
      </c>
      <c r="AH18" s="24"/>
      <c r="AI18" s="41">
        <v>2.7200000000000002E-2</v>
      </c>
      <c r="AJ18" s="66">
        <v>44287</v>
      </c>
    </row>
    <row r="19" spans="2:36" x14ac:dyDescent="0.35">
      <c r="B19" s="8">
        <v>2021</v>
      </c>
      <c r="C19" s="8" t="s">
        <v>12</v>
      </c>
      <c r="D19" s="42"/>
      <c r="E19" s="42"/>
      <c r="F19" s="42"/>
      <c r="G19" s="42"/>
      <c r="H19" s="42"/>
      <c r="I19" s="42">
        <v>1.1200000000000002E-2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1">
        <v>1.1200000000000002E-2</v>
      </c>
      <c r="AJ19" s="66">
        <v>44317</v>
      </c>
    </row>
    <row r="20" spans="2:36" x14ac:dyDescent="0.35">
      <c r="B20" s="8">
        <v>2021</v>
      </c>
      <c r="C20" s="8" t="s">
        <v>13</v>
      </c>
      <c r="D20" s="42"/>
      <c r="E20" s="42"/>
      <c r="F20" s="42"/>
      <c r="G20" s="42"/>
      <c r="H20" s="42"/>
      <c r="I20" s="42"/>
      <c r="J20" s="42"/>
      <c r="K20" s="42"/>
      <c r="L20" s="42"/>
      <c r="M20" s="22">
        <v>7.6600000000000001E-3</v>
      </c>
      <c r="N20" s="22">
        <v>1.538E-2</v>
      </c>
      <c r="O20" s="22">
        <v>1.3959999999999998E-2</v>
      </c>
      <c r="P20" s="22">
        <v>7.2899999999999996E-3</v>
      </c>
      <c r="Q20" s="22">
        <v>1.221E-2</v>
      </c>
      <c r="R20" s="22">
        <v>1.917E-2</v>
      </c>
      <c r="S20" s="22">
        <v>2.2690000000000002E-2</v>
      </c>
      <c r="T20" s="22">
        <v>2.733E-2</v>
      </c>
      <c r="U20" s="22">
        <v>2.6530000000000001E-2</v>
      </c>
      <c r="V20" s="22">
        <v>2.726E-2</v>
      </c>
      <c r="W20" s="22">
        <v>2.6949999999999998E-2</v>
      </c>
      <c r="X20" s="22">
        <v>3.0329999999999999E-2</v>
      </c>
      <c r="Y20" s="22">
        <v>2.6259999999999999E-2</v>
      </c>
      <c r="Z20" s="22">
        <v>2.3239999999999997E-2</v>
      </c>
      <c r="AA20" s="22">
        <v>3.2639999999999995E-2</v>
      </c>
      <c r="AB20" s="22">
        <v>2.5139999999999999E-2</v>
      </c>
      <c r="AC20" s="22">
        <v>2.681E-2</v>
      </c>
      <c r="AD20" s="22">
        <v>2.8450000000000003E-2</v>
      </c>
      <c r="AE20" s="22">
        <v>2.6000000000000002E-2</v>
      </c>
      <c r="AF20" s="22">
        <v>2.4540000000000003E-2</v>
      </c>
      <c r="AG20" s="22">
        <v>2.58E-2</v>
      </c>
      <c r="AH20" s="24"/>
      <c r="AI20" s="41">
        <v>2.265E-2</v>
      </c>
      <c r="AJ20" s="66">
        <v>44348</v>
      </c>
    </row>
    <row r="21" spans="2:36" x14ac:dyDescent="0.35">
      <c r="B21" s="18">
        <v>2021</v>
      </c>
      <c r="C21" s="18" t="s">
        <v>1</v>
      </c>
      <c r="D21" s="22">
        <v>2.9950000000000001E-2</v>
      </c>
      <c r="E21" s="22"/>
      <c r="F21" s="22">
        <v>2.6980000000000001E-2</v>
      </c>
      <c r="G21" s="22">
        <v>2.4940000000000004E-2</v>
      </c>
      <c r="H21" s="22">
        <v>2.7559999999999998E-2</v>
      </c>
      <c r="I21" s="22">
        <v>2.6360000000000001E-2</v>
      </c>
      <c r="J21" s="22">
        <v>2.4590000000000001E-2</v>
      </c>
      <c r="K21" s="22">
        <v>2.5169999999999998E-2</v>
      </c>
      <c r="L21" s="22">
        <v>2.6530000000000001E-2</v>
      </c>
      <c r="M21" s="22">
        <v>2.852E-2</v>
      </c>
      <c r="N21" s="22">
        <v>2.8060000000000002E-2</v>
      </c>
      <c r="O21" s="22">
        <v>2.794E-2</v>
      </c>
      <c r="P21" s="22">
        <v>2.4409999999999998E-2</v>
      </c>
      <c r="Q21" s="22">
        <v>2.487E-2</v>
      </c>
      <c r="R21" s="22">
        <v>2.2690000000000002E-2</v>
      </c>
      <c r="S21" s="22">
        <v>2.3730000000000001E-2</v>
      </c>
      <c r="T21" s="23">
        <v>3.737E-2</v>
      </c>
      <c r="U21" s="22">
        <v>3.8339999999999999E-2</v>
      </c>
      <c r="V21" s="22">
        <v>3.8450000000000005E-2</v>
      </c>
      <c r="W21" s="22">
        <v>3.9329999999999997E-2</v>
      </c>
      <c r="X21" s="22">
        <v>3.4329999999999999E-2</v>
      </c>
      <c r="Y21" s="22">
        <v>3.388E-2</v>
      </c>
      <c r="Z21" s="22">
        <v>3.4939999999999999E-2</v>
      </c>
      <c r="AA21" s="22">
        <v>3.2050000000000002E-2</v>
      </c>
      <c r="AB21" s="22">
        <v>3.7759999999999995E-2</v>
      </c>
      <c r="AC21" s="22">
        <v>4.199E-2</v>
      </c>
      <c r="AD21" s="22">
        <v>4.1100000000000005E-2</v>
      </c>
      <c r="AE21" s="22">
        <v>3.7409999999999999E-2</v>
      </c>
      <c r="AF21" s="22">
        <v>3.9849999999999997E-2</v>
      </c>
      <c r="AG21" s="22">
        <v>3.6749999999999998E-2</v>
      </c>
      <c r="AH21" s="22">
        <v>4.2089999999999995E-2</v>
      </c>
      <c r="AI21" s="41">
        <v>3.193E-2</v>
      </c>
      <c r="AJ21" s="68">
        <v>44378</v>
      </c>
    </row>
    <row r="22" spans="2:36" x14ac:dyDescent="0.35">
      <c r="B22" s="18">
        <v>2021</v>
      </c>
      <c r="C22" s="18" t="s">
        <v>2</v>
      </c>
      <c r="D22" s="22">
        <v>4.2500000000000003E-2</v>
      </c>
      <c r="E22" s="22">
        <v>4.1159999999999995E-2</v>
      </c>
      <c r="F22" s="22">
        <v>4.3390000000000005E-2</v>
      </c>
      <c r="G22" s="22">
        <v>4.5240000000000002E-2</v>
      </c>
      <c r="H22" s="22">
        <v>4.197E-2</v>
      </c>
      <c r="I22" s="22">
        <v>3.9039999999999998E-2</v>
      </c>
      <c r="J22" s="22">
        <v>4.3299999999999998E-2</v>
      </c>
      <c r="K22" s="22">
        <v>4.3959999999999999E-2</v>
      </c>
      <c r="L22" s="22">
        <v>4.1210000000000004E-2</v>
      </c>
      <c r="M22" s="22">
        <v>4.301E-2</v>
      </c>
      <c r="N22" s="22">
        <v>4.1130000000000007E-2</v>
      </c>
      <c r="O22" s="22">
        <v>4.1399999999999999E-2</v>
      </c>
      <c r="P22" s="22">
        <v>4.1829999999999999E-2</v>
      </c>
      <c r="Q22" s="23">
        <v>3.8170000000000003E-2</v>
      </c>
      <c r="R22" s="22">
        <v>4.1319999999999996E-2</v>
      </c>
      <c r="S22" s="22">
        <v>4.3240000000000001E-2</v>
      </c>
      <c r="T22" s="22">
        <v>3.4590000000000003E-2</v>
      </c>
      <c r="U22" s="22">
        <v>4.4770000000000004E-2</v>
      </c>
      <c r="V22" s="22">
        <v>3.8339999999999999E-2</v>
      </c>
      <c r="W22" s="22">
        <v>3.1449999999999999E-2</v>
      </c>
      <c r="X22" s="22">
        <v>3.3780000000000004E-2</v>
      </c>
      <c r="Y22" s="22">
        <v>3.4840000000000003E-2</v>
      </c>
      <c r="Z22" s="22">
        <v>2.4760000000000001E-2</v>
      </c>
      <c r="AA22" s="22">
        <v>2.215E-2</v>
      </c>
      <c r="AB22" s="22">
        <v>2.3029999999999998E-2</v>
      </c>
      <c r="AC22" s="22">
        <v>2.9300000000000003E-2</v>
      </c>
      <c r="AD22" s="22">
        <v>2.9759999999999998E-2</v>
      </c>
      <c r="AE22" s="22">
        <v>2.9440000000000001E-2</v>
      </c>
      <c r="AF22" s="22">
        <v>3.0350000000000002E-2</v>
      </c>
      <c r="AG22" s="22">
        <v>3.347E-2</v>
      </c>
      <c r="AH22" s="22">
        <v>3.4020000000000002E-2</v>
      </c>
      <c r="AI22" s="41">
        <v>3.6970000000000003E-2</v>
      </c>
      <c r="AJ22" s="68">
        <v>44409</v>
      </c>
    </row>
    <row r="23" spans="2:36" x14ac:dyDescent="0.35">
      <c r="B23" s="18">
        <v>2021</v>
      </c>
      <c r="C23" s="18" t="s">
        <v>3</v>
      </c>
      <c r="D23" s="22">
        <v>3.6949999999999997E-2</v>
      </c>
      <c r="E23" s="22">
        <v>2.75E-2</v>
      </c>
      <c r="F23" s="22">
        <v>3.5299999999999998E-2</v>
      </c>
      <c r="G23" s="22">
        <v>3.6179999999999997E-2</v>
      </c>
      <c r="H23" s="22">
        <v>3.397E-2</v>
      </c>
      <c r="I23" s="22">
        <v>3.5840000000000004E-2</v>
      </c>
      <c r="J23" s="22">
        <v>2.588E-2</v>
      </c>
      <c r="K23" s="22">
        <v>2.7389999999999998E-2</v>
      </c>
      <c r="L23" s="22">
        <v>2.8309999999999998E-2</v>
      </c>
      <c r="M23" s="22">
        <v>3.6680000000000004E-2</v>
      </c>
      <c r="N23" s="22">
        <v>3.4959999999999998E-2</v>
      </c>
      <c r="O23" s="22">
        <v>2.8590000000000001E-2</v>
      </c>
      <c r="P23" s="22">
        <v>3.8699999999999998E-2</v>
      </c>
      <c r="Q23" s="22">
        <v>4.2569999999999997E-2</v>
      </c>
      <c r="R23" s="22">
        <v>3.5159999999999997E-2</v>
      </c>
      <c r="S23" s="22">
        <v>4.1440000000000005E-2</v>
      </c>
      <c r="T23" s="22">
        <v>3.1059999999999997E-2</v>
      </c>
      <c r="U23" s="22">
        <v>3.218E-2</v>
      </c>
      <c r="V23" s="22">
        <v>3.6819999999999999E-2</v>
      </c>
      <c r="W23" s="22">
        <v>4.795E-2</v>
      </c>
      <c r="X23" s="22">
        <v>4.7569999999999994E-2</v>
      </c>
      <c r="Y23" s="22">
        <v>3.6819999999999999E-2</v>
      </c>
      <c r="Z23" s="22">
        <v>2.9820000000000003E-2</v>
      </c>
      <c r="AA23" s="22">
        <v>2.9340000000000001E-2</v>
      </c>
      <c r="AB23" s="22">
        <v>3.0710000000000001E-2</v>
      </c>
      <c r="AC23" s="22">
        <v>3.4029999999999998E-2</v>
      </c>
      <c r="AD23" s="22">
        <v>3.159E-2</v>
      </c>
      <c r="AE23" s="22">
        <v>3.177E-2</v>
      </c>
      <c r="AF23" s="22">
        <v>3.406E-2</v>
      </c>
      <c r="AG23" s="22">
        <v>3.218E-2</v>
      </c>
      <c r="AH23" s="24"/>
      <c r="AI23" s="41">
        <v>3.4380000000000001E-2</v>
      </c>
      <c r="AJ23" s="68">
        <v>44440</v>
      </c>
    </row>
    <row r="24" spans="2:36" x14ac:dyDescent="0.35">
      <c r="B24" s="18">
        <v>2021</v>
      </c>
      <c r="C24" s="18" t="s">
        <v>4</v>
      </c>
      <c r="D24" s="22">
        <v>3.4470000000000001E-2</v>
      </c>
      <c r="E24" s="22">
        <v>3.4169999999999999E-2</v>
      </c>
      <c r="F24" s="22">
        <v>3.2509999999999997E-2</v>
      </c>
      <c r="G24" s="22">
        <v>3.6979999999999999E-2</v>
      </c>
      <c r="H24" s="22">
        <v>4.2189999999999998E-2</v>
      </c>
      <c r="I24" s="22">
        <v>3.5569999999999997E-2</v>
      </c>
      <c r="J24" s="22">
        <v>3.3529999999999997E-2</v>
      </c>
      <c r="K24" s="22">
        <v>3.5159999999999997E-2</v>
      </c>
      <c r="L24" s="22">
        <v>3.5409999999999997E-2</v>
      </c>
      <c r="M24" s="22">
        <v>4.0579999999999998E-2</v>
      </c>
      <c r="N24" s="22">
        <v>4.41E-2</v>
      </c>
      <c r="O24" s="22">
        <v>4.555E-2</v>
      </c>
      <c r="P24" s="22">
        <v>3.841E-2</v>
      </c>
      <c r="Q24" s="22">
        <v>3.56E-2</v>
      </c>
      <c r="R24" s="22">
        <v>4.8030000000000003E-2</v>
      </c>
      <c r="S24" s="22">
        <v>4.6429999999999999E-2</v>
      </c>
      <c r="T24" s="22">
        <v>3.8710000000000001E-2</v>
      </c>
      <c r="U24" s="22">
        <v>4.0030000000000003E-2</v>
      </c>
      <c r="V24" s="22">
        <v>4.8649999999999999E-2</v>
      </c>
      <c r="W24" s="22">
        <v>4.3479999999999998E-2</v>
      </c>
      <c r="X24" s="22">
        <v>3.9670000000000004E-2</v>
      </c>
      <c r="Y24" s="22">
        <v>4.0430000000000001E-2</v>
      </c>
      <c r="Z24" s="22">
        <v>4.0050000000000002E-2</v>
      </c>
      <c r="AA24" s="22">
        <v>3.2509999999999997E-2</v>
      </c>
      <c r="AB24" s="22">
        <v>3.8149999999999996E-2</v>
      </c>
      <c r="AC24" s="22">
        <v>3.5029999999999999E-2</v>
      </c>
      <c r="AD24" s="22">
        <v>3.3829999999999999E-2</v>
      </c>
      <c r="AE24" s="22">
        <v>3.6459999999999999E-2</v>
      </c>
      <c r="AF24" s="22">
        <v>3.73E-2</v>
      </c>
      <c r="AG24" s="22">
        <v>3.6639999999999999E-2</v>
      </c>
      <c r="AH24" s="22">
        <v>4.0579999999999998E-2</v>
      </c>
      <c r="AI24" s="41">
        <v>3.8719999999999997E-2</v>
      </c>
      <c r="AJ24" s="68">
        <v>44470</v>
      </c>
    </row>
    <row r="25" spans="2:36" x14ac:dyDescent="0.35">
      <c r="B25" s="18">
        <v>2021</v>
      </c>
      <c r="C25" s="18" t="s">
        <v>5</v>
      </c>
      <c r="D25" s="22">
        <v>3.7659999999999999E-2</v>
      </c>
      <c r="E25" s="22">
        <v>3.6150000000000002E-2</v>
      </c>
      <c r="F25" s="22">
        <v>3.6909999999999998E-2</v>
      </c>
      <c r="G25" s="22">
        <v>3.9460000000000002E-2</v>
      </c>
      <c r="H25" s="22">
        <v>3.6520000000000004E-2</v>
      </c>
      <c r="I25" s="22">
        <v>4.4600000000000001E-2</v>
      </c>
      <c r="J25" s="22">
        <v>3.0790000000000001E-2</v>
      </c>
      <c r="K25" s="22">
        <v>3.8510000000000003E-2</v>
      </c>
      <c r="L25" s="22">
        <v>3.2590000000000001E-2</v>
      </c>
      <c r="M25" s="22">
        <v>3.4959999999999998E-2</v>
      </c>
      <c r="N25" s="22">
        <v>2.7719999999999998E-2</v>
      </c>
      <c r="O25" s="22">
        <v>2.4550000000000002E-2</v>
      </c>
      <c r="P25" s="22">
        <v>3.3180000000000001E-2</v>
      </c>
      <c r="Q25" s="22">
        <v>2.9479999999999999E-2</v>
      </c>
      <c r="R25" s="22">
        <v>3.1850000000000003E-2</v>
      </c>
      <c r="S25" s="22">
        <v>3.3349999999999998E-2</v>
      </c>
      <c r="T25" s="22">
        <v>2.7999999999999997E-2</v>
      </c>
      <c r="U25" s="22">
        <v>2.9380000000000003E-2</v>
      </c>
      <c r="V25" s="22">
        <v>2.717E-2</v>
      </c>
      <c r="W25" s="22">
        <v>3.0099999999999998E-2</v>
      </c>
      <c r="X25" s="22">
        <v>3.0440000000000002E-2</v>
      </c>
      <c r="Y25" s="22">
        <v>3.0810000000000001E-2</v>
      </c>
      <c r="Z25" s="22">
        <v>3.2210000000000003E-2</v>
      </c>
      <c r="AA25" s="22">
        <v>3.031E-2</v>
      </c>
      <c r="AB25" s="22">
        <v>2.913E-2</v>
      </c>
      <c r="AC25" s="22">
        <v>2.9960000000000001E-2</v>
      </c>
      <c r="AD25" s="22">
        <v>3.2289999999999999E-2</v>
      </c>
      <c r="AE25" s="22">
        <v>2.8980000000000002E-2</v>
      </c>
      <c r="AF25" s="22">
        <v>3.542E-2</v>
      </c>
      <c r="AG25" s="22">
        <v>3.5189999999999999E-2</v>
      </c>
      <c r="AH25" s="24"/>
      <c r="AI25" s="41">
        <v>3.2590000000000001E-2</v>
      </c>
      <c r="AJ25" s="68">
        <v>44501</v>
      </c>
    </row>
    <row r="26" spans="2:36" x14ac:dyDescent="0.35">
      <c r="B26" s="18">
        <v>2021</v>
      </c>
      <c r="C26" s="18" t="s">
        <v>6</v>
      </c>
      <c r="D26" s="22">
        <v>3.7260000000000001E-2</v>
      </c>
      <c r="E26" s="22">
        <v>3.1040000000000002E-2</v>
      </c>
      <c r="F26" s="22">
        <v>2.828E-2</v>
      </c>
      <c r="G26" s="22">
        <v>3.0009999999999998E-2</v>
      </c>
      <c r="H26" s="22">
        <v>3.3730000000000003E-2</v>
      </c>
      <c r="I26" s="22">
        <v>3.4089999999999995E-2</v>
      </c>
      <c r="J26" s="22">
        <v>3.1219999999999998E-2</v>
      </c>
      <c r="K26" s="22">
        <v>3.576E-2</v>
      </c>
      <c r="L26" s="22">
        <v>3.3910000000000003E-2</v>
      </c>
      <c r="M26" s="22">
        <v>3.7859999999999998E-2</v>
      </c>
      <c r="N26" s="22">
        <v>3.5750000000000004E-2</v>
      </c>
      <c r="O26" s="22">
        <v>3.4369999999999998E-2</v>
      </c>
      <c r="P26" s="22">
        <v>3.5920000000000001E-2</v>
      </c>
      <c r="Q26" s="22">
        <v>5.126E-2</v>
      </c>
      <c r="R26" s="22">
        <v>3.6830000000000002E-2</v>
      </c>
      <c r="S26" s="22">
        <v>3.0859999999999999E-2</v>
      </c>
      <c r="T26" s="22">
        <v>3.4540000000000001E-2</v>
      </c>
      <c r="U26" s="22">
        <v>3.7080000000000002E-2</v>
      </c>
      <c r="V26" s="22">
        <v>2.9870000000000001E-2</v>
      </c>
      <c r="W26" s="22">
        <v>3.9190000000000003E-2</v>
      </c>
      <c r="X26" s="22">
        <v>3.6880000000000003E-2</v>
      </c>
      <c r="Y26" s="22">
        <v>4.0899999999999999E-2</v>
      </c>
      <c r="Z26" s="22">
        <v>4.2140000000000004E-2</v>
      </c>
      <c r="AA26" s="22">
        <v>4.0469999999999999E-2</v>
      </c>
      <c r="AB26" s="22">
        <v>4.5279999999999994E-2</v>
      </c>
      <c r="AC26" s="22">
        <v>4.7889999999999995E-2</v>
      </c>
      <c r="AD26" s="22">
        <v>4.0570000000000002E-2</v>
      </c>
      <c r="AE26" s="22">
        <v>4.2930000000000003E-2</v>
      </c>
      <c r="AF26" s="22">
        <v>4.3490000000000001E-2</v>
      </c>
      <c r="AG26" s="22">
        <v>4.3200000000000002E-2</v>
      </c>
      <c r="AH26" s="22">
        <v>3.8679999999999999E-2</v>
      </c>
      <c r="AI26" s="41">
        <v>3.746E-2</v>
      </c>
      <c r="AJ26" s="68">
        <v>44531</v>
      </c>
    </row>
    <row r="27" spans="2:36" x14ac:dyDescent="0.35">
      <c r="B27" s="18">
        <v>2022</v>
      </c>
      <c r="C27" s="18" t="s">
        <v>7</v>
      </c>
      <c r="D27" s="22">
        <v>3.8170000000000003E-2</v>
      </c>
      <c r="E27" s="22">
        <v>3.8740000000000004E-2</v>
      </c>
      <c r="F27" s="22">
        <v>0</v>
      </c>
      <c r="G27" s="22">
        <v>3.304E-2</v>
      </c>
      <c r="H27" s="22">
        <v>3.5130000000000002E-2</v>
      </c>
      <c r="I27" s="22">
        <v>3.2570000000000002E-2</v>
      </c>
      <c r="J27" s="22">
        <v>3.2899999999999999E-2</v>
      </c>
      <c r="K27" s="22">
        <v>3.6469999999999995E-2</v>
      </c>
      <c r="L27" s="22">
        <v>3.576E-2</v>
      </c>
      <c r="M27" s="22">
        <v>3.5349999999999999E-2</v>
      </c>
      <c r="N27" s="22">
        <v>4.4729999999999999E-2</v>
      </c>
      <c r="O27" s="22">
        <v>3.7479999999999999E-2</v>
      </c>
      <c r="P27" s="22">
        <v>3.6070000000000005E-2</v>
      </c>
      <c r="Q27" s="23">
        <v>4.8840000000000001E-2</v>
      </c>
      <c r="R27" s="22">
        <v>4.827E-2</v>
      </c>
      <c r="S27" s="22">
        <v>4.9960000000000004E-2</v>
      </c>
      <c r="T27" s="22">
        <v>4.2599999999999999E-2</v>
      </c>
      <c r="U27" s="22">
        <v>3.687E-2</v>
      </c>
      <c r="V27" s="22">
        <v>4.4189999999999993E-2</v>
      </c>
      <c r="W27" s="22">
        <v>5.3739999999999996E-2</v>
      </c>
      <c r="X27" s="22">
        <v>4.197E-2</v>
      </c>
      <c r="Y27" s="22">
        <v>4.1440000000000005E-2</v>
      </c>
      <c r="Z27" s="22">
        <v>4.6539999999999998E-2</v>
      </c>
      <c r="AA27" s="22">
        <v>4.5010000000000001E-2</v>
      </c>
      <c r="AB27" s="22">
        <v>4.3769999999999996E-2</v>
      </c>
      <c r="AC27" s="22">
        <v>4.7960000000000003E-2</v>
      </c>
      <c r="AD27" s="22">
        <v>4.5429999999999998E-2</v>
      </c>
      <c r="AE27" s="22">
        <v>4.777E-2</v>
      </c>
      <c r="AF27" s="23">
        <v>3.6420000000000001E-2</v>
      </c>
      <c r="AG27" s="22">
        <v>2.7650000000000001E-2</v>
      </c>
      <c r="AH27" s="22">
        <v>2.989E-2</v>
      </c>
      <c r="AI27" s="41">
        <v>4.0490000000000005E-2</v>
      </c>
      <c r="AJ27" s="68">
        <v>44562</v>
      </c>
    </row>
    <row r="28" spans="2:36" x14ac:dyDescent="0.35">
      <c r="B28" s="18">
        <v>2022</v>
      </c>
      <c r="C28" s="18" t="s">
        <v>8</v>
      </c>
      <c r="D28" s="22">
        <v>2.6920000000000003E-2</v>
      </c>
      <c r="E28" s="22">
        <v>2.7900000000000001E-2</v>
      </c>
      <c r="F28" s="22">
        <v>2.9399999999999999E-2</v>
      </c>
      <c r="G28" s="22">
        <v>2.9440000000000001E-2</v>
      </c>
      <c r="H28" s="22">
        <v>2.9340000000000001E-2</v>
      </c>
      <c r="I28" s="22">
        <v>2.9089999999999998E-2</v>
      </c>
      <c r="J28" s="22">
        <v>2.785E-2</v>
      </c>
      <c r="K28" s="22">
        <v>2.6169999999999999E-2</v>
      </c>
      <c r="L28" s="22">
        <v>3.3000000000000002E-2</v>
      </c>
      <c r="M28" s="22">
        <v>2.879E-2</v>
      </c>
      <c r="N28" s="22">
        <v>2.6530000000000001E-2</v>
      </c>
      <c r="O28" s="22">
        <v>2.5760000000000002E-2</v>
      </c>
      <c r="P28" s="22">
        <v>2.7300000000000001E-2</v>
      </c>
      <c r="Q28" s="22">
        <v>2.6890000000000001E-2</v>
      </c>
      <c r="R28" s="22">
        <v>2.4109999999999999E-2</v>
      </c>
      <c r="S28" s="22">
        <v>2.7650000000000001E-2</v>
      </c>
      <c r="T28" s="22">
        <v>2.3980000000000001E-2</v>
      </c>
      <c r="U28" s="22">
        <v>2.0899999999999998E-2</v>
      </c>
      <c r="V28" s="22">
        <v>2.3519999999999999E-2</v>
      </c>
      <c r="W28" s="22">
        <v>2.9529999999999997E-2</v>
      </c>
      <c r="X28" s="22">
        <v>3.3860000000000001E-2</v>
      </c>
      <c r="Y28" s="22">
        <v>3.5349999999999999E-2</v>
      </c>
      <c r="Z28" s="22">
        <v>3.4070000000000003E-2</v>
      </c>
      <c r="AA28" s="22">
        <v>4.6769999999999999E-2</v>
      </c>
      <c r="AB28" s="22">
        <v>4.2190000000000005E-2</v>
      </c>
      <c r="AC28" s="22">
        <v>3.635E-2</v>
      </c>
      <c r="AD28" s="22">
        <v>3.0539999999999998E-2</v>
      </c>
      <c r="AE28" s="22">
        <v>2.928E-2</v>
      </c>
      <c r="AF28" s="24"/>
      <c r="AG28" s="24"/>
      <c r="AH28" s="24"/>
      <c r="AI28" s="41">
        <v>2.9729999999999999E-2</v>
      </c>
      <c r="AJ28" s="68">
        <v>44593</v>
      </c>
    </row>
    <row r="29" spans="2:36" x14ac:dyDescent="0.35">
      <c r="B29" s="18">
        <v>2022</v>
      </c>
      <c r="C29" s="18" t="s">
        <v>9</v>
      </c>
      <c r="D29" s="22">
        <v>2.5859999999999998E-2</v>
      </c>
      <c r="E29" s="22">
        <v>2.9860000000000001E-2</v>
      </c>
      <c r="F29" s="22">
        <v>2.6269999999999998E-2</v>
      </c>
      <c r="G29" s="22">
        <v>2.5750000000000002E-2</v>
      </c>
      <c r="H29" s="22">
        <v>2.7220000000000001E-2</v>
      </c>
      <c r="I29" s="22">
        <v>2.9740000000000003E-2</v>
      </c>
      <c r="J29" s="22">
        <v>3.2080000000000004E-2</v>
      </c>
      <c r="K29" s="22">
        <v>2.8119999999999999E-2</v>
      </c>
      <c r="L29" s="22">
        <v>3.218E-2</v>
      </c>
      <c r="M29" s="22">
        <v>3.569E-2</v>
      </c>
      <c r="N29" s="22">
        <v>2.4929999999999997E-2</v>
      </c>
      <c r="O29" s="22">
        <v>2.844E-2</v>
      </c>
      <c r="P29" s="22">
        <v>3.0899999999999997E-2</v>
      </c>
      <c r="Q29" s="22">
        <v>2.7189999999999999E-2</v>
      </c>
      <c r="R29" s="22">
        <v>2.426E-2</v>
      </c>
      <c r="S29" s="22">
        <v>2.699E-2</v>
      </c>
      <c r="T29" s="22">
        <v>3.2509999999999997E-2</v>
      </c>
      <c r="U29" s="22">
        <v>2.4809999999999999E-2</v>
      </c>
      <c r="V29" s="22">
        <v>2.7290000000000002E-2</v>
      </c>
      <c r="W29" s="22">
        <v>3.1539999999999999E-2</v>
      </c>
      <c r="X29" s="22">
        <v>3.2419999999999997E-2</v>
      </c>
      <c r="Y29" s="22">
        <v>3.2300000000000002E-2</v>
      </c>
      <c r="Z29" s="22">
        <v>2.6009999999999998E-2</v>
      </c>
      <c r="AA29" s="22">
        <v>2.9289999999999997E-2</v>
      </c>
      <c r="AB29" s="22">
        <v>3.1480000000000001E-2</v>
      </c>
      <c r="AC29" s="22">
        <v>2.4569999999999998E-2</v>
      </c>
      <c r="AD29" s="22">
        <v>2.9910000000000003E-2</v>
      </c>
      <c r="AE29" s="22">
        <v>2.6190000000000001E-2</v>
      </c>
      <c r="AF29" s="22">
        <v>2.6520000000000002E-2</v>
      </c>
      <c r="AG29" s="22">
        <v>4.0510000000000004E-2</v>
      </c>
      <c r="AH29" s="22">
        <v>4.514E-2</v>
      </c>
      <c r="AI29" s="41">
        <v>2.955E-2</v>
      </c>
      <c r="AJ29" s="68">
        <v>44621</v>
      </c>
    </row>
    <row r="30" spans="2:36" x14ac:dyDescent="0.35">
      <c r="B30" s="18">
        <v>2022</v>
      </c>
      <c r="C30" s="18" t="s">
        <v>10</v>
      </c>
      <c r="D30" s="22">
        <v>4.2050000000000004E-2</v>
      </c>
      <c r="E30" s="22">
        <v>4.9560000000000007E-2</v>
      </c>
      <c r="F30" s="22">
        <v>4.1180000000000001E-2</v>
      </c>
      <c r="G30" s="22">
        <v>4.7019999999999999E-2</v>
      </c>
      <c r="H30" s="22">
        <v>4.6950000000000006E-2</v>
      </c>
      <c r="I30" s="22">
        <v>4.5279999999999994E-2</v>
      </c>
      <c r="J30" s="22">
        <v>3.7909999999999999E-2</v>
      </c>
      <c r="K30" s="22">
        <v>4.9070000000000003E-2</v>
      </c>
      <c r="L30" s="22">
        <v>3.524E-2</v>
      </c>
      <c r="M30" s="22">
        <v>2.8039999999999999E-2</v>
      </c>
      <c r="N30" s="22">
        <v>3.4089999999999995E-2</v>
      </c>
      <c r="O30" s="22">
        <v>2.7779999999999999E-2</v>
      </c>
      <c r="P30" s="22">
        <v>2.7810000000000001E-2</v>
      </c>
      <c r="Q30" s="22">
        <v>2.674E-2</v>
      </c>
      <c r="R30" s="22">
        <v>2.3709999999999998E-2</v>
      </c>
      <c r="S30" s="22">
        <v>2.436E-2</v>
      </c>
      <c r="T30" s="22">
        <v>2.6980000000000001E-2</v>
      </c>
      <c r="U30" s="22">
        <v>3.073E-2</v>
      </c>
      <c r="V30" s="22">
        <v>3.0210000000000001E-2</v>
      </c>
      <c r="W30" s="22">
        <v>2.1139999999999999E-2</v>
      </c>
      <c r="X30" s="22">
        <v>2.1179999999999997E-2</v>
      </c>
      <c r="Y30" s="22">
        <v>2.5409999999999999E-2</v>
      </c>
      <c r="Z30" s="22">
        <v>2.6760000000000003E-2</v>
      </c>
      <c r="AA30" s="22">
        <v>2.681E-2</v>
      </c>
      <c r="AB30" s="22">
        <v>2.64E-2</v>
      </c>
      <c r="AC30" s="22">
        <v>3.1E-2</v>
      </c>
      <c r="AD30" s="22">
        <v>3.0550000000000001E-2</v>
      </c>
      <c r="AE30" s="22">
        <v>2.5870000000000001E-2</v>
      </c>
      <c r="AF30" s="22">
        <v>2.3639999999999998E-2</v>
      </c>
      <c r="AG30" s="22">
        <v>2.402E-2</v>
      </c>
      <c r="AH30" s="24"/>
      <c r="AI30" s="41">
        <v>3.1920000000000004E-2</v>
      </c>
      <c r="AJ30" s="68">
        <v>44652</v>
      </c>
    </row>
    <row r="31" spans="2:36" x14ac:dyDescent="0.35">
      <c r="B31" s="8">
        <v>2022</v>
      </c>
      <c r="C31" s="8" t="s">
        <v>12</v>
      </c>
      <c r="D31" s="22">
        <v>2.4199999999999999E-2</v>
      </c>
      <c r="E31" s="22">
        <v>2.5830000000000002E-2</v>
      </c>
      <c r="F31" s="22">
        <v>2.4239999999999998E-2</v>
      </c>
      <c r="G31" s="22">
        <v>2.6530000000000001E-2</v>
      </c>
      <c r="H31" s="22">
        <v>2.5610000000000001E-2</v>
      </c>
      <c r="I31" s="22">
        <v>2.1530000000000001E-2</v>
      </c>
      <c r="J31" s="22">
        <v>2.3980000000000001E-2</v>
      </c>
      <c r="K31" s="22">
        <v>2.2839999999999999E-2</v>
      </c>
      <c r="L31" s="22">
        <v>2.5070000000000002E-2</v>
      </c>
      <c r="M31" s="22">
        <v>2.5750000000000002E-2</v>
      </c>
      <c r="N31" s="22">
        <v>2.8849999999999997E-2</v>
      </c>
      <c r="O31" s="22">
        <v>2.9079999999999998E-2</v>
      </c>
      <c r="P31" s="22">
        <v>2.6469999999999997E-2</v>
      </c>
      <c r="Q31" s="22">
        <v>2.3390000000000001E-2</v>
      </c>
      <c r="R31" s="22">
        <v>2.274E-2</v>
      </c>
      <c r="S31" s="22">
        <v>2.3130000000000001E-2</v>
      </c>
      <c r="T31" s="22">
        <v>2.3570000000000001E-2</v>
      </c>
      <c r="U31" s="22">
        <v>3.3669999999999999E-2</v>
      </c>
      <c r="V31" s="22">
        <v>2.6949999999999998E-2</v>
      </c>
      <c r="W31" s="22">
        <v>2.4140000000000002E-2</v>
      </c>
      <c r="X31" s="22">
        <v>2.6929999999999999E-2</v>
      </c>
      <c r="Y31" s="22">
        <v>3.3180000000000001E-2</v>
      </c>
      <c r="Z31" s="22">
        <v>3.7149999999999996E-2</v>
      </c>
      <c r="AA31" s="22">
        <v>3.2829999999999998E-2</v>
      </c>
      <c r="AB31" s="22">
        <v>2.4319999999999998E-2</v>
      </c>
      <c r="AC31" s="22">
        <v>2.5849999999999998E-2</v>
      </c>
      <c r="AD31" s="22">
        <v>2.2250000000000002E-2</v>
      </c>
      <c r="AE31" s="22">
        <v>2.4119999999999999E-2</v>
      </c>
      <c r="AF31" s="22">
        <v>2.537E-2</v>
      </c>
      <c r="AG31" s="22">
        <v>2.7160000000000004E-2</v>
      </c>
      <c r="AH31" s="22">
        <v>2.7759999999999996E-2</v>
      </c>
      <c r="AI31" s="41">
        <v>2.6269999999999998E-2</v>
      </c>
      <c r="AJ31" s="66">
        <v>44682</v>
      </c>
    </row>
    <row r="32" spans="2:36" x14ac:dyDescent="0.35">
      <c r="B32" s="8">
        <v>2022</v>
      </c>
      <c r="C32" s="8" t="s">
        <v>13</v>
      </c>
      <c r="D32" s="22">
        <v>2.7690000000000003E-2</v>
      </c>
      <c r="E32" s="22">
        <v>2.8510000000000001E-2</v>
      </c>
      <c r="F32" s="22">
        <v>2.7799999999999998E-2</v>
      </c>
      <c r="G32" s="22">
        <v>2.7810000000000001E-2</v>
      </c>
      <c r="H32" s="22">
        <v>2.6419999999999999E-2</v>
      </c>
      <c r="I32" s="22">
        <v>2.443E-2</v>
      </c>
      <c r="J32" s="22">
        <v>2.1749999999999999E-2</v>
      </c>
      <c r="K32" s="22"/>
      <c r="L32" s="22"/>
      <c r="M32" s="22"/>
      <c r="N32" s="22"/>
      <c r="O32" s="22"/>
      <c r="P32" s="22"/>
      <c r="Q32" s="22"/>
      <c r="R32" s="22">
        <v>3.1600000000000003E-2</v>
      </c>
      <c r="S32" s="22">
        <v>3.1709999999999995E-2</v>
      </c>
      <c r="T32" s="22">
        <v>3.1549999999999995E-2</v>
      </c>
      <c r="U32" s="22">
        <v>2.7060000000000001E-2</v>
      </c>
      <c r="V32" s="22">
        <v>2.376E-2</v>
      </c>
      <c r="W32" s="22">
        <v>2.3879999999999998E-2</v>
      </c>
      <c r="X32" s="22">
        <v>2.3050000000000001E-2</v>
      </c>
      <c r="Y32" s="22">
        <v>2.2259999999999999E-2</v>
      </c>
      <c r="Z32" s="22">
        <v>2.3230000000000001E-2</v>
      </c>
      <c r="AA32" s="22">
        <v>2.1629999999999996E-2</v>
      </c>
      <c r="AB32" s="22">
        <v>2.3599999999999999E-2</v>
      </c>
      <c r="AC32" s="22">
        <v>2.0819999999999998E-2</v>
      </c>
      <c r="AD32" s="22">
        <v>2.162E-2</v>
      </c>
      <c r="AE32" s="22">
        <v>2.1269999999999997E-2</v>
      </c>
      <c r="AF32" s="22">
        <v>2.6200000000000001E-2</v>
      </c>
      <c r="AG32" s="22">
        <v>2.2629999999999997E-2</v>
      </c>
      <c r="AH32" s="24"/>
      <c r="AI32" s="41">
        <v>2.5230000000000002E-2</v>
      </c>
      <c r="AJ32" s="66">
        <v>44713</v>
      </c>
    </row>
    <row r="33" spans="2:36" x14ac:dyDescent="0.35">
      <c r="B33" s="8">
        <v>2022</v>
      </c>
      <c r="C33" s="8" t="s">
        <v>1</v>
      </c>
      <c r="D33" s="22">
        <v>2.6389999999999997E-2</v>
      </c>
      <c r="E33" s="22">
        <v>3.056E-2</v>
      </c>
      <c r="F33" s="22">
        <v>2.8459999999999999E-2</v>
      </c>
      <c r="G33" s="22">
        <v>3.0350000000000002E-2</v>
      </c>
      <c r="H33" s="22">
        <v>2.7200000000000002E-2</v>
      </c>
      <c r="I33" s="22">
        <v>2.7539999999999999E-2</v>
      </c>
      <c r="J33" s="22">
        <v>1.8169999999999999E-2</v>
      </c>
      <c r="K33" s="22">
        <v>2.5160000000000002E-2</v>
      </c>
      <c r="L33" s="22">
        <v>2.6009999999999998E-2</v>
      </c>
      <c r="M33" s="22">
        <v>2.8849999999999997E-2</v>
      </c>
      <c r="N33" s="22">
        <v>2.9559999999999999E-2</v>
      </c>
      <c r="O33" s="22">
        <v>2.7709999999999999E-2</v>
      </c>
      <c r="P33" s="22">
        <v>2.8479999999999998E-2</v>
      </c>
      <c r="Q33" s="22">
        <v>2.6099999999999998E-2</v>
      </c>
      <c r="R33" s="22">
        <v>2.6610000000000002E-2</v>
      </c>
      <c r="S33" s="22">
        <v>2.6339999999999999E-2</v>
      </c>
      <c r="T33" s="22">
        <v>2.8759999999999997E-2</v>
      </c>
      <c r="U33" s="22">
        <v>2.691E-2</v>
      </c>
      <c r="V33" s="22">
        <v>2.6160000000000003E-2</v>
      </c>
      <c r="W33" s="22">
        <v>2.6099999999999998E-2</v>
      </c>
      <c r="X33" s="22">
        <v>2.6849999999999999E-2</v>
      </c>
      <c r="Y33" s="22">
        <v>2.7320000000000001E-2</v>
      </c>
      <c r="Z33" s="22">
        <v>2.811E-2</v>
      </c>
      <c r="AA33" s="22">
        <v>2.3170000000000003E-2</v>
      </c>
      <c r="AB33" s="22">
        <v>2.4380000000000002E-2</v>
      </c>
      <c r="AC33" s="22">
        <v>2.4910000000000002E-2</v>
      </c>
      <c r="AD33" s="22">
        <v>2.3140000000000001E-2</v>
      </c>
      <c r="AE33" s="22">
        <v>2.299E-2</v>
      </c>
      <c r="AF33" s="22">
        <v>2.75E-2</v>
      </c>
      <c r="AG33" s="22">
        <v>2.7530000000000002E-2</v>
      </c>
      <c r="AH33" s="22">
        <v>2.2679999999999999E-2</v>
      </c>
      <c r="AI33" s="41">
        <v>2.6450000000000001E-2</v>
      </c>
      <c r="AJ33" s="66">
        <v>44743</v>
      </c>
    </row>
    <row r="34" spans="2:36" x14ac:dyDescent="0.35">
      <c r="B34" s="8">
        <v>2022</v>
      </c>
      <c r="C34" s="8" t="s">
        <v>2</v>
      </c>
      <c r="D34" s="22">
        <v>2.528E-2</v>
      </c>
      <c r="E34" s="22">
        <v>2.6200000000000001E-2</v>
      </c>
      <c r="F34" s="22">
        <v>2.6360000000000001E-2</v>
      </c>
      <c r="G34" s="22">
        <v>2.495E-2</v>
      </c>
      <c r="H34" s="22">
        <v>2.741E-2</v>
      </c>
      <c r="I34" s="22">
        <v>2.7910000000000001E-2</v>
      </c>
      <c r="J34" s="22">
        <v>2.981E-2</v>
      </c>
      <c r="K34" s="22">
        <v>2.8229999999999998E-2</v>
      </c>
      <c r="L34" s="22">
        <v>2.828E-2</v>
      </c>
      <c r="M34" s="22">
        <v>2.5610000000000001E-2</v>
      </c>
      <c r="N34" s="22">
        <v>2.4820000000000002E-2</v>
      </c>
      <c r="O34" s="22">
        <v>2.307E-2</v>
      </c>
      <c r="P34" s="22">
        <v>2.053E-2</v>
      </c>
      <c r="Q34" s="22">
        <v>2.2629999999999997E-2</v>
      </c>
      <c r="R34" s="22">
        <v>2.206E-2</v>
      </c>
      <c r="S34" s="22">
        <v>2.299E-2</v>
      </c>
      <c r="T34" s="22">
        <v>2.2029999999999998E-2</v>
      </c>
      <c r="U34" s="22">
        <v>2.274E-2</v>
      </c>
      <c r="V34" s="22">
        <v>2.3719999999999998E-2</v>
      </c>
      <c r="W34" s="22">
        <v>2.4310000000000002E-2</v>
      </c>
      <c r="X34" s="22">
        <v>2.1099999999999997E-2</v>
      </c>
      <c r="Y34" s="22">
        <v>2.496E-2</v>
      </c>
      <c r="Z34" s="22">
        <v>2.8300000000000002E-2</v>
      </c>
      <c r="AA34" s="22"/>
      <c r="AB34" s="22">
        <v>2.2370000000000001E-2</v>
      </c>
      <c r="AC34" s="22">
        <v>2.1560000000000003E-2</v>
      </c>
      <c r="AD34" s="22">
        <v>2.76E-2</v>
      </c>
      <c r="AE34" s="22">
        <v>2.3629999999999998E-2</v>
      </c>
      <c r="AF34" s="22">
        <v>2.436E-2</v>
      </c>
      <c r="AG34" s="22">
        <v>2.368E-2</v>
      </c>
      <c r="AH34" s="22">
        <v>2.511E-2</v>
      </c>
      <c r="AI34" s="41">
        <v>2.4719999999999999E-2</v>
      </c>
      <c r="AJ34" s="66">
        <v>44774</v>
      </c>
    </row>
    <row r="35" spans="2:36" x14ac:dyDescent="0.35">
      <c r="B35" s="8">
        <v>2022</v>
      </c>
      <c r="C35" s="8" t="s">
        <v>3</v>
      </c>
      <c r="D35" s="22">
        <v>2.7099999999999999E-2</v>
      </c>
      <c r="E35" s="22">
        <v>2.3980000000000001E-2</v>
      </c>
      <c r="F35" s="22">
        <v>2.6239999999999999E-2</v>
      </c>
      <c r="G35" s="22">
        <v>2.5270000000000001E-2</v>
      </c>
      <c r="H35" s="22">
        <v>2.6690000000000002E-2</v>
      </c>
      <c r="I35" s="22">
        <v>2.496E-2</v>
      </c>
      <c r="J35" s="22">
        <v>2.3929999999999996E-2</v>
      </c>
      <c r="K35" s="22">
        <v>2.802E-2</v>
      </c>
      <c r="L35" s="22">
        <v>2.3719999999999998E-2</v>
      </c>
      <c r="M35" s="22">
        <v>2.5569999999999999E-2</v>
      </c>
      <c r="N35" s="22">
        <v>2.5569999999999999E-2</v>
      </c>
      <c r="O35" s="22">
        <v>2.3199999999999998E-2</v>
      </c>
      <c r="P35" s="22">
        <v>2.5920000000000002E-2</v>
      </c>
      <c r="Q35" s="22">
        <v>2.051E-2</v>
      </c>
      <c r="R35" s="22">
        <v>2.104E-2</v>
      </c>
      <c r="S35" s="22">
        <v>2.9329999999999998E-2</v>
      </c>
      <c r="T35" s="22">
        <v>3.6240000000000001E-2</v>
      </c>
      <c r="U35" s="22">
        <v>3.2579999999999998E-2</v>
      </c>
      <c r="V35" s="22">
        <v>3.0280000000000001E-2</v>
      </c>
      <c r="W35" s="22">
        <v>2.6080000000000002E-2</v>
      </c>
      <c r="X35" s="22">
        <v>2.775E-2</v>
      </c>
      <c r="Y35" s="22">
        <v>2.6549999999999997E-2</v>
      </c>
      <c r="Z35" s="22">
        <v>3.4569999999999997E-2</v>
      </c>
      <c r="AA35" s="22">
        <v>3.3799999999999997E-2</v>
      </c>
      <c r="AB35" s="22">
        <v>2.5049999999999999E-2</v>
      </c>
      <c r="AC35" s="22">
        <v>2.4319999999999998E-2</v>
      </c>
      <c r="AD35" s="22">
        <v>2.3740000000000001E-2</v>
      </c>
      <c r="AE35" s="22">
        <v>2.4929999999999997E-2</v>
      </c>
      <c r="AF35" s="22">
        <v>2.4740000000000002E-2</v>
      </c>
      <c r="AG35" s="22">
        <v>2.3010000000000003E-2</v>
      </c>
      <c r="AH35" s="24"/>
      <c r="AI35" s="41">
        <v>2.649E-2</v>
      </c>
      <c r="AJ35" s="66">
        <v>44805</v>
      </c>
    </row>
    <row r="36" spans="2:36" x14ac:dyDescent="0.35">
      <c r="B36" s="8">
        <v>2022</v>
      </c>
      <c r="C36" s="8" t="s">
        <v>4</v>
      </c>
      <c r="D36" s="22">
        <v>2.3300000000000001E-2</v>
      </c>
      <c r="E36" s="22">
        <v>2.8069999999999998E-2</v>
      </c>
      <c r="F36" s="22">
        <v>2.7619999999999999E-2</v>
      </c>
      <c r="G36" s="22">
        <v>2.581E-2</v>
      </c>
      <c r="H36" s="22">
        <v>3.0099999999999998E-2</v>
      </c>
      <c r="I36" s="22">
        <v>3.4009999999999999E-2</v>
      </c>
      <c r="J36" s="22">
        <v>2.8820000000000002E-2</v>
      </c>
      <c r="K36" s="22">
        <v>2.8050000000000002E-2</v>
      </c>
      <c r="L36" s="22">
        <v>2.6290000000000001E-2</v>
      </c>
      <c r="M36" s="22">
        <v>2.6040000000000001E-2</v>
      </c>
      <c r="N36" s="22">
        <v>2.581E-2</v>
      </c>
      <c r="O36" s="22">
        <v>2.452E-2</v>
      </c>
      <c r="P36" s="22">
        <v>2.6530000000000001E-2</v>
      </c>
      <c r="Q36" s="22">
        <v>2.648E-2</v>
      </c>
      <c r="R36" s="22">
        <v>2.7389999999999998E-2</v>
      </c>
      <c r="S36" s="22">
        <v>2.793E-2</v>
      </c>
      <c r="T36" s="22">
        <v>3.125E-2</v>
      </c>
      <c r="U36" s="22">
        <v>2.3319999999999997E-2</v>
      </c>
      <c r="V36" s="22">
        <v>2.4929999999999997E-2</v>
      </c>
      <c r="W36" s="22">
        <v>2.3450000000000002E-2</v>
      </c>
      <c r="X36" s="22">
        <v>2.3519999999999999E-2</v>
      </c>
      <c r="Y36" s="22">
        <v>2.247E-2</v>
      </c>
      <c r="Z36" s="22">
        <v>2.5329999999999998E-2</v>
      </c>
      <c r="AA36" s="22">
        <v>2.5520000000000001E-2</v>
      </c>
      <c r="AB36" s="22">
        <v>3.3399999999999999E-2</v>
      </c>
      <c r="AC36" s="22">
        <v>3.431E-2</v>
      </c>
      <c r="AD36" s="22">
        <v>2.2000000000000002E-2</v>
      </c>
      <c r="AE36" s="22">
        <v>2.1560000000000003E-2</v>
      </c>
      <c r="AF36" s="22">
        <v>2.1389999999999999E-2</v>
      </c>
      <c r="AG36" s="22">
        <v>2.3250000000000003E-2</v>
      </c>
      <c r="AH36" s="22">
        <v>2.579E-2</v>
      </c>
      <c r="AI36" s="41">
        <v>2.64E-2</v>
      </c>
      <c r="AJ36" s="66">
        <v>44835</v>
      </c>
    </row>
    <row r="37" spans="2:36" x14ac:dyDescent="0.35">
      <c r="B37" s="8">
        <v>2022</v>
      </c>
      <c r="C37" s="8" t="s">
        <v>5</v>
      </c>
      <c r="D37" s="22">
        <v>2.5169999999999998E-2</v>
      </c>
      <c r="E37" s="22">
        <v>2.622E-2</v>
      </c>
      <c r="F37" s="22">
        <v>2.4729999999999999E-2</v>
      </c>
      <c r="G37" s="22">
        <v>2.426E-2</v>
      </c>
      <c r="H37" s="22">
        <v>2.5230000000000002E-2</v>
      </c>
      <c r="I37" s="22">
        <v>2.281E-2</v>
      </c>
      <c r="J37" s="22">
        <v>2.3189999999999999E-2</v>
      </c>
      <c r="K37" s="22">
        <v>2.3359999999999999E-2</v>
      </c>
      <c r="L37" s="22">
        <v>2.341E-2</v>
      </c>
      <c r="M37" s="22">
        <v>2.7789999999999999E-2</v>
      </c>
      <c r="N37" s="22">
        <v>2.147E-2</v>
      </c>
      <c r="O37" s="22">
        <v>1.8870000000000001E-2</v>
      </c>
      <c r="P37" s="22">
        <v>2.196E-2</v>
      </c>
      <c r="Q37" s="22">
        <v>2.2179999999999998E-2</v>
      </c>
      <c r="R37" s="22">
        <v>2.274E-2</v>
      </c>
      <c r="S37" s="22">
        <v>2.137E-2</v>
      </c>
      <c r="T37" s="22"/>
      <c r="U37" s="22">
        <v>2.1739999999999999E-2</v>
      </c>
      <c r="V37" s="22">
        <v>1.9790000000000002E-2</v>
      </c>
      <c r="W37" s="22">
        <v>1.9820000000000001E-2</v>
      </c>
      <c r="X37" s="22">
        <v>2.0840000000000001E-2</v>
      </c>
      <c r="Y37" s="22">
        <v>2.162E-2</v>
      </c>
      <c r="Z37" s="22">
        <v>2.085E-2</v>
      </c>
      <c r="AA37" s="22">
        <v>1.9450000000000002E-2</v>
      </c>
      <c r="AB37" s="22">
        <v>2.3029999999999998E-2</v>
      </c>
      <c r="AC37" s="22">
        <v>2.2759999999999999E-2</v>
      </c>
      <c r="AD37" s="22">
        <v>2.4089999999999997E-2</v>
      </c>
      <c r="AE37" s="22">
        <v>2.273E-2</v>
      </c>
      <c r="AF37" s="22">
        <v>2.298E-2</v>
      </c>
      <c r="AG37" s="22">
        <v>2.104E-2</v>
      </c>
      <c r="AH37" s="24"/>
      <c r="AI37" s="41">
        <v>2.2599999999999999E-2</v>
      </c>
      <c r="AJ37" s="66">
        <v>44866</v>
      </c>
    </row>
    <row r="38" spans="2:36" x14ac:dyDescent="0.35">
      <c r="B38" s="8">
        <v>2022</v>
      </c>
      <c r="C38" s="8" t="s">
        <v>6</v>
      </c>
      <c r="D38" s="22">
        <v>1.839E-2</v>
      </c>
      <c r="E38" s="22">
        <v>1.917E-2</v>
      </c>
      <c r="F38" s="22">
        <v>2.2269999999999998E-2</v>
      </c>
      <c r="G38" s="22">
        <v>2.0099999999999996E-2</v>
      </c>
      <c r="H38" s="22">
        <v>2.1170000000000001E-2</v>
      </c>
      <c r="I38" s="22">
        <v>2.3119999999999998E-2</v>
      </c>
      <c r="J38" s="22">
        <v>2.001E-2</v>
      </c>
      <c r="K38" s="22">
        <v>2.07E-2</v>
      </c>
      <c r="L38" s="22">
        <v>2.198E-2</v>
      </c>
      <c r="M38" s="22">
        <v>2.1850000000000001E-2</v>
      </c>
      <c r="N38" s="22">
        <v>2.3980000000000001E-2</v>
      </c>
      <c r="O38" s="22">
        <v>2.359E-2</v>
      </c>
      <c r="P38" s="22"/>
      <c r="Q38" s="22">
        <v>2.8809999999999999E-2</v>
      </c>
      <c r="R38" s="22">
        <v>2.281E-2</v>
      </c>
      <c r="S38" s="22">
        <v>2.2949999999999998E-2</v>
      </c>
      <c r="T38" s="22">
        <v>1.8630000000000001E-2</v>
      </c>
      <c r="U38" s="22">
        <v>2.528E-2</v>
      </c>
      <c r="V38" s="22">
        <v>2.3889999999999998E-2</v>
      </c>
      <c r="W38" s="22">
        <v>1.9140000000000001E-2</v>
      </c>
      <c r="X38" s="22">
        <v>2.094E-2</v>
      </c>
      <c r="Y38" s="22">
        <v>2.0720000000000002E-2</v>
      </c>
      <c r="Z38" s="22">
        <v>2.0499999999999997E-2</v>
      </c>
      <c r="AA38" s="22"/>
      <c r="AB38" s="22"/>
      <c r="AC38" s="22">
        <v>2.418E-2</v>
      </c>
      <c r="AD38" s="22">
        <v>2.1700000000000001E-2</v>
      </c>
      <c r="AE38" s="22">
        <v>2.3540000000000002E-2</v>
      </c>
      <c r="AF38" s="22">
        <v>2.5830000000000002E-2</v>
      </c>
      <c r="AG38" s="22"/>
      <c r="AH38" s="22"/>
      <c r="AI38" s="41">
        <v>2.213E-2</v>
      </c>
      <c r="AJ38" s="66">
        <v>44896</v>
      </c>
    </row>
    <row r="39" spans="2:36" x14ac:dyDescent="0.35">
      <c r="C39" s="43"/>
      <c r="D39" s="25" t="s">
        <v>41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</row>
    <row r="40" spans="2:36" x14ac:dyDescent="0.35">
      <c r="C40" s="67"/>
      <c r="D40" s="25" t="s">
        <v>59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</row>
    <row r="41" spans="2:36" x14ac:dyDescent="0.35"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</row>
    <row r="42" spans="2:36" x14ac:dyDescent="0.35"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</row>
    <row r="43" spans="2:36" x14ac:dyDescent="0.35"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</row>
    <row r="44" spans="2:36" x14ac:dyDescent="0.35"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</row>
    <row r="45" spans="2:36" x14ac:dyDescent="0.35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</row>
    <row r="46" spans="2:36" x14ac:dyDescent="0.35"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</row>
    <row r="47" spans="2:36" x14ac:dyDescent="0.35"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</row>
    <row r="48" spans="2:36" x14ac:dyDescent="0.35"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</row>
  </sheetData>
  <phoneticPr fontId="3" type="noConversion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AE41B-A35B-44CC-8760-DB86A4655C3D}">
  <dimension ref="B2:O19"/>
  <sheetViews>
    <sheetView showGridLines="0" tabSelected="1" topLeftCell="A7" zoomScale="85" zoomScaleNormal="85" workbookViewId="0">
      <selection activeCell="M24" sqref="M24"/>
    </sheetView>
  </sheetViews>
  <sheetFormatPr baseColWidth="10" defaultRowHeight="14.5" x14ac:dyDescent="0.35"/>
  <cols>
    <col min="1" max="1" width="7.54296875" customWidth="1"/>
    <col min="15" max="15" width="14.81640625" customWidth="1"/>
  </cols>
  <sheetData>
    <row r="2" spans="2:15" ht="26" x14ac:dyDescent="0.6">
      <c r="B2" s="2" t="s">
        <v>16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15" s="4" customFormat="1" ht="21.75" customHeight="1" x14ac:dyDescent="0.35"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4" t="s">
        <v>28</v>
      </c>
      <c r="N3" s="14" t="s">
        <v>29</v>
      </c>
      <c r="O3" s="14" t="s">
        <v>30</v>
      </c>
    </row>
    <row r="4" spans="2:15" s="4" customFormat="1" ht="20.25" customHeight="1" x14ac:dyDescent="0.35">
      <c r="B4" s="5">
        <v>2018</v>
      </c>
      <c r="C4" s="6">
        <v>2.2389999999999999</v>
      </c>
      <c r="D4" s="6">
        <v>2.504</v>
      </c>
      <c r="E4" s="6">
        <v>2.383</v>
      </c>
      <c r="F4" s="6">
        <v>2.1</v>
      </c>
      <c r="G4" s="6">
        <v>2.4420000000000002</v>
      </c>
      <c r="H4" s="6">
        <v>2.544</v>
      </c>
      <c r="I4" s="6">
        <v>2.742</v>
      </c>
      <c r="J4" s="6">
        <v>3.2559999999999998</v>
      </c>
      <c r="K4" s="6">
        <v>3.0449999999999999</v>
      </c>
      <c r="L4" s="6">
        <v>2.8290000000000002</v>
      </c>
      <c r="M4" s="6">
        <v>2.5369999999999999</v>
      </c>
      <c r="N4" s="6">
        <v>2.4630000000000001</v>
      </c>
      <c r="O4" s="6">
        <v>2.5920000000000001</v>
      </c>
    </row>
    <row r="5" spans="2:15" s="4" customFormat="1" ht="20.25" customHeight="1" x14ac:dyDescent="0.35">
      <c r="B5" s="5">
        <v>2019</v>
      </c>
      <c r="C5" s="6">
        <v>2.5430000000000001</v>
      </c>
      <c r="D5" s="6">
        <v>2.5470000000000002</v>
      </c>
      <c r="E5" s="6">
        <v>2.3959999999999999</v>
      </c>
      <c r="F5" s="6">
        <v>2.427</v>
      </c>
      <c r="G5" s="6">
        <v>2.2269999999999999</v>
      </c>
      <c r="H5" s="6">
        <v>2.62</v>
      </c>
      <c r="I5" s="6">
        <v>2.2440000000000002</v>
      </c>
      <c r="J5" s="6">
        <v>2.625</v>
      </c>
      <c r="K5" s="6">
        <v>2.3140000000000001</v>
      </c>
      <c r="L5" s="6">
        <v>2.2280000000000002</v>
      </c>
      <c r="M5" s="6">
        <v>2.452</v>
      </c>
      <c r="N5" s="6">
        <v>2.92</v>
      </c>
      <c r="O5" s="6">
        <v>2.4590000000000001</v>
      </c>
    </row>
    <row r="6" spans="2:15" s="4" customFormat="1" ht="20.25" customHeight="1" x14ac:dyDescent="0.35">
      <c r="B6" s="5">
        <v>2020</v>
      </c>
      <c r="C6" s="6">
        <v>2.5049999999999999</v>
      </c>
      <c r="D6" s="6">
        <v>2.343</v>
      </c>
      <c r="E6" s="6">
        <v>2.468</v>
      </c>
      <c r="F6" s="6">
        <v>2.4279999999999999</v>
      </c>
      <c r="G6" s="6">
        <v>2.4300000000000002</v>
      </c>
      <c r="H6" s="6">
        <v>2.395</v>
      </c>
      <c r="I6" s="6">
        <v>2.2200000000000002</v>
      </c>
      <c r="J6" s="6">
        <v>2.181</v>
      </c>
      <c r="K6" s="6">
        <v>2.383</v>
      </c>
      <c r="L6" s="6">
        <v>2.746</v>
      </c>
      <c r="M6" s="6">
        <v>2.6080000000000001</v>
      </c>
      <c r="N6" s="6">
        <v>2.625</v>
      </c>
      <c r="O6" s="6">
        <v>2.4420000000000002</v>
      </c>
    </row>
    <row r="7" spans="2:15" s="4" customFormat="1" ht="20.25" customHeight="1" x14ac:dyDescent="0.35">
      <c r="B7" s="5">
        <v>2021</v>
      </c>
      <c r="C7" s="6">
        <v>2.4649999999999999</v>
      </c>
      <c r="D7" s="6">
        <v>2.5619999999999998</v>
      </c>
      <c r="E7" s="6">
        <v>2.496</v>
      </c>
      <c r="F7" s="6">
        <v>2.72</v>
      </c>
      <c r="G7" s="6">
        <v>1.1200000000000001</v>
      </c>
      <c r="H7" s="6">
        <v>2.2650000000000001</v>
      </c>
      <c r="I7" s="7">
        <v>3.1930000000000001</v>
      </c>
      <c r="J7" s="7">
        <v>3.6970000000000001</v>
      </c>
      <c r="K7" s="7">
        <v>3.4380000000000002</v>
      </c>
      <c r="L7" s="7">
        <v>3.8719999999999999</v>
      </c>
      <c r="M7" s="7">
        <v>3.2589999999999999</v>
      </c>
      <c r="N7" s="7">
        <v>3.746</v>
      </c>
      <c r="O7" s="6">
        <v>3.0950000000000002</v>
      </c>
    </row>
    <row r="8" spans="2:15" s="4" customFormat="1" ht="20.25" customHeight="1" x14ac:dyDescent="0.35">
      <c r="B8" s="5">
        <v>2022</v>
      </c>
      <c r="C8" s="7">
        <v>4.0490000000000004</v>
      </c>
      <c r="D8" s="7">
        <v>2.9729999999999999</v>
      </c>
      <c r="E8" s="7">
        <v>2.9550000000000001</v>
      </c>
      <c r="F8" s="7">
        <v>3.1920000000000002</v>
      </c>
      <c r="G8" s="6">
        <v>2.6269999999999998</v>
      </c>
      <c r="H8" s="6">
        <v>2.5230000000000001</v>
      </c>
      <c r="I8" s="6">
        <v>2.645</v>
      </c>
      <c r="J8" s="6">
        <v>2.472</v>
      </c>
      <c r="K8" s="6">
        <v>2.649</v>
      </c>
      <c r="L8" s="6">
        <v>2.64</v>
      </c>
      <c r="M8" s="6">
        <v>2.2599999999999998</v>
      </c>
      <c r="N8" s="6">
        <v>2.2130000000000001</v>
      </c>
      <c r="O8" s="6">
        <v>2.7770000000000001</v>
      </c>
    </row>
    <row r="13" spans="2:15" x14ac:dyDescent="0.35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</row>
    <row r="16" spans="2:15" x14ac:dyDescent="0.35"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9" spans="3:14" x14ac:dyDescent="0.35"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2F396-C533-491A-BAC1-2D7B8AD49A33}">
  <dimension ref="B1:R20"/>
  <sheetViews>
    <sheetView showGridLines="0" zoomScale="70" zoomScaleNormal="70" workbookViewId="0">
      <selection activeCell="H31" sqref="H31"/>
    </sheetView>
  </sheetViews>
  <sheetFormatPr baseColWidth="10" defaultColWidth="11.54296875" defaultRowHeight="14.5" x14ac:dyDescent="0.35"/>
  <cols>
    <col min="1" max="1" width="3.26953125" style="4" customWidth="1"/>
    <col min="2" max="2" width="11.1796875" style="4" bestFit="1" customWidth="1"/>
    <col min="3" max="3" width="9.54296875" style="4" customWidth="1"/>
    <col min="4" max="6" width="11.1796875" style="34" bestFit="1" customWidth="1"/>
    <col min="7" max="7" width="12.1796875" style="34" bestFit="1" customWidth="1"/>
    <col min="8" max="10" width="11.1796875" style="34" bestFit="1" customWidth="1"/>
    <col min="11" max="11" width="12.7265625" style="34" bestFit="1" customWidth="1"/>
    <col min="12" max="15" width="11.1796875" style="34" bestFit="1" customWidth="1"/>
    <col min="16" max="16" width="14.1796875" style="34" customWidth="1"/>
    <col min="17" max="17" width="12.7265625" style="4" bestFit="1" customWidth="1"/>
    <col min="18" max="16384" width="11.54296875" style="4"/>
  </cols>
  <sheetData>
    <row r="1" spans="2:18" x14ac:dyDescent="0.35"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2:18" x14ac:dyDescent="0.35"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2:18" ht="26" x14ac:dyDescent="0.35">
      <c r="C3" s="36" t="s">
        <v>31</v>
      </c>
      <c r="K3" s="35"/>
    </row>
    <row r="4" spans="2:18" x14ac:dyDescent="0.35">
      <c r="C4" s="5" t="s">
        <v>17</v>
      </c>
      <c r="D4" s="37" t="s">
        <v>18</v>
      </c>
      <c r="E4" s="37" t="s">
        <v>19</v>
      </c>
      <c r="F4" s="37" t="s">
        <v>20</v>
      </c>
      <c r="G4" s="37" t="s">
        <v>21</v>
      </c>
      <c r="H4" s="37" t="s">
        <v>22</v>
      </c>
      <c r="I4" s="37" t="s">
        <v>23</v>
      </c>
      <c r="J4" s="37" t="s">
        <v>24</v>
      </c>
      <c r="K4" s="37" t="s">
        <v>25</v>
      </c>
      <c r="L4" s="37" t="s">
        <v>26</v>
      </c>
      <c r="M4" s="37" t="s">
        <v>27</v>
      </c>
      <c r="N4" s="37" t="s">
        <v>28</v>
      </c>
      <c r="O4" s="37" t="s">
        <v>29</v>
      </c>
      <c r="P4" s="37" t="s">
        <v>32</v>
      </c>
    </row>
    <row r="5" spans="2:18" ht="16.5" customHeight="1" x14ac:dyDescent="0.35">
      <c r="C5" s="5">
        <v>2018</v>
      </c>
      <c r="D5" s="27">
        <v>224766.46</v>
      </c>
      <c r="E5" s="27">
        <v>200901.23</v>
      </c>
      <c r="F5" s="27">
        <v>251557.71000000002</v>
      </c>
      <c r="G5" s="27">
        <v>225489.3</v>
      </c>
      <c r="H5" s="27">
        <v>272282.13</v>
      </c>
      <c r="I5" s="27">
        <v>244315.3</v>
      </c>
      <c r="J5" s="27">
        <v>275293.89</v>
      </c>
      <c r="K5" s="32">
        <f>315093.43-145.909999999916</f>
        <v>314947.52000000008</v>
      </c>
      <c r="L5" s="27">
        <v>238903.55</v>
      </c>
      <c r="M5" s="27">
        <v>289649.07</v>
      </c>
      <c r="N5" s="27">
        <v>249779.52</v>
      </c>
      <c r="O5" s="27">
        <v>199644.58000000002</v>
      </c>
      <c r="P5" s="28">
        <f>SUM(D5:O5)</f>
        <v>2987530.26</v>
      </c>
      <c r="Q5" s="9"/>
      <c r="R5" s="10"/>
    </row>
    <row r="6" spans="2:18" ht="16.5" customHeight="1" x14ac:dyDescent="0.35">
      <c r="C6" s="5">
        <v>2019</v>
      </c>
      <c r="D6" s="27">
        <v>250421.77</v>
      </c>
      <c r="E6" s="27">
        <v>221344.77999999997</v>
      </c>
      <c r="F6" s="27">
        <v>244830.2</v>
      </c>
      <c r="G6" s="27">
        <v>182312.77000000002</v>
      </c>
      <c r="H6" s="27">
        <v>162737.85999999999</v>
      </c>
      <c r="I6" s="27">
        <v>101880.28</v>
      </c>
      <c r="J6" s="27">
        <v>133911.51999999999</v>
      </c>
      <c r="K6" s="27">
        <v>313058.27</v>
      </c>
      <c r="L6" s="27">
        <v>240210.16999999998</v>
      </c>
      <c r="M6" s="27">
        <v>297057.81</v>
      </c>
      <c r="N6" s="27">
        <v>205864.62</v>
      </c>
      <c r="O6" s="27">
        <v>232121.96000000002</v>
      </c>
      <c r="P6" s="28">
        <f t="shared" ref="P6:P9" si="0">SUM(D6:O6)</f>
        <v>2585752.0099999998</v>
      </c>
      <c r="Q6" s="9"/>
      <c r="R6" s="10"/>
    </row>
    <row r="7" spans="2:18" ht="16.5" customHeight="1" x14ac:dyDescent="0.35">
      <c r="B7" s="11"/>
      <c r="C7" s="5">
        <v>2020</v>
      </c>
      <c r="D7" s="32">
        <v>158303.84</v>
      </c>
      <c r="E7" s="27">
        <v>248669.63</v>
      </c>
      <c r="F7" s="27">
        <v>275526.94</v>
      </c>
      <c r="G7" s="27">
        <v>266781.93</v>
      </c>
      <c r="H7" s="27">
        <v>200492.38</v>
      </c>
      <c r="I7" s="27">
        <v>274783.83999999997</v>
      </c>
      <c r="J7" s="27">
        <v>144427.07</v>
      </c>
      <c r="K7" s="30">
        <v>276014.14</v>
      </c>
      <c r="L7" s="27">
        <v>237439.96</v>
      </c>
      <c r="M7" s="27">
        <v>313527.39</v>
      </c>
      <c r="N7" s="27">
        <v>263988.71299999999</v>
      </c>
      <c r="O7" s="27">
        <v>194318.05700000003</v>
      </c>
      <c r="P7" s="28">
        <f t="shared" si="0"/>
        <v>2854273.8899999997</v>
      </c>
      <c r="Q7" s="9"/>
      <c r="R7" s="10"/>
    </row>
    <row r="8" spans="2:18" ht="16.5" customHeight="1" x14ac:dyDescent="0.35">
      <c r="C8" s="5">
        <v>2021</v>
      </c>
      <c r="D8" s="27">
        <v>150277.96000000002</v>
      </c>
      <c r="E8" s="27">
        <v>239506.52000000002</v>
      </c>
      <c r="F8" s="27">
        <v>301269.05</v>
      </c>
      <c r="G8" s="27">
        <v>220049.45</v>
      </c>
      <c r="H8" s="29">
        <v>-4233.84</v>
      </c>
      <c r="I8" s="27">
        <v>148680.06</v>
      </c>
      <c r="J8" s="64">
        <v>218800.83</v>
      </c>
      <c r="K8" s="64">
        <v>244687.94</v>
      </c>
      <c r="L8" s="64">
        <v>164569.06</v>
      </c>
      <c r="M8" s="64">
        <v>233920.12</v>
      </c>
      <c r="N8" s="64">
        <v>233950.32</v>
      </c>
      <c r="O8" s="64">
        <v>245221.36</v>
      </c>
      <c r="P8" s="28">
        <f t="shared" si="0"/>
        <v>2396698.8299999996</v>
      </c>
      <c r="Q8" s="9"/>
      <c r="R8" s="10"/>
    </row>
    <row r="9" spans="2:18" ht="16.5" customHeight="1" x14ac:dyDescent="0.35">
      <c r="C9" s="5">
        <v>2022</v>
      </c>
      <c r="D9" s="64">
        <v>218102.34</v>
      </c>
      <c r="E9" s="64">
        <v>163678.70000000001</v>
      </c>
      <c r="F9" s="64">
        <v>257835.8</v>
      </c>
      <c r="G9" s="64">
        <v>241930.26</v>
      </c>
      <c r="H9" s="28">
        <v>280484.44700000004</v>
      </c>
      <c r="I9" s="28">
        <v>200691.1</v>
      </c>
      <c r="J9" s="28">
        <v>262519.86</v>
      </c>
      <c r="K9" s="28">
        <v>174395.38</v>
      </c>
      <c r="L9" s="28">
        <v>242152.54</v>
      </c>
      <c r="M9" s="28">
        <v>273748.47999999998</v>
      </c>
      <c r="N9" s="28">
        <v>256353.63240053243</v>
      </c>
      <c r="O9" s="28">
        <v>222327.28212625239</v>
      </c>
      <c r="P9" s="28">
        <f t="shared" si="0"/>
        <v>2794219.8215267849</v>
      </c>
      <c r="Q9" s="9"/>
      <c r="R9" s="10"/>
    </row>
    <row r="10" spans="2:18" x14ac:dyDescent="0.35">
      <c r="Q10" s="10"/>
    </row>
    <row r="11" spans="2:18" x14ac:dyDescent="0.35">
      <c r="L11" s="35"/>
      <c r="Q11" s="38"/>
    </row>
    <row r="12" spans="2:18" ht="26" x14ac:dyDescent="0.35">
      <c r="C12" s="36" t="s">
        <v>33</v>
      </c>
    </row>
    <row r="13" spans="2:18" x14ac:dyDescent="0.35">
      <c r="C13" s="5" t="s">
        <v>17</v>
      </c>
      <c r="D13" s="37" t="s">
        <v>18</v>
      </c>
      <c r="E13" s="37" t="s">
        <v>19</v>
      </c>
      <c r="F13" s="37" t="s">
        <v>20</v>
      </c>
      <c r="G13" s="37" t="s">
        <v>21</v>
      </c>
      <c r="H13" s="37" t="s">
        <v>22</v>
      </c>
      <c r="I13" s="37" t="s">
        <v>23</v>
      </c>
      <c r="J13" s="37" t="s">
        <v>24</v>
      </c>
      <c r="K13" s="37" t="s">
        <v>25</v>
      </c>
      <c r="L13" s="37" t="s">
        <v>26</v>
      </c>
      <c r="M13" s="37" t="s">
        <v>27</v>
      </c>
      <c r="N13" s="37" t="s">
        <v>28</v>
      </c>
      <c r="O13" s="37" t="s">
        <v>29</v>
      </c>
      <c r="P13" s="37" t="s">
        <v>34</v>
      </c>
    </row>
    <row r="14" spans="2:18" x14ac:dyDescent="0.35">
      <c r="C14" s="5">
        <v>2018</v>
      </c>
      <c r="D14" s="27">
        <v>75699.283904769429</v>
      </c>
      <c r="E14" s="27">
        <v>73312.082493472029</v>
      </c>
      <c r="F14" s="27">
        <v>68428.826559122361</v>
      </c>
      <c r="G14" s="27">
        <v>71069.097389499191</v>
      </c>
      <c r="H14" s="27">
        <v>66782.288418964541</v>
      </c>
      <c r="I14" s="27">
        <v>63505.264726155096</v>
      </c>
      <c r="J14" s="27">
        <v>61992.708273365599</v>
      </c>
      <c r="K14" s="27">
        <v>60332.383337983279</v>
      </c>
      <c r="L14" s="27">
        <v>63259.921318247478</v>
      </c>
      <c r="M14" s="27">
        <v>68988.680187718201</v>
      </c>
      <c r="N14" s="27">
        <v>71774.488312132235</v>
      </c>
      <c r="O14" s="27">
        <v>70229.553474579676</v>
      </c>
      <c r="P14" s="28">
        <v>67548.123666041705</v>
      </c>
    </row>
    <row r="15" spans="2:18" x14ac:dyDescent="0.35">
      <c r="C15" s="5">
        <v>2019</v>
      </c>
      <c r="D15" s="27">
        <v>66944.627169435</v>
      </c>
      <c r="E15" s="27">
        <v>77004.073055664572</v>
      </c>
      <c r="F15" s="27">
        <v>74675.420513956196</v>
      </c>
      <c r="G15" s="27">
        <v>81371.75376552064</v>
      </c>
      <c r="H15" s="27">
        <v>86682.774412665865</v>
      </c>
      <c r="I15" s="27">
        <v>84248.413691246242</v>
      </c>
      <c r="J15" s="27">
        <v>108418.40827204411</v>
      </c>
      <c r="K15" s="27">
        <v>99946.885574209547</v>
      </c>
      <c r="L15" s="27">
        <v>89864.246909779045</v>
      </c>
      <c r="M15" s="27">
        <v>87478.354389201224</v>
      </c>
      <c r="N15" s="27">
        <v>83451.480186639164</v>
      </c>
      <c r="O15" s="27">
        <v>81008.481407101674</v>
      </c>
      <c r="P15" s="28">
        <v>84687.252776840178</v>
      </c>
    </row>
    <row r="16" spans="2:18" x14ac:dyDescent="0.35">
      <c r="C16" s="5">
        <v>2020</v>
      </c>
      <c r="D16" s="27">
        <v>77558.317267224847</v>
      </c>
      <c r="E16" s="27">
        <v>91085.480108809425</v>
      </c>
      <c r="F16" s="27">
        <v>102910.2832863095</v>
      </c>
      <c r="G16" s="27">
        <v>103082.31175645968</v>
      </c>
      <c r="H16" s="27">
        <v>83534.567561719799</v>
      </c>
      <c r="I16" s="27">
        <v>87220.582482688944</v>
      </c>
      <c r="J16" s="27">
        <v>112419.65265168087</v>
      </c>
      <c r="K16" s="27">
        <v>92285.718731330213</v>
      </c>
      <c r="L16" s="27">
        <v>93035.411926240209</v>
      </c>
      <c r="M16" s="27">
        <v>91395.26667689225</v>
      </c>
      <c r="N16" s="27">
        <v>87882.699270782832</v>
      </c>
      <c r="O16" s="27">
        <v>85851.600117121372</v>
      </c>
      <c r="P16" s="28">
        <v>92434.893701360779</v>
      </c>
    </row>
    <row r="17" spans="3:16" x14ac:dyDescent="0.35">
      <c r="C17" s="5">
        <v>2021</v>
      </c>
      <c r="D17" s="27">
        <v>81295.811131718845</v>
      </c>
      <c r="E17" s="27">
        <v>92573.584574524313</v>
      </c>
      <c r="F17" s="27">
        <v>102609.69800581905</v>
      </c>
      <c r="G17" s="27">
        <v>103396.9806805243</v>
      </c>
      <c r="H17" s="29">
        <v>1867.7345176010463</v>
      </c>
      <c r="I17" s="27">
        <v>128468.96723326582</v>
      </c>
      <c r="J17" s="65">
        <v>114277.78162134944</v>
      </c>
      <c r="K17" s="65">
        <v>126630.85730947752</v>
      </c>
      <c r="L17" s="65">
        <v>127409.96043922228</v>
      </c>
      <c r="M17" s="65">
        <v>124880.51131681193</v>
      </c>
      <c r="N17" s="65">
        <v>123625.75756224655</v>
      </c>
      <c r="O17" s="65">
        <v>120869.42750040209</v>
      </c>
      <c r="P17" s="28">
        <v>113438.65122852616</v>
      </c>
    </row>
    <row r="18" spans="3:16" x14ac:dyDescent="0.35">
      <c r="C18" s="5">
        <v>2022</v>
      </c>
      <c r="D18" s="65">
        <v>122472.73114781803</v>
      </c>
      <c r="E18" s="65">
        <v>119038.9909660206</v>
      </c>
      <c r="F18" s="65">
        <v>120957.88793635329</v>
      </c>
      <c r="G18" s="64">
        <v>133255.73590872841</v>
      </c>
      <c r="H18" s="28">
        <v>156894.72051407539</v>
      </c>
      <c r="I18" s="28">
        <v>148252.54573082711</v>
      </c>
      <c r="J18" s="28">
        <v>164146.64002068262</v>
      </c>
      <c r="K18" s="28">
        <v>166698.80787638985</v>
      </c>
      <c r="L18" s="28">
        <v>162276.25813010259</v>
      </c>
      <c r="M18" s="28">
        <v>177331.98871372727</v>
      </c>
      <c r="N18" s="28">
        <v>170682.44422402469</v>
      </c>
      <c r="O18" s="28">
        <v>158391.16519934367</v>
      </c>
      <c r="P18" s="28">
        <v>151152.86291059307</v>
      </c>
    </row>
    <row r="19" spans="3:16" x14ac:dyDescent="0.35">
      <c r="C19" s="12" t="s">
        <v>35</v>
      </c>
      <c r="D19" s="33"/>
      <c r="E19" s="33"/>
      <c r="F19" s="33"/>
    </row>
    <row r="20" spans="3:16" x14ac:dyDescent="0.35">
      <c r="C20" s="13"/>
      <c r="D20" s="33"/>
      <c r="E20" s="33"/>
      <c r="F20" s="33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9F574-0031-4C75-A603-E629C094D171}">
  <dimension ref="B2:Q17"/>
  <sheetViews>
    <sheetView showGridLines="0" zoomScale="70" zoomScaleNormal="70" workbookViewId="0">
      <selection activeCell="G26" sqref="G26"/>
    </sheetView>
  </sheetViews>
  <sheetFormatPr baseColWidth="10" defaultColWidth="10.81640625" defaultRowHeight="14.5" x14ac:dyDescent="0.35"/>
  <cols>
    <col min="1" max="1" width="5.7265625" style="4" customWidth="1"/>
    <col min="2" max="2" width="10.81640625" style="4"/>
    <col min="3" max="15" width="14" style="34" customWidth="1"/>
    <col min="16" max="17" width="10.81640625" style="31"/>
    <col min="18" max="16384" width="10.81640625" style="4"/>
  </cols>
  <sheetData>
    <row r="2" spans="2:15" ht="26" x14ac:dyDescent="0.35">
      <c r="B2" s="36" t="s">
        <v>36</v>
      </c>
    </row>
    <row r="3" spans="2:15" x14ac:dyDescent="0.35">
      <c r="B3" s="5" t="s">
        <v>17</v>
      </c>
      <c r="C3" s="37" t="s">
        <v>18</v>
      </c>
      <c r="D3" s="37" t="s">
        <v>19</v>
      </c>
      <c r="E3" s="37" t="s">
        <v>20</v>
      </c>
      <c r="F3" s="37" t="s">
        <v>21</v>
      </c>
      <c r="G3" s="37" t="s">
        <v>22</v>
      </c>
      <c r="H3" s="37" t="s">
        <v>23</v>
      </c>
      <c r="I3" s="37" t="s">
        <v>24</v>
      </c>
      <c r="J3" s="37" t="s">
        <v>25</v>
      </c>
      <c r="K3" s="37" t="s">
        <v>26</v>
      </c>
      <c r="L3" s="37" t="s">
        <v>27</v>
      </c>
      <c r="M3" s="37" t="s">
        <v>28</v>
      </c>
      <c r="N3" s="37" t="s">
        <v>29</v>
      </c>
      <c r="O3" s="37" t="s">
        <v>32</v>
      </c>
    </row>
    <row r="4" spans="2:15" x14ac:dyDescent="0.35">
      <c r="B4" s="5">
        <v>2018</v>
      </c>
      <c r="C4" s="27">
        <v>3471.09</v>
      </c>
      <c r="D4" s="27">
        <v>2316.29</v>
      </c>
      <c r="E4" s="27">
        <v>4035.33</v>
      </c>
      <c r="F4" s="27">
        <v>3862.1600000000003</v>
      </c>
      <c r="G4" s="27">
        <v>3420.18</v>
      </c>
      <c r="H4" s="27">
        <v>3097.11</v>
      </c>
      <c r="I4" s="27">
        <v>3645.46</v>
      </c>
      <c r="J4" s="27">
        <v>3864.77</v>
      </c>
      <c r="K4" s="27">
        <v>3350.05</v>
      </c>
      <c r="L4" s="27">
        <v>3329.63</v>
      </c>
      <c r="M4" s="27">
        <v>3027.28</v>
      </c>
      <c r="N4" s="27">
        <v>3368.24</v>
      </c>
      <c r="O4" s="28">
        <f>SUM(C4:N4)</f>
        <v>40787.589999999997</v>
      </c>
    </row>
    <row r="5" spans="2:15" x14ac:dyDescent="0.35">
      <c r="B5" s="5">
        <v>2019</v>
      </c>
      <c r="C5" s="27">
        <v>2819.89</v>
      </c>
      <c r="D5" s="27">
        <v>2687.37</v>
      </c>
      <c r="E5" s="27">
        <v>3587.86</v>
      </c>
      <c r="F5" s="27">
        <v>2076.81</v>
      </c>
      <c r="G5" s="27">
        <v>2062.02</v>
      </c>
      <c r="H5" s="27">
        <v>1588.42</v>
      </c>
      <c r="I5" s="27">
        <v>3467.1</v>
      </c>
      <c r="J5" s="27">
        <v>2952.65</v>
      </c>
      <c r="K5" s="32">
        <v>3120.64</v>
      </c>
      <c r="L5" s="27">
        <v>2958.91</v>
      </c>
      <c r="M5" s="27">
        <v>3285.6</v>
      </c>
      <c r="N5" s="27">
        <v>2648.34</v>
      </c>
      <c r="O5" s="28">
        <f t="shared" ref="O5:O8" si="0">SUM(C5:N5)</f>
        <v>33255.61</v>
      </c>
    </row>
    <row r="6" spans="2:15" x14ac:dyDescent="0.35">
      <c r="B6" s="5">
        <v>2020</v>
      </c>
      <c r="C6" s="27">
        <v>3135.62</v>
      </c>
      <c r="D6" s="27">
        <v>3293.73</v>
      </c>
      <c r="E6" s="27">
        <v>3370.48</v>
      </c>
      <c r="F6" s="27">
        <v>3715.88</v>
      </c>
      <c r="G6" s="27">
        <v>4185.01</v>
      </c>
      <c r="H6" s="27">
        <v>2868.27</v>
      </c>
      <c r="I6" s="27">
        <v>3018.5</v>
      </c>
      <c r="J6" s="27">
        <v>3091.55</v>
      </c>
      <c r="K6" s="27">
        <v>2527.5700000000002</v>
      </c>
      <c r="L6" s="27">
        <v>3064.66</v>
      </c>
      <c r="M6" s="27">
        <v>3124.53</v>
      </c>
      <c r="N6" s="27">
        <v>2247.36</v>
      </c>
      <c r="O6" s="28">
        <f t="shared" si="0"/>
        <v>37643.160000000003</v>
      </c>
    </row>
    <row r="7" spans="2:15" x14ac:dyDescent="0.35">
      <c r="B7" s="5">
        <v>2021</v>
      </c>
      <c r="C7" s="27">
        <v>2886.58</v>
      </c>
      <c r="D7" s="27">
        <v>2956.16</v>
      </c>
      <c r="E7" s="27">
        <v>3017.19</v>
      </c>
      <c r="F7" s="27">
        <v>2739.11</v>
      </c>
      <c r="G7" s="29">
        <v>0.31</v>
      </c>
      <c r="H7" s="27">
        <v>3235.69</v>
      </c>
      <c r="I7" s="64">
        <v>3449.49</v>
      </c>
      <c r="J7" s="64">
        <v>2033.2</v>
      </c>
      <c r="K7" s="64">
        <v>4139.13</v>
      </c>
      <c r="L7" s="64">
        <v>2048.66</v>
      </c>
      <c r="M7" s="64">
        <v>4201.16</v>
      </c>
      <c r="N7" s="64">
        <v>2766.13</v>
      </c>
      <c r="O7" s="28">
        <f t="shared" si="0"/>
        <v>33472.81</v>
      </c>
    </row>
    <row r="8" spans="2:15" x14ac:dyDescent="0.35">
      <c r="B8" s="5">
        <v>2022</v>
      </c>
      <c r="C8" s="64">
        <v>3133.77</v>
      </c>
      <c r="D8" s="64">
        <v>3151.9</v>
      </c>
      <c r="E8" s="64">
        <v>3638.63</v>
      </c>
      <c r="F8" s="64">
        <v>3098.08</v>
      </c>
      <c r="G8" s="28">
        <v>3188.54</v>
      </c>
      <c r="H8" s="28">
        <v>2037.34</v>
      </c>
      <c r="I8" s="28">
        <v>3657.63</v>
      </c>
      <c r="J8" s="28">
        <v>3459.36</v>
      </c>
      <c r="K8" s="28">
        <v>3657.74</v>
      </c>
      <c r="L8" s="28">
        <v>3351.1200000000003</v>
      </c>
      <c r="M8" s="28">
        <v>3256.24</v>
      </c>
      <c r="N8" s="28">
        <v>2626.18</v>
      </c>
      <c r="O8" s="28">
        <f t="shared" si="0"/>
        <v>38256.53</v>
      </c>
    </row>
    <row r="11" spans="2:15" ht="26" x14ac:dyDescent="0.35">
      <c r="B11" s="36" t="s">
        <v>37</v>
      </c>
    </row>
    <row r="12" spans="2:15" x14ac:dyDescent="0.35">
      <c r="B12" s="5" t="s">
        <v>17</v>
      </c>
      <c r="C12" s="37" t="s">
        <v>18</v>
      </c>
      <c r="D12" s="37" t="s">
        <v>19</v>
      </c>
      <c r="E12" s="37" t="s">
        <v>20</v>
      </c>
      <c r="F12" s="37" t="s">
        <v>21</v>
      </c>
      <c r="G12" s="37" t="s">
        <v>22</v>
      </c>
      <c r="H12" s="37" t="s">
        <v>23</v>
      </c>
      <c r="I12" s="37" t="s">
        <v>24</v>
      </c>
      <c r="J12" s="37" t="s">
        <v>25</v>
      </c>
      <c r="K12" s="37" t="s">
        <v>26</v>
      </c>
      <c r="L12" s="37" t="s">
        <v>27</v>
      </c>
      <c r="M12" s="37" t="s">
        <v>28</v>
      </c>
      <c r="N12" s="37" t="s">
        <v>29</v>
      </c>
      <c r="O12" s="37" t="s">
        <v>34</v>
      </c>
    </row>
    <row r="13" spans="2:15" x14ac:dyDescent="0.35">
      <c r="B13" s="5">
        <v>2018</v>
      </c>
      <c r="C13" s="27">
        <v>257417.56335906012</v>
      </c>
      <c r="D13" s="27">
        <v>263238.56252887199</v>
      </c>
      <c r="E13" s="27">
        <v>268801.35701417201</v>
      </c>
      <c r="F13" s="27">
        <v>290223.10690390866</v>
      </c>
      <c r="G13" s="27">
        <v>296378.25217678602</v>
      </c>
      <c r="H13" s="27">
        <v>295539.79354947031</v>
      </c>
      <c r="I13" s="27">
        <v>297462.04868521396</v>
      </c>
      <c r="J13" s="27">
        <v>296890.62997280562</v>
      </c>
      <c r="K13" s="27">
        <v>295293.21950418648</v>
      </c>
      <c r="L13" s="27">
        <v>295054.78086153715</v>
      </c>
      <c r="M13" s="27">
        <v>298123.11712164053</v>
      </c>
      <c r="N13" s="27">
        <v>292771.15051184001</v>
      </c>
      <c r="O13" s="28">
        <v>287585.65851116518</v>
      </c>
    </row>
    <row r="14" spans="2:15" x14ac:dyDescent="0.35">
      <c r="B14" s="5">
        <v>2019</v>
      </c>
      <c r="C14" s="39">
        <v>300857.15045622346</v>
      </c>
      <c r="D14" s="27">
        <v>308143.55671158049</v>
      </c>
      <c r="E14" s="27">
        <v>314988.2381140847</v>
      </c>
      <c r="F14" s="27">
        <v>372751.40720624418</v>
      </c>
      <c r="G14" s="27">
        <v>382884.35611681751</v>
      </c>
      <c r="H14" s="27">
        <v>345655.21083844319</v>
      </c>
      <c r="I14" s="27">
        <v>473665.08032649767</v>
      </c>
      <c r="J14" s="27">
        <v>346851.37080249941</v>
      </c>
      <c r="K14" s="32">
        <v>376081.24128704367</v>
      </c>
      <c r="L14" s="27">
        <v>321041.39482782508</v>
      </c>
      <c r="M14" s="27">
        <v>327172.65230094962</v>
      </c>
      <c r="N14" s="27">
        <v>330699.32486010104</v>
      </c>
      <c r="O14" s="28">
        <v>350617.31223032746</v>
      </c>
    </row>
    <row r="15" spans="2:15" x14ac:dyDescent="0.35">
      <c r="B15" s="5">
        <v>2020</v>
      </c>
      <c r="C15" s="27">
        <v>335213.34516937641</v>
      </c>
      <c r="D15" s="27">
        <v>337699.19834048324</v>
      </c>
      <c r="E15" s="27">
        <v>353485.35131494625</v>
      </c>
      <c r="F15" s="27">
        <v>344431.17108195095</v>
      </c>
      <c r="G15" s="27">
        <v>415833.48795104428</v>
      </c>
      <c r="H15" s="27">
        <v>344597.3705404303</v>
      </c>
      <c r="I15" s="27">
        <v>376006.5926784827</v>
      </c>
      <c r="J15" s="27">
        <v>350075.0432630881</v>
      </c>
      <c r="K15" s="27">
        <v>354737.27730587084</v>
      </c>
      <c r="L15" s="27">
        <v>349002.03954109101</v>
      </c>
      <c r="M15" s="27">
        <v>374738.7927144242</v>
      </c>
      <c r="N15" s="27">
        <v>460593.49636907299</v>
      </c>
      <c r="O15" s="28">
        <v>365346.20772379369</v>
      </c>
    </row>
    <row r="16" spans="2:15" x14ac:dyDescent="0.35">
      <c r="B16" s="5">
        <v>2021</v>
      </c>
      <c r="C16" s="27">
        <v>575334.40957811673</v>
      </c>
      <c r="D16" s="27">
        <v>571371.6104676337</v>
      </c>
      <c r="E16" s="27">
        <v>702307.57758046396</v>
      </c>
      <c r="F16" s="27">
        <v>826424.23999036185</v>
      </c>
      <c r="G16" s="27">
        <v>950000</v>
      </c>
      <c r="H16" s="64">
        <v>923306.77537094092</v>
      </c>
      <c r="I16" s="64">
        <v>819185.15490695729</v>
      </c>
      <c r="J16" s="64">
        <v>571650.84595711192</v>
      </c>
      <c r="K16" s="64">
        <v>524820.92855261848</v>
      </c>
      <c r="L16" s="64">
        <v>486369.62697568169</v>
      </c>
      <c r="M16" s="64">
        <v>521096.802606899</v>
      </c>
      <c r="N16" s="64">
        <v>509660.16081673675</v>
      </c>
      <c r="O16" s="28">
        <v>641597.05856512836</v>
      </c>
    </row>
    <row r="17" spans="2:15" x14ac:dyDescent="0.35">
      <c r="B17" s="5">
        <v>2022</v>
      </c>
      <c r="C17" s="64">
        <v>490817.29035634396</v>
      </c>
      <c r="D17" s="64">
        <v>508288.98600843933</v>
      </c>
      <c r="E17" s="64">
        <v>504713.30659341562</v>
      </c>
      <c r="F17" s="64">
        <v>503025.16397252493</v>
      </c>
      <c r="G17" s="28">
        <v>534085.00442208664</v>
      </c>
      <c r="H17" s="28">
        <v>554740.83854437654</v>
      </c>
      <c r="I17" s="28">
        <v>622460.40742229251</v>
      </c>
      <c r="J17" s="28">
        <v>668104.30252994772</v>
      </c>
      <c r="K17" s="28">
        <v>617610.02695653599</v>
      </c>
      <c r="L17" s="28">
        <v>838454.4661635512</v>
      </c>
      <c r="M17" s="28">
        <v>785595.69473380351</v>
      </c>
      <c r="N17" s="28">
        <v>782097.02305249451</v>
      </c>
      <c r="O17" s="28">
        <v>617854.94161232072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2AE3E-635C-4790-BB32-538C72228070}">
  <dimension ref="B2:N10"/>
  <sheetViews>
    <sheetView showGridLines="0" zoomScale="70" zoomScaleNormal="70" workbookViewId="0">
      <selection activeCell="I7" sqref="I7:N7"/>
    </sheetView>
  </sheetViews>
  <sheetFormatPr baseColWidth="10" defaultRowHeight="14.5" x14ac:dyDescent="0.35"/>
  <cols>
    <col min="1" max="1" width="7.54296875" customWidth="1"/>
  </cols>
  <sheetData>
    <row r="2" spans="2:14" ht="26" x14ac:dyDescent="0.6">
      <c r="B2" s="2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2:14" s="4" customFormat="1" ht="21.75" customHeight="1" x14ac:dyDescent="0.35"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4" t="s">
        <v>28</v>
      </c>
      <c r="N3" s="14" t="s">
        <v>29</v>
      </c>
    </row>
    <row r="4" spans="2:14" s="4" customFormat="1" ht="20.25" customHeight="1" x14ac:dyDescent="0.35">
      <c r="B4" s="5">
        <v>2018</v>
      </c>
      <c r="C4" s="16">
        <v>2867.68</v>
      </c>
      <c r="D4" s="16">
        <v>2860</v>
      </c>
      <c r="E4" s="16">
        <v>2852.46</v>
      </c>
      <c r="F4" s="16">
        <v>2765.96</v>
      </c>
      <c r="G4" s="16">
        <v>2862.95</v>
      </c>
      <c r="H4" s="16">
        <v>2893.22</v>
      </c>
      <c r="I4" s="16">
        <v>2885.55</v>
      </c>
      <c r="J4" s="16">
        <v>2959.57</v>
      </c>
      <c r="K4" s="16">
        <v>3037.8</v>
      </c>
      <c r="L4" s="16">
        <v>3080.48</v>
      </c>
      <c r="M4" s="16">
        <v>3198.13</v>
      </c>
      <c r="N4" s="16">
        <v>3212.48</v>
      </c>
    </row>
    <row r="5" spans="2:14" s="4" customFormat="1" ht="20.25" customHeight="1" x14ac:dyDescent="0.35">
      <c r="B5" s="5">
        <v>2019</v>
      </c>
      <c r="C5" s="16">
        <v>3161.91</v>
      </c>
      <c r="D5" s="16">
        <v>3115.15</v>
      </c>
      <c r="E5" s="16">
        <v>3125.34</v>
      </c>
      <c r="F5" s="16">
        <v>3155.22</v>
      </c>
      <c r="G5" s="16">
        <v>3310.49</v>
      </c>
      <c r="H5" s="16">
        <v>3256.02</v>
      </c>
      <c r="I5" s="16">
        <v>3208.11</v>
      </c>
      <c r="J5" s="16">
        <v>3412.65</v>
      </c>
      <c r="K5" s="16">
        <v>3399.62</v>
      </c>
      <c r="L5" s="16">
        <v>3437.73</v>
      </c>
      <c r="M5" s="16">
        <v>3411.42</v>
      </c>
      <c r="N5" s="16">
        <v>3383</v>
      </c>
    </row>
    <row r="6" spans="2:14" s="4" customFormat="1" ht="20.25" customHeight="1" x14ac:dyDescent="0.35">
      <c r="B6" s="5">
        <v>2020</v>
      </c>
      <c r="C6" s="16">
        <v>3317.37</v>
      </c>
      <c r="D6" s="16">
        <v>3408.24</v>
      </c>
      <c r="E6" s="16">
        <v>3870.01</v>
      </c>
      <c r="F6" s="16">
        <v>3986.56</v>
      </c>
      <c r="G6" s="16">
        <v>3863.34</v>
      </c>
      <c r="H6" s="16">
        <v>3693</v>
      </c>
      <c r="I6" s="16">
        <v>3660.6</v>
      </c>
      <c r="J6" s="16">
        <v>3788.1</v>
      </c>
      <c r="K6" s="16">
        <v>3749.86</v>
      </c>
      <c r="L6" s="16">
        <v>3833.06</v>
      </c>
      <c r="M6" s="16">
        <v>3680.67</v>
      </c>
      <c r="N6" s="16">
        <v>3468.5</v>
      </c>
    </row>
    <row r="7" spans="2:14" s="4" customFormat="1" ht="20.25" customHeight="1" x14ac:dyDescent="0.35">
      <c r="B7" s="5">
        <v>2021</v>
      </c>
      <c r="C7" s="16">
        <v>3494.53</v>
      </c>
      <c r="D7" s="16">
        <v>3552.43</v>
      </c>
      <c r="E7" s="16">
        <v>3617</v>
      </c>
      <c r="F7" s="16">
        <v>3651.85</v>
      </c>
      <c r="G7" s="16">
        <v>3741.96</v>
      </c>
      <c r="H7" s="16">
        <v>3693</v>
      </c>
      <c r="I7" s="17">
        <v>3832.24</v>
      </c>
      <c r="J7" s="17">
        <v>3887.68</v>
      </c>
      <c r="K7" s="17">
        <v>3820.28</v>
      </c>
      <c r="L7" s="17">
        <v>3771.68</v>
      </c>
      <c r="M7" s="17">
        <v>3900.51</v>
      </c>
      <c r="N7" s="17">
        <v>3967.77</v>
      </c>
    </row>
    <row r="8" spans="2:14" s="4" customFormat="1" ht="20.25" customHeight="1" x14ac:dyDescent="0.35">
      <c r="B8" s="5">
        <v>2022</v>
      </c>
      <c r="C8" s="17">
        <v>4000.72</v>
      </c>
      <c r="D8" s="17">
        <v>3938.36</v>
      </c>
      <c r="E8" s="17">
        <v>3805.52</v>
      </c>
      <c r="F8" s="17">
        <v>3796.39</v>
      </c>
      <c r="G8" s="16">
        <v>4027.6</v>
      </c>
      <c r="H8" s="16">
        <v>3922.5</v>
      </c>
      <c r="I8" s="16">
        <v>4394.01</v>
      </c>
      <c r="J8" s="16">
        <v>4326.7700000000004</v>
      </c>
      <c r="K8" s="16">
        <v>4437.3100000000004</v>
      </c>
      <c r="L8" s="16">
        <v>4714.96</v>
      </c>
      <c r="M8" s="16">
        <v>4922.3</v>
      </c>
      <c r="N8" s="16">
        <v>4787.8900000000003</v>
      </c>
    </row>
    <row r="9" spans="2:14" x14ac:dyDescent="0.35">
      <c r="B9" s="12" t="s">
        <v>40</v>
      </c>
    </row>
    <row r="10" spans="2:14" x14ac:dyDescent="0.35">
      <c r="B10" s="15" t="s">
        <v>39</v>
      </c>
    </row>
  </sheetData>
  <hyperlinks>
    <hyperlink ref="B10" r:id="rId1" xr:uid="{F1661224-C1FA-48E7-85E3-A77BF9373ACA}"/>
  </hyperlinks>
  <pageMargins left="0.7" right="0.7" top="0.75" bottom="0.75" header="0.3" footer="0.3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ED16F-00ED-4747-BA1B-C95DD0CF38D6}">
  <dimension ref="A1:AA16"/>
  <sheetViews>
    <sheetView showGridLines="0" zoomScaleNormal="100" workbookViewId="0">
      <pane xSplit="1" ySplit="2" topLeftCell="B3" activePane="bottomRight" state="frozen"/>
      <selection pane="topRight"/>
      <selection pane="bottomLeft"/>
      <selection pane="bottomRight" activeCell="B7" activeCellId="1" sqref="H6:M6 B7:E7"/>
    </sheetView>
  </sheetViews>
  <sheetFormatPr baseColWidth="10" defaultColWidth="11.453125" defaultRowHeight="14.5" x14ac:dyDescent="0.35"/>
  <cols>
    <col min="1" max="1" width="7.26953125" style="55" customWidth="1"/>
    <col min="2" max="13" width="9.81640625" customWidth="1"/>
    <col min="14" max="14" width="9.81640625" style="1" customWidth="1"/>
    <col min="16" max="17" width="12.26953125" bestFit="1" customWidth="1"/>
    <col min="18" max="27" width="12.7265625" bestFit="1" customWidth="1"/>
  </cols>
  <sheetData>
    <row r="1" spans="1:27" ht="18.5" x14ac:dyDescent="0.45">
      <c r="A1" s="45" t="s">
        <v>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69"/>
      <c r="N1" s="69"/>
      <c r="O1" s="47"/>
      <c r="P1" s="47"/>
      <c r="Q1" s="47"/>
    </row>
    <row r="2" spans="1:27" x14ac:dyDescent="0.35">
      <c r="A2" s="59" t="s">
        <v>43</v>
      </c>
      <c r="B2" s="59" t="s">
        <v>44</v>
      </c>
      <c r="C2" s="59" t="s">
        <v>45</v>
      </c>
      <c r="D2" s="59" t="s">
        <v>46</v>
      </c>
      <c r="E2" s="59" t="s">
        <v>47</v>
      </c>
      <c r="F2" s="59" t="s">
        <v>48</v>
      </c>
      <c r="G2" s="59" t="s">
        <v>49</v>
      </c>
      <c r="H2" s="59" t="s">
        <v>50</v>
      </c>
      <c r="I2" s="59" t="s">
        <v>51</v>
      </c>
      <c r="J2" s="59" t="s">
        <v>52</v>
      </c>
      <c r="K2" s="59" t="s">
        <v>53</v>
      </c>
      <c r="L2" s="59" t="s">
        <v>54</v>
      </c>
      <c r="M2" s="59" t="s">
        <v>55</v>
      </c>
      <c r="N2" s="59" t="s">
        <v>56</v>
      </c>
      <c r="O2" s="47"/>
    </row>
    <row r="3" spans="1:27" x14ac:dyDescent="0.35">
      <c r="A3" s="60">
        <v>2018</v>
      </c>
      <c r="B3" s="61">
        <v>13.979523809523812</v>
      </c>
      <c r="C3" s="61">
        <v>13.572631578947368</v>
      </c>
      <c r="D3" s="61">
        <v>12.825714285714284</v>
      </c>
      <c r="E3" s="61">
        <v>11.824285714285717</v>
      </c>
      <c r="F3" s="61">
        <v>11.827272727272726</v>
      </c>
      <c r="G3" s="61">
        <v>12.061904761904762</v>
      </c>
      <c r="H3" s="61">
        <v>11.155238095238095</v>
      </c>
      <c r="I3" s="61">
        <v>10.455217391304346</v>
      </c>
      <c r="J3" s="61">
        <v>10.783684210526316</v>
      </c>
      <c r="K3" s="61">
        <v>13.184782608695652</v>
      </c>
      <c r="L3" s="61">
        <v>12.792380952380954</v>
      </c>
      <c r="M3" s="61">
        <v>12.553500000000001</v>
      </c>
      <c r="N3" s="62">
        <f>AVERAGE(B3:M3)</f>
        <v>12.251344677982836</v>
      </c>
      <c r="O3" s="47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27" x14ac:dyDescent="0.35">
      <c r="A4" s="60">
        <v>2019</v>
      </c>
      <c r="B4" s="61">
        <v>12.680952380952379</v>
      </c>
      <c r="C4" s="61">
        <v>12.928947368421051</v>
      </c>
      <c r="D4" s="61">
        <v>12.473809523809523</v>
      </c>
      <c r="E4" s="61">
        <v>12.535714285714283</v>
      </c>
      <c r="F4" s="61">
        <v>11.825000000000001</v>
      </c>
      <c r="G4" s="61">
        <v>12.439500000000002</v>
      </c>
      <c r="H4" s="61">
        <v>12.128636363636362</v>
      </c>
      <c r="I4" s="61">
        <v>11.55545454545455</v>
      </c>
      <c r="J4" s="61">
        <v>11.158000000000001</v>
      </c>
      <c r="K4" s="61">
        <v>12.457391304347828</v>
      </c>
      <c r="L4" s="61">
        <v>12.686999999999999</v>
      </c>
      <c r="M4" s="61">
        <v>13.335238095238097</v>
      </c>
      <c r="N4" s="62">
        <f>AVERAGE(B4:M4)</f>
        <v>12.350470322297838</v>
      </c>
      <c r="O4" s="47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27" x14ac:dyDescent="0.35">
      <c r="A5" s="60">
        <v>2020</v>
      </c>
      <c r="B5" s="61">
        <v>14.166666666666666</v>
      </c>
      <c r="C5" s="61">
        <v>15.071052631578949</v>
      </c>
      <c r="D5" s="61">
        <v>11.805</v>
      </c>
      <c r="E5" s="61">
        <v>10.051904761904764</v>
      </c>
      <c r="F5" s="61">
        <v>10.641000000000002</v>
      </c>
      <c r="G5" s="61">
        <v>11.82818181818182</v>
      </c>
      <c r="H5" s="61">
        <v>11.901818181818179</v>
      </c>
      <c r="I5" s="61">
        <v>12.814285714285718</v>
      </c>
      <c r="J5" s="61">
        <v>12.441428571428574</v>
      </c>
      <c r="K5" s="61">
        <v>14.287727272727272</v>
      </c>
      <c r="L5" s="61">
        <v>14.925714285714283</v>
      </c>
      <c r="M5" s="61">
        <v>14.667727272727275</v>
      </c>
      <c r="N5" s="62">
        <f>AVERAGE(B5:M5)</f>
        <v>12.883542264752791</v>
      </c>
      <c r="O5" s="47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7" x14ac:dyDescent="0.35">
      <c r="A6" s="60">
        <v>2021</v>
      </c>
      <c r="B6" s="61">
        <v>15.916315789473686</v>
      </c>
      <c r="C6" s="61">
        <v>17.000526315789472</v>
      </c>
      <c r="D6" s="61">
        <v>15.805652173913044</v>
      </c>
      <c r="E6" s="61">
        <v>16.237619047619049</v>
      </c>
      <c r="F6" s="61">
        <v>17.195500000000003</v>
      </c>
      <c r="G6" s="61">
        <v>17.21409090909091</v>
      </c>
      <c r="H6" s="63">
        <v>17.714761904761911</v>
      </c>
      <c r="I6" s="63">
        <v>19.383636363636363</v>
      </c>
      <c r="J6" s="63">
        <v>19.26428571428572</v>
      </c>
      <c r="K6" s="63">
        <v>19.61904761904762</v>
      </c>
      <c r="L6" s="63">
        <v>19.746190476190481</v>
      </c>
      <c r="M6" s="63">
        <v>19.167272727272724</v>
      </c>
      <c r="N6" s="62">
        <f>AVERAGE(B6:M6)</f>
        <v>17.855408253423416</v>
      </c>
      <c r="O6" s="47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</row>
    <row r="7" spans="1:27" x14ac:dyDescent="0.35">
      <c r="A7" s="60">
        <v>2022</v>
      </c>
      <c r="B7" s="63">
        <v>18.461000000000002</v>
      </c>
      <c r="C7" s="63">
        <v>18.20315789473684</v>
      </c>
      <c r="D7" s="63">
        <v>19.107826086956518</v>
      </c>
      <c r="E7" s="63">
        <v>19.681000000000001</v>
      </c>
      <c r="F7" s="61">
        <v>19.265238095238097</v>
      </c>
      <c r="G7" s="61">
        <v>18.803333333333335</v>
      </c>
      <c r="H7" s="61">
        <v>18.3535</v>
      </c>
      <c r="I7" s="61">
        <v>18.062608695652173</v>
      </c>
      <c r="J7" s="61">
        <v>18.187619047619052</v>
      </c>
      <c r="K7" s="61">
        <v>18.300952380952385</v>
      </c>
      <c r="L7" s="61">
        <v>19.399047619047618</v>
      </c>
      <c r="M7" s="61">
        <v>20.021428571428572</v>
      </c>
      <c r="N7" s="62">
        <f>AVERAGE(B7:M7)</f>
        <v>18.820559310413717</v>
      </c>
      <c r="O7" s="47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</row>
    <row r="8" spans="1:27" x14ac:dyDescent="0.35">
      <c r="A8" s="49" t="s">
        <v>57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1"/>
      <c r="O8" s="47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</row>
    <row r="9" spans="1:27" x14ac:dyDescent="0.35">
      <c r="A9" s="52"/>
      <c r="B9" s="50"/>
      <c r="C9" s="50"/>
      <c r="D9" s="50"/>
      <c r="E9" s="50"/>
      <c r="F9" s="53"/>
      <c r="G9" s="54"/>
      <c r="H9" s="50"/>
      <c r="I9" s="50"/>
      <c r="J9" s="50"/>
      <c r="K9" s="50"/>
      <c r="L9" s="50"/>
      <c r="M9" s="50"/>
      <c r="N9" s="51"/>
      <c r="O9" s="47"/>
      <c r="P9" s="47"/>
      <c r="Q9" s="47"/>
      <c r="R9" s="55"/>
      <c r="S9" s="55"/>
      <c r="T9" s="55"/>
    </row>
    <row r="10" spans="1:27" x14ac:dyDescent="0.35">
      <c r="A10" s="56"/>
      <c r="R10" s="55"/>
      <c r="S10" s="55"/>
      <c r="T10" s="55"/>
    </row>
    <row r="11" spans="1:27" x14ac:dyDescent="0.35">
      <c r="A11" s="57"/>
      <c r="H11" s="58"/>
    </row>
    <row r="12" spans="1:27" x14ac:dyDescent="0.35">
      <c r="A12" s="57"/>
    </row>
    <row r="13" spans="1:27" x14ac:dyDescent="0.35">
      <c r="A13" s="57"/>
    </row>
    <row r="14" spans="1:27" x14ac:dyDescent="0.35">
      <c r="A14" s="57"/>
    </row>
    <row r="15" spans="1:27" x14ac:dyDescent="0.35">
      <c r="A15" s="57"/>
    </row>
    <row r="16" spans="1:27" x14ac:dyDescent="0.35">
      <c r="A16" s="57"/>
    </row>
  </sheetData>
  <mergeCells count="1">
    <mergeCell ref="M1:N1"/>
  </mergeCells>
  <printOptions horizontalCentered="1"/>
  <pageMargins left="0.39370078740157483" right="0.39370078740157483" top="0.39370078740157483" bottom="0.39370078740157483" header="0" footer="0"/>
  <pageSetup scale="88" orientation="landscape" r:id="rId1"/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9903C-760E-4630-9833-1C68F88E854C}">
  <dimension ref="A1:AA9"/>
  <sheetViews>
    <sheetView showGridLines="0" zoomScaleNormal="100" workbookViewId="0">
      <pane xSplit="1" ySplit="2" topLeftCell="B3" activePane="bottomRight" state="frozen"/>
      <selection pane="topRight"/>
      <selection pane="bottomLeft"/>
      <selection pane="bottomRight" activeCell="J18" sqref="J18"/>
    </sheetView>
  </sheetViews>
  <sheetFormatPr baseColWidth="10" defaultColWidth="11.453125" defaultRowHeight="14.5" x14ac:dyDescent="0.35"/>
  <cols>
    <col min="1" max="1" width="7.26953125" style="55" customWidth="1"/>
    <col min="2" max="13" width="9.81640625" customWidth="1"/>
    <col min="14" max="14" width="9.81640625" style="1" customWidth="1"/>
    <col min="16" max="17" width="12.26953125" bestFit="1" customWidth="1"/>
    <col min="18" max="27" width="12.7265625" bestFit="1" customWidth="1"/>
  </cols>
  <sheetData>
    <row r="1" spans="1:27" ht="18.5" x14ac:dyDescent="0.45">
      <c r="A1" s="45" t="s">
        <v>58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69"/>
      <c r="N1" s="69"/>
      <c r="O1" s="47"/>
      <c r="P1" s="47"/>
      <c r="Q1" s="47"/>
    </row>
    <row r="2" spans="1:27" x14ac:dyDescent="0.35">
      <c r="A2" s="59" t="s">
        <v>43</v>
      </c>
      <c r="B2" s="59" t="s">
        <v>44</v>
      </c>
      <c r="C2" s="59" t="s">
        <v>45</v>
      </c>
      <c r="D2" s="59" t="s">
        <v>46</v>
      </c>
      <c r="E2" s="59" t="s">
        <v>47</v>
      </c>
      <c r="F2" s="59" t="s">
        <v>48</v>
      </c>
      <c r="G2" s="59" t="s">
        <v>49</v>
      </c>
      <c r="H2" s="59" t="s">
        <v>50</v>
      </c>
      <c r="I2" s="59" t="s">
        <v>51</v>
      </c>
      <c r="J2" s="59" t="s">
        <v>52</v>
      </c>
      <c r="K2" s="59" t="s">
        <v>53</v>
      </c>
      <c r="L2" s="59" t="s">
        <v>54</v>
      </c>
      <c r="M2" s="59" t="s">
        <v>55</v>
      </c>
      <c r="N2" s="59" t="s">
        <v>56</v>
      </c>
      <c r="O2" s="47"/>
    </row>
    <row r="3" spans="1:27" x14ac:dyDescent="0.35">
      <c r="A3" s="60">
        <v>2018</v>
      </c>
      <c r="B3" s="61">
        <v>370.77272727272725</v>
      </c>
      <c r="C3" s="61">
        <v>358.08999999999992</v>
      </c>
      <c r="D3" s="61">
        <v>356.22380952380951</v>
      </c>
      <c r="E3" s="61">
        <v>339.78</v>
      </c>
      <c r="F3" s="61">
        <v>333.38571428571424</v>
      </c>
      <c r="G3" s="61">
        <v>345.51904761904763</v>
      </c>
      <c r="H3" s="61">
        <v>331.64545454545447</v>
      </c>
      <c r="I3" s="61">
        <v>315.3045454545454</v>
      </c>
      <c r="J3" s="61">
        <v>326.79999999999995</v>
      </c>
      <c r="K3" s="61">
        <v>361.97391304347826</v>
      </c>
      <c r="L3" s="61">
        <v>343.19545454545454</v>
      </c>
      <c r="M3" s="61">
        <v>341.22631578947357</v>
      </c>
      <c r="N3" s="62">
        <f>AVERAGE(B3:M3)</f>
        <v>343.65974850664207</v>
      </c>
      <c r="O3" s="47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27" x14ac:dyDescent="0.35">
      <c r="A4" s="60">
        <v>2019</v>
      </c>
      <c r="B4" s="61">
        <v>344.4545454545455</v>
      </c>
      <c r="C4" s="61">
        <v>345.14000000000004</v>
      </c>
      <c r="D4" s="61">
        <v>337.35714285714283</v>
      </c>
      <c r="E4" s="61">
        <v>332.36</v>
      </c>
      <c r="F4" s="61">
        <v>325.73809523809524</v>
      </c>
      <c r="G4" s="61">
        <v>331.47999999999996</v>
      </c>
      <c r="H4" s="61">
        <v>316.88695652173914</v>
      </c>
      <c r="I4" s="61">
        <v>312.60952380952381</v>
      </c>
      <c r="J4" s="61">
        <v>319.8095238095238</v>
      </c>
      <c r="K4" s="61">
        <v>340.14347826086953</v>
      </c>
      <c r="L4" s="61">
        <v>337.56190476190477</v>
      </c>
      <c r="M4" s="61">
        <v>353.38</v>
      </c>
      <c r="N4" s="62">
        <f>AVERAGE(B4:M4)</f>
        <v>333.07676422611206</v>
      </c>
      <c r="O4" s="47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27" x14ac:dyDescent="0.35">
      <c r="A5" s="60">
        <v>2020</v>
      </c>
      <c r="B5" s="61">
        <v>388.45000000000005</v>
      </c>
      <c r="C5" s="61">
        <v>417.85</v>
      </c>
      <c r="D5" s="61">
        <v>356.04999999999995</v>
      </c>
      <c r="E5" s="61">
        <v>331.14499999999992</v>
      </c>
      <c r="F5" s="61">
        <v>356.83157894736837</v>
      </c>
      <c r="G5" s="61">
        <v>374.02727272727276</v>
      </c>
      <c r="H5" s="61">
        <v>352.84347826086957</v>
      </c>
      <c r="I5" s="61">
        <v>371.98499999999996</v>
      </c>
      <c r="J5" s="61">
        <v>363.26363636363635</v>
      </c>
      <c r="K5" s="61">
        <v>388.73181818181826</v>
      </c>
      <c r="L5" s="61">
        <v>405.02380952380952</v>
      </c>
      <c r="M5" s="61">
        <v>402.52857142857147</v>
      </c>
      <c r="N5" s="62">
        <f>AVERAGE(B5:M5)</f>
        <v>375.72751378611218</v>
      </c>
      <c r="O5" s="47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7" x14ac:dyDescent="0.35">
      <c r="A6" s="60">
        <v>2021</v>
      </c>
      <c r="B6" s="61">
        <v>446.3</v>
      </c>
      <c r="C6" s="61">
        <v>469.93999999999994</v>
      </c>
      <c r="D6" s="61">
        <v>451.43913043478261</v>
      </c>
      <c r="E6" s="61">
        <v>447.02999999999992</v>
      </c>
      <c r="F6" s="61">
        <v>458.05789473684212</v>
      </c>
      <c r="G6" s="61">
        <v>443.65</v>
      </c>
      <c r="H6" s="63">
        <v>443.63181818181818</v>
      </c>
      <c r="I6" s="63">
        <v>475.51904761904763</v>
      </c>
      <c r="J6" s="63">
        <v>496.02727272727259</v>
      </c>
      <c r="K6" s="63">
        <v>510.32857142857148</v>
      </c>
      <c r="L6" s="63">
        <v>511.46363636363645</v>
      </c>
      <c r="M6" s="63">
        <v>499.8857142857143</v>
      </c>
      <c r="N6" s="62">
        <f>AVERAGE(B6:M6)</f>
        <v>471.10609048147376</v>
      </c>
      <c r="O6" s="47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</row>
    <row r="7" spans="1:27" x14ac:dyDescent="0.35">
      <c r="A7" s="60">
        <v>2022</v>
      </c>
      <c r="B7" s="63">
        <v>498.28000000000009</v>
      </c>
      <c r="C7" s="63">
        <v>493.4</v>
      </c>
      <c r="D7" s="63">
        <v>534.8608695652174</v>
      </c>
      <c r="E7" s="63">
        <v>542.88421052631588</v>
      </c>
      <c r="F7" s="61">
        <v>543.87142857142851</v>
      </c>
      <c r="G7" s="61">
        <v>561.74</v>
      </c>
      <c r="H7" s="61">
        <v>549.49523809523816</v>
      </c>
      <c r="I7" s="61">
        <v>546.22727272727263</v>
      </c>
      <c r="J7" s="61">
        <v>560.43333333333339</v>
      </c>
      <c r="K7" s="61">
        <v>538.77619047619055</v>
      </c>
      <c r="L7" s="61">
        <v>542.05000000000007</v>
      </c>
      <c r="M7" s="61">
        <v>549.20000000000005</v>
      </c>
      <c r="N7" s="62">
        <f>AVERAGE(B7:M7)</f>
        <v>538.4348786079164</v>
      </c>
      <c r="O7" s="47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</row>
    <row r="8" spans="1:27" x14ac:dyDescent="0.35">
      <c r="A8" s="49" t="s">
        <v>57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1"/>
      <c r="O8" s="47"/>
      <c r="P8" s="47"/>
      <c r="Q8" s="47"/>
      <c r="R8" s="55"/>
      <c r="S8" s="55"/>
      <c r="T8" s="55"/>
    </row>
    <row r="9" spans="1:27" x14ac:dyDescent="0.35">
      <c r="A9" s="52"/>
      <c r="B9" s="50"/>
      <c r="C9" s="50"/>
      <c r="D9" s="50"/>
      <c r="E9" s="50"/>
      <c r="F9" s="50"/>
      <c r="G9" s="54"/>
      <c r="H9" s="50"/>
      <c r="I9" s="50"/>
      <c r="J9" s="50"/>
      <c r="K9" s="50"/>
      <c r="L9" s="50"/>
      <c r="M9" s="50"/>
      <c r="N9" s="51"/>
      <c r="O9" s="47"/>
      <c r="P9" s="47"/>
      <c r="Q9" s="47"/>
      <c r="R9" s="55"/>
      <c r="S9" s="55"/>
      <c r="T9" s="55"/>
    </row>
  </sheetData>
  <mergeCells count="1">
    <mergeCell ref="M1:N1"/>
  </mergeCells>
  <printOptions horizontalCentered="1"/>
  <pageMargins left="0.39370078740157483" right="0.39370078740157483" top="0.39370078740157483" bottom="0.39370078740157483" header="0" footer="0"/>
  <pageSetup scale="88" orientation="landscape" r:id="rId1"/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A252-BFB1-4002-9625-565F23B4597C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HSacarosa % Bagazo Dia x Dia</vt:lpstr>
      <vt:lpstr>Sacarosa % Bagazo mes</vt:lpstr>
      <vt:lpstr>Vtas Azúcar y Precio</vt:lpstr>
      <vt:lpstr>Vtas Miel Final y Precio</vt:lpstr>
      <vt:lpstr>Dolar prom mes</vt:lpstr>
      <vt:lpstr>Precio Interna Nueva York</vt:lpstr>
      <vt:lpstr>Precio Interna Londres</vt:lpstr>
      <vt:lpstr>Hoja1</vt:lpstr>
      <vt:lpstr>'Precio Interna Londres'!Área_de_impresión</vt:lpstr>
      <vt:lpstr>'Precio Interna Nueva York'!Área_de_impresión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Andres Barbosa Cobo</dc:creator>
  <cp:lastModifiedBy>Paula Andrea Duque</cp:lastModifiedBy>
  <dcterms:created xsi:type="dcterms:W3CDTF">2023-11-27T12:32:31Z</dcterms:created>
  <dcterms:modified xsi:type="dcterms:W3CDTF">2023-11-27T15:49:44Z</dcterms:modified>
</cp:coreProperties>
</file>