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LTR ABOGADOS\PROCESOS\INGENIO PICHICHI S.A\PROCESO MOLINO\DEMANDA ARBITRAL\TRAMITE PROCESAL\COMPLEMENTO RESPUESTA DERECHOS DE PETICIÓN\"/>
    </mc:Choice>
  </mc:AlternateContent>
  <xr:revisionPtr revIDLastSave="0" documentId="8_{AAA40C75-3D61-43F9-9BBC-FE07C1955679}" xr6:coauthVersionLast="47" xr6:coauthVersionMax="47" xr10:uidLastSave="{00000000-0000-0000-0000-000000000000}"/>
  <bookViews>
    <workbookView xWindow="-120" yWindow="-120" windowWidth="29040" windowHeight="15840" tabRatio="908" activeTab="3" xr2:uid="{51DF021F-A2BC-4A34-B558-40F7B5234219}"/>
  </bookViews>
  <sheets>
    <sheet name="Costo Produccion" sheetId="5" r:id="rId1"/>
    <sheet name="PyG 2020" sheetId="6" r:id="rId2"/>
    <sheet name="PyG 2021" sheetId="7" r:id="rId3"/>
    <sheet name="PyG 2022" sheetId="9" r:id="rId4"/>
  </sheets>
  <externalReferences>
    <externalReference r:id="rId5"/>
    <externalReference r:id="rId6"/>
  </externalReferences>
  <definedNames>
    <definedName name="___________________________________________________PYG2" localSheetId="3">#REF!</definedName>
    <definedName name="___________________________________________________PYG2">#REF!</definedName>
    <definedName name="_________________________________________________PYG2" localSheetId="3">#REF!</definedName>
    <definedName name="_________________________________________________PYG2">#REF!</definedName>
    <definedName name="________________________________________________PYG2">#REF!</definedName>
    <definedName name="______________________________________________PYG2">#REF!</definedName>
    <definedName name="____________________________________________PYG2">#REF!</definedName>
    <definedName name="__________________________________________PYG2">#REF!</definedName>
    <definedName name="________________________________________PYG2">#REF!</definedName>
    <definedName name="______________________________________PYG2">#REF!</definedName>
    <definedName name="____________________________________PYG2">#REF!</definedName>
    <definedName name="___________________________________PYG2">#REF!</definedName>
    <definedName name="__________________________________PYG2">#REF!</definedName>
    <definedName name="_________________________________PYG2">#REF!</definedName>
    <definedName name="________________________________PYG2">#REF!</definedName>
    <definedName name="______________________________PYG2">#REF!</definedName>
    <definedName name="_____________________________PYG2">#REF!</definedName>
    <definedName name="____________________________PYG2">#REF!</definedName>
    <definedName name="___________________________PYG2">#REF!</definedName>
    <definedName name="__________________________PYG2">#REF!</definedName>
    <definedName name="________________________PYG2">#REF!</definedName>
    <definedName name="_______________________PYG2">#REF!</definedName>
    <definedName name="______________________PYG2">#REF!</definedName>
    <definedName name="____________________PYG2">#REF!</definedName>
    <definedName name="___________________PYG2">#REF!</definedName>
    <definedName name="__________________PYG2">#REF!</definedName>
    <definedName name="________________PYG2">#REF!</definedName>
    <definedName name="_______________PYG2">#REF!</definedName>
    <definedName name="______________PYG2">#REF!</definedName>
    <definedName name="____________PYG2">#REF!</definedName>
    <definedName name="___________PYG2">#REF!</definedName>
    <definedName name="__________PYG2">#REF!</definedName>
    <definedName name="________PYG2">#REF!</definedName>
    <definedName name="_______PYG2">#REF!</definedName>
    <definedName name="______PYG2">#REF!</definedName>
    <definedName name="_____PYG2">#REF!</definedName>
    <definedName name="____PYG2">#REF!</definedName>
    <definedName name="___PYG2">#REF!</definedName>
    <definedName name="__PYG2">#REF!</definedName>
    <definedName name="_xlnm._FilterDatabase" localSheetId="1" hidden="1">'PyG 2020'!$A$1:$S$1</definedName>
    <definedName name="_xlnm._FilterDatabase" localSheetId="3" hidden="1">'PyG 2022'!$A$1:$K$1</definedName>
    <definedName name="_PYG2" localSheetId="3">#REF!</definedName>
    <definedName name="_PYG2">#REF!</definedName>
    <definedName name="ACTIVO_CORRIENT" localSheetId="3">#REF!</definedName>
    <definedName name="ACTIVO_CORRIENT">#REF!</definedName>
    <definedName name="ACTIVONOCTE" localSheetId="3">#REF!</definedName>
    <definedName name="ACTIVONOCTE">#REF!</definedName>
    <definedName name="DDD">#REF!</definedName>
    <definedName name="DE">OFFSET('[1]VENTAS ENE-DIC'!$A$1,0,0,COUNTA('[1]VENTAS ENE-DIC'!$A:$A),COUNTA('[1]VENTAS ENE-DIC'!$1:$1))</definedName>
    <definedName name="PASIVONOCTE" localSheetId="3">#REF!</definedName>
    <definedName name="PASIVONOCTE">#REF!</definedName>
    <definedName name="PATRIMONIO">#REF!</definedName>
    <definedName name="Precios_reales">'[2]Precios Reales'!$A$67:$P$79</definedName>
    <definedName name="Precios_simulados">'[2]Precios Simulados'!$A$67:$P$79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38" i="5" l="1"/>
  <c r="AQ39" i="5" l="1"/>
  <c r="AQ37" i="5"/>
  <c r="AQ31" i="5"/>
  <c r="AQ30" i="5"/>
  <c r="AQ29" i="5"/>
  <c r="AQ25" i="5"/>
  <c r="AQ22" i="5"/>
  <c r="AQ21" i="5"/>
  <c r="AQ20" i="5"/>
  <c r="AQ19" i="5"/>
  <c r="AQ18" i="5"/>
  <c r="AQ8" i="5"/>
  <c r="AQ7" i="5"/>
  <c r="AQ6" i="5"/>
  <c r="AK38" i="5"/>
  <c r="AM38" i="5"/>
  <c r="AN38" i="5"/>
  <c r="AO38" i="5"/>
  <c r="AP38" i="5"/>
  <c r="AK32" i="5"/>
  <c r="AL32" i="5"/>
  <c r="AM32" i="5"/>
  <c r="AN32" i="5"/>
  <c r="AN34" i="5" s="1"/>
  <c r="AN40" i="5" s="1"/>
  <c r="AN42" i="5" s="1"/>
  <c r="AO32" i="5"/>
  <c r="AP32" i="5"/>
  <c r="AK23" i="5"/>
  <c r="AL23" i="5"/>
  <c r="AM23" i="5"/>
  <c r="AN23" i="5"/>
  <c r="AO23" i="5"/>
  <c r="AP23" i="5"/>
  <c r="AK11" i="5"/>
  <c r="AL11" i="5"/>
  <c r="AM11" i="5"/>
  <c r="AN11" i="5"/>
  <c r="AO11" i="5"/>
  <c r="AP11" i="5"/>
  <c r="S506" i="9"/>
  <c r="R506" i="9"/>
  <c r="Q506" i="9"/>
  <c r="P506" i="9"/>
  <c r="O506" i="9"/>
  <c r="N506" i="9"/>
  <c r="M506" i="9"/>
  <c r="L506" i="9"/>
  <c r="K506" i="9"/>
  <c r="J506" i="9"/>
  <c r="I506" i="9"/>
  <c r="H506" i="9"/>
  <c r="U506" i="9" s="1"/>
  <c r="U504" i="9"/>
  <c r="U503" i="9"/>
  <c r="U502" i="9"/>
  <c r="S500" i="9"/>
  <c r="R500" i="9"/>
  <c r="Q500" i="9"/>
  <c r="P500" i="9"/>
  <c r="O500" i="9"/>
  <c r="N500" i="9"/>
  <c r="M500" i="9"/>
  <c r="L500" i="9"/>
  <c r="K500" i="9"/>
  <c r="J500" i="9"/>
  <c r="I500" i="9"/>
  <c r="H500" i="9"/>
  <c r="U500" i="9" s="1"/>
  <c r="U499" i="9"/>
  <c r="U498" i="9"/>
  <c r="U497" i="9"/>
  <c r="U496" i="9"/>
  <c r="U495" i="9"/>
  <c r="U494" i="9"/>
  <c r="U493" i="9"/>
  <c r="U492" i="9"/>
  <c r="U491" i="9"/>
  <c r="U490" i="9"/>
  <c r="U489" i="9"/>
  <c r="U488" i="9"/>
  <c r="S487" i="9"/>
  <c r="R487" i="9"/>
  <c r="Q487" i="9"/>
  <c r="P487" i="9"/>
  <c r="O487" i="9"/>
  <c r="N487" i="9"/>
  <c r="M487" i="9"/>
  <c r="L487" i="9"/>
  <c r="K487" i="9"/>
  <c r="J487" i="9"/>
  <c r="I487" i="9"/>
  <c r="H487" i="9"/>
  <c r="U487" i="9" s="1"/>
  <c r="U486" i="9"/>
  <c r="U485" i="9"/>
  <c r="U484" i="9"/>
  <c r="U483" i="9"/>
  <c r="U482" i="9"/>
  <c r="U481" i="9"/>
  <c r="U480" i="9"/>
  <c r="U479" i="9"/>
  <c r="U478" i="9"/>
  <c r="U477" i="9"/>
  <c r="U476" i="9"/>
  <c r="U475" i="9"/>
  <c r="S474" i="9"/>
  <c r="R474" i="9"/>
  <c r="Q474" i="9"/>
  <c r="P474" i="9"/>
  <c r="O474" i="9"/>
  <c r="N474" i="9"/>
  <c r="M474" i="9"/>
  <c r="L474" i="9"/>
  <c r="K474" i="9"/>
  <c r="J474" i="9"/>
  <c r="I474" i="9"/>
  <c r="H474" i="9"/>
  <c r="U474" i="9" s="1"/>
  <c r="U473" i="9"/>
  <c r="U472" i="9"/>
  <c r="U471" i="9"/>
  <c r="U470" i="9"/>
  <c r="T469" i="9"/>
  <c r="S469" i="9"/>
  <c r="R469" i="9"/>
  <c r="Q469" i="9"/>
  <c r="P469" i="9"/>
  <c r="O469" i="9"/>
  <c r="N469" i="9"/>
  <c r="M469" i="9"/>
  <c r="L469" i="9"/>
  <c r="K469" i="9"/>
  <c r="J469" i="9"/>
  <c r="I469" i="9"/>
  <c r="H469" i="9"/>
  <c r="U469" i="9" s="1"/>
  <c r="U468" i="9"/>
  <c r="U467" i="9"/>
  <c r="S466" i="9"/>
  <c r="R466" i="9"/>
  <c r="Q466" i="9"/>
  <c r="P466" i="9"/>
  <c r="O466" i="9"/>
  <c r="N466" i="9"/>
  <c r="M466" i="9"/>
  <c r="L466" i="9"/>
  <c r="K466" i="9"/>
  <c r="J466" i="9"/>
  <c r="I466" i="9"/>
  <c r="H466" i="9"/>
  <c r="U466" i="9" s="1"/>
  <c r="U465" i="9"/>
  <c r="U464" i="9"/>
  <c r="U463" i="9"/>
  <c r="U462" i="9"/>
  <c r="U461" i="9"/>
  <c r="U460" i="9"/>
  <c r="U459" i="9"/>
  <c r="U458" i="9"/>
  <c r="U457" i="9"/>
  <c r="U456" i="9"/>
  <c r="U454" i="9"/>
  <c r="U453" i="9"/>
  <c r="S452" i="9"/>
  <c r="R452" i="9"/>
  <c r="Q452" i="9"/>
  <c r="P452" i="9"/>
  <c r="O452" i="9"/>
  <c r="N452" i="9"/>
  <c r="M452" i="9"/>
  <c r="L452" i="9"/>
  <c r="U452" i="9" s="1"/>
  <c r="K452" i="9"/>
  <c r="J452" i="9"/>
  <c r="I452" i="9"/>
  <c r="H452" i="9"/>
  <c r="U451" i="9"/>
  <c r="U450" i="9"/>
  <c r="U449" i="9"/>
  <c r="U448" i="9"/>
  <c r="U447" i="9"/>
  <c r="U446" i="9"/>
  <c r="U445" i="9"/>
  <c r="U444" i="9"/>
  <c r="U443" i="9"/>
  <c r="U442" i="9"/>
  <c r="U441" i="9"/>
  <c r="U440" i="9"/>
  <c r="U439" i="9"/>
  <c r="U438" i="9"/>
  <c r="U437" i="9"/>
  <c r="U436" i="9"/>
  <c r="U435" i="9"/>
  <c r="U434" i="9"/>
  <c r="U433" i="9"/>
  <c r="U432" i="9"/>
  <c r="U431" i="9"/>
  <c r="U430" i="9"/>
  <c r="U429" i="9"/>
  <c r="S428" i="9"/>
  <c r="R428" i="9"/>
  <c r="Q428" i="9"/>
  <c r="P428" i="9"/>
  <c r="O428" i="9"/>
  <c r="N428" i="9"/>
  <c r="M428" i="9"/>
  <c r="L428" i="9"/>
  <c r="K428" i="9"/>
  <c r="J428" i="9"/>
  <c r="I428" i="9"/>
  <c r="H428" i="9"/>
  <c r="U428" i="9" s="1"/>
  <c r="U427" i="9"/>
  <c r="U426" i="9"/>
  <c r="U425" i="9"/>
  <c r="U424" i="9"/>
  <c r="T423" i="9"/>
  <c r="T501" i="9" s="1"/>
  <c r="S423" i="9"/>
  <c r="R423" i="9"/>
  <c r="Q423" i="9"/>
  <c r="P423" i="9"/>
  <c r="O423" i="9"/>
  <c r="N423" i="9"/>
  <c r="M423" i="9"/>
  <c r="L423" i="9"/>
  <c r="K423" i="9"/>
  <c r="J423" i="9"/>
  <c r="I423" i="9"/>
  <c r="H423" i="9"/>
  <c r="U422" i="9"/>
  <c r="U421" i="9"/>
  <c r="U420" i="9"/>
  <c r="U423" i="9" s="1"/>
  <c r="S418" i="9"/>
  <c r="R418" i="9"/>
  <c r="Q418" i="9"/>
  <c r="P418" i="9"/>
  <c r="O418" i="9"/>
  <c r="N418" i="9"/>
  <c r="M418" i="9"/>
  <c r="L418" i="9"/>
  <c r="K418" i="9"/>
  <c r="J418" i="9"/>
  <c r="I418" i="9"/>
  <c r="H418" i="9"/>
  <c r="U418" i="9" s="1"/>
  <c r="U417" i="9"/>
  <c r="U416" i="9"/>
  <c r="U415" i="9"/>
  <c r="U414" i="9"/>
  <c r="U413" i="9"/>
  <c r="U412" i="9"/>
  <c r="U411" i="9"/>
  <c r="U410" i="9"/>
  <c r="U409" i="9"/>
  <c r="U408" i="9"/>
  <c r="U407" i="9"/>
  <c r="U406" i="9"/>
  <c r="U404" i="9"/>
  <c r="U403" i="9"/>
  <c r="U402" i="9"/>
  <c r="U401" i="9"/>
  <c r="U400" i="9"/>
  <c r="U399" i="9"/>
  <c r="U398" i="9"/>
  <c r="U397" i="9"/>
  <c r="U396" i="9"/>
  <c r="U395" i="9"/>
  <c r="U394" i="9"/>
  <c r="U393" i="9"/>
  <c r="U392" i="9"/>
  <c r="U391" i="9"/>
  <c r="U390" i="9"/>
  <c r="U389" i="9"/>
  <c r="U388" i="9"/>
  <c r="U387" i="9"/>
  <c r="U386" i="9"/>
  <c r="U385" i="9"/>
  <c r="U384" i="9"/>
  <c r="U383" i="9"/>
  <c r="U382" i="9"/>
  <c r="U381" i="9"/>
  <c r="U380" i="9"/>
  <c r="U379" i="9"/>
  <c r="U378" i="9"/>
  <c r="U377" i="9"/>
  <c r="U376" i="9"/>
  <c r="U375" i="9"/>
  <c r="U374" i="9"/>
  <c r="U373" i="9"/>
  <c r="U372" i="9"/>
  <c r="U371" i="9"/>
  <c r="U369" i="9"/>
  <c r="U368" i="9"/>
  <c r="U367" i="9"/>
  <c r="U366" i="9"/>
  <c r="U365" i="9"/>
  <c r="U364" i="9"/>
  <c r="U363" i="9"/>
  <c r="U362" i="9"/>
  <c r="U361" i="9"/>
  <c r="U360" i="9"/>
  <c r="U359" i="9"/>
  <c r="U358" i="9"/>
  <c r="U357" i="9"/>
  <c r="U356" i="9"/>
  <c r="U355" i="9"/>
  <c r="U354" i="9"/>
  <c r="U353" i="9"/>
  <c r="U352" i="9"/>
  <c r="U351" i="9"/>
  <c r="U347" i="9"/>
  <c r="U346" i="9"/>
  <c r="U345" i="9"/>
  <c r="U344" i="9"/>
  <c r="U343" i="9"/>
  <c r="U342" i="9"/>
  <c r="U341" i="9"/>
  <c r="U340" i="9"/>
  <c r="U339" i="9"/>
  <c r="U338" i="9"/>
  <c r="U337" i="9"/>
  <c r="U336" i="9"/>
  <c r="U335" i="9"/>
  <c r="S334" i="9"/>
  <c r="R334" i="9"/>
  <c r="Q334" i="9"/>
  <c r="P334" i="9"/>
  <c r="O334" i="9"/>
  <c r="N334" i="9"/>
  <c r="M334" i="9"/>
  <c r="L334" i="9"/>
  <c r="K334" i="9"/>
  <c r="J334" i="9"/>
  <c r="I334" i="9"/>
  <c r="H334" i="9"/>
  <c r="U334" i="9" s="1"/>
  <c r="U333" i="9"/>
  <c r="U332" i="9"/>
  <c r="U331" i="9"/>
  <c r="U330" i="9"/>
  <c r="U329" i="9"/>
  <c r="U328" i="9"/>
  <c r="U327" i="9"/>
  <c r="U326" i="9"/>
  <c r="U325" i="9"/>
  <c r="U324" i="9"/>
  <c r="U323" i="9"/>
  <c r="U322" i="9"/>
  <c r="U321" i="9"/>
  <c r="U320" i="9"/>
  <c r="U319" i="9"/>
  <c r="U318" i="9"/>
  <c r="U317" i="9"/>
  <c r="U316" i="9"/>
  <c r="U315" i="9"/>
  <c r="U314" i="9"/>
  <c r="U313" i="9"/>
  <c r="U312" i="9"/>
  <c r="U311" i="9"/>
  <c r="U310" i="9"/>
  <c r="U309" i="9"/>
  <c r="U308" i="9"/>
  <c r="U307" i="9"/>
  <c r="U306" i="9"/>
  <c r="U305" i="9"/>
  <c r="U304" i="9"/>
  <c r="U303" i="9"/>
  <c r="U302" i="9"/>
  <c r="U301" i="9"/>
  <c r="U300" i="9"/>
  <c r="U299" i="9"/>
  <c r="U298" i="9"/>
  <c r="U297" i="9"/>
  <c r="U296" i="9"/>
  <c r="U295" i="9"/>
  <c r="U294" i="9"/>
  <c r="U293" i="9"/>
  <c r="U292" i="9"/>
  <c r="U291" i="9"/>
  <c r="U290" i="9"/>
  <c r="U289" i="9"/>
  <c r="U288" i="9"/>
  <c r="U287" i="9"/>
  <c r="U286" i="9"/>
  <c r="U285" i="9"/>
  <c r="U284" i="9"/>
  <c r="U283" i="9"/>
  <c r="U282" i="9"/>
  <c r="U281" i="9"/>
  <c r="U280" i="9"/>
  <c r="U279" i="9"/>
  <c r="U278" i="9"/>
  <c r="U277" i="9"/>
  <c r="U276" i="9"/>
  <c r="U275" i="9"/>
  <c r="U274" i="9"/>
  <c r="U273" i="9"/>
  <c r="U272" i="9"/>
  <c r="U271" i="9"/>
  <c r="U270" i="9"/>
  <c r="U269" i="9"/>
  <c r="U268" i="9"/>
  <c r="U267" i="9"/>
  <c r="U266" i="9"/>
  <c r="U265" i="9"/>
  <c r="U264" i="9"/>
  <c r="U263" i="9"/>
  <c r="U262" i="9"/>
  <c r="U261" i="9"/>
  <c r="U260" i="9"/>
  <c r="U259" i="9"/>
  <c r="U258" i="9"/>
  <c r="U257" i="9"/>
  <c r="U256" i="9"/>
  <c r="U255" i="9"/>
  <c r="U254" i="9"/>
  <c r="U253" i="9"/>
  <c r="U252" i="9"/>
  <c r="U251" i="9"/>
  <c r="U250" i="9"/>
  <c r="U249" i="9"/>
  <c r="U248" i="9"/>
  <c r="U247" i="9"/>
  <c r="U246" i="9"/>
  <c r="U245" i="9"/>
  <c r="U244" i="9"/>
  <c r="U243" i="9"/>
  <c r="U242" i="9"/>
  <c r="U241" i="9"/>
  <c r="U240" i="9"/>
  <c r="U239" i="9"/>
  <c r="U238" i="9"/>
  <c r="U237" i="9"/>
  <c r="U236" i="9"/>
  <c r="U235" i="9"/>
  <c r="U234" i="9"/>
  <c r="U233" i="9"/>
  <c r="U232" i="9"/>
  <c r="U231" i="9"/>
  <c r="U230" i="9"/>
  <c r="U229" i="9"/>
  <c r="U228" i="9"/>
  <c r="U227" i="9"/>
  <c r="U226" i="9"/>
  <c r="U225" i="9"/>
  <c r="U224" i="9"/>
  <c r="U223" i="9"/>
  <c r="U222" i="9"/>
  <c r="U221" i="9"/>
  <c r="U220" i="9"/>
  <c r="U219" i="9"/>
  <c r="U218" i="9"/>
  <c r="U217" i="9"/>
  <c r="U216" i="9"/>
  <c r="U215" i="9"/>
  <c r="U214" i="9"/>
  <c r="U213" i="9"/>
  <c r="U212" i="9"/>
  <c r="U211" i="9"/>
  <c r="U210" i="9"/>
  <c r="U209" i="9"/>
  <c r="U208" i="9"/>
  <c r="T206" i="9"/>
  <c r="T207" i="9" s="1"/>
  <c r="S206" i="9"/>
  <c r="R206" i="9"/>
  <c r="Q206" i="9"/>
  <c r="P206" i="9"/>
  <c r="O206" i="9"/>
  <c r="N206" i="9"/>
  <c r="M206" i="9"/>
  <c r="L206" i="9"/>
  <c r="K206" i="9"/>
  <c r="J206" i="9"/>
  <c r="I206" i="9"/>
  <c r="H206" i="9"/>
  <c r="U206" i="9" s="1"/>
  <c r="U205" i="9"/>
  <c r="U204" i="9"/>
  <c r="U203" i="9"/>
  <c r="U202" i="9"/>
  <c r="U201" i="9"/>
  <c r="S200" i="9"/>
  <c r="R200" i="9"/>
  <c r="Q200" i="9"/>
  <c r="P200" i="9"/>
  <c r="P207" i="9" s="1"/>
  <c r="P419" i="9" s="1"/>
  <c r="P501" i="9" s="1"/>
  <c r="P507" i="9" s="1"/>
  <c r="O200" i="9"/>
  <c r="N200" i="9"/>
  <c r="N207" i="9" s="1"/>
  <c r="N419" i="9" s="1"/>
  <c r="N501" i="9" s="1"/>
  <c r="N507" i="9" s="1"/>
  <c r="M200" i="9"/>
  <c r="L200" i="9"/>
  <c r="K200" i="9"/>
  <c r="J200" i="9"/>
  <c r="I200" i="9"/>
  <c r="H200" i="9"/>
  <c r="U200" i="9" s="1"/>
  <c r="U199" i="9"/>
  <c r="U198" i="9"/>
  <c r="U197" i="9"/>
  <c r="U196" i="9"/>
  <c r="U195" i="9"/>
  <c r="U194" i="9"/>
  <c r="U193" i="9"/>
  <c r="U192" i="9"/>
  <c r="U191" i="9"/>
  <c r="U190" i="9"/>
  <c r="U189" i="9"/>
  <c r="U188" i="9"/>
  <c r="U187" i="9"/>
  <c r="U186" i="9"/>
  <c r="U185" i="9"/>
  <c r="U184" i="9"/>
  <c r="U183" i="9"/>
  <c r="U182" i="9"/>
  <c r="U181" i="9"/>
  <c r="U180" i="9"/>
  <c r="U179" i="9"/>
  <c r="U178" i="9"/>
  <c r="U177" i="9"/>
  <c r="U176" i="9"/>
  <c r="U175" i="9"/>
  <c r="U174" i="9"/>
  <c r="U173" i="9"/>
  <c r="U172" i="9"/>
  <c r="U171" i="9"/>
  <c r="U170" i="9"/>
  <c r="U169" i="9"/>
  <c r="U168" i="9"/>
  <c r="U167" i="9"/>
  <c r="U166" i="9"/>
  <c r="U165" i="9"/>
  <c r="U164" i="9"/>
  <c r="U163" i="9"/>
  <c r="U162" i="9"/>
  <c r="U161" i="9"/>
  <c r="U160" i="9"/>
  <c r="U159" i="9"/>
  <c r="U158" i="9"/>
  <c r="U157" i="9"/>
  <c r="U156" i="9"/>
  <c r="U155" i="9"/>
  <c r="U154" i="9"/>
  <c r="U153" i="9"/>
  <c r="U152" i="9"/>
  <c r="U151" i="9"/>
  <c r="U150" i="9"/>
  <c r="U149" i="9"/>
  <c r="U148" i="9"/>
  <c r="U147" i="9"/>
  <c r="U146" i="9"/>
  <c r="U145" i="9"/>
  <c r="U144" i="9"/>
  <c r="U143" i="9"/>
  <c r="U142" i="9"/>
  <c r="U141" i="9"/>
  <c r="U140" i="9"/>
  <c r="U139" i="9"/>
  <c r="U138" i="9"/>
  <c r="U137" i="9"/>
  <c r="U136" i="9"/>
  <c r="U135" i="9"/>
  <c r="U134" i="9"/>
  <c r="U133" i="9"/>
  <c r="U132" i="9"/>
  <c r="U131" i="9"/>
  <c r="U130" i="9"/>
  <c r="U129" i="9"/>
  <c r="U128" i="9"/>
  <c r="U127" i="9"/>
  <c r="U126" i="9"/>
  <c r="U125" i="9"/>
  <c r="U124" i="9"/>
  <c r="U123" i="9"/>
  <c r="U122" i="9"/>
  <c r="U121" i="9"/>
  <c r="U120" i="9"/>
  <c r="U119" i="9"/>
  <c r="U118" i="9"/>
  <c r="U117" i="9"/>
  <c r="U116" i="9"/>
  <c r="U115" i="9"/>
  <c r="U110" i="9"/>
  <c r="U109" i="9"/>
  <c r="U108" i="9"/>
  <c r="U107" i="9"/>
  <c r="U106" i="9"/>
  <c r="U105" i="9"/>
  <c r="U104" i="9"/>
  <c r="U103" i="9"/>
  <c r="U102" i="9"/>
  <c r="U101" i="9"/>
  <c r="U100" i="9"/>
  <c r="U99" i="9"/>
  <c r="U98" i="9"/>
  <c r="U97" i="9"/>
  <c r="U96" i="9"/>
  <c r="U91" i="9"/>
  <c r="U90" i="9"/>
  <c r="U89" i="9"/>
  <c r="U88" i="9"/>
  <c r="U87" i="9"/>
  <c r="U86" i="9"/>
  <c r="U85" i="9"/>
  <c r="U84" i="9"/>
  <c r="U83" i="9"/>
  <c r="U82" i="9"/>
  <c r="U81" i="9"/>
  <c r="U80" i="9"/>
  <c r="U79" i="9"/>
  <c r="U78" i="9"/>
  <c r="U77" i="9"/>
  <c r="U76" i="9"/>
  <c r="U75" i="9"/>
  <c r="U74" i="9"/>
  <c r="U73" i="9"/>
  <c r="U72" i="9"/>
  <c r="U71" i="9"/>
  <c r="U70" i="9"/>
  <c r="U69" i="9"/>
  <c r="U68" i="9"/>
  <c r="U67" i="9"/>
  <c r="U57" i="9"/>
  <c r="U56" i="9"/>
  <c r="U55" i="9"/>
  <c r="U54" i="9"/>
  <c r="U53" i="9"/>
  <c r="U52" i="9"/>
  <c r="U51" i="9"/>
  <c r="U50" i="9"/>
  <c r="U49" i="9"/>
  <c r="U48" i="9"/>
  <c r="U47" i="9"/>
  <c r="U46" i="9"/>
  <c r="U45" i="9"/>
  <c r="U44" i="9"/>
  <c r="U43" i="9"/>
  <c r="U42" i="9"/>
  <c r="U40" i="9"/>
  <c r="U39" i="9"/>
  <c r="U38" i="9"/>
  <c r="U37" i="9"/>
  <c r="U36" i="9"/>
  <c r="U35" i="9"/>
  <c r="U34" i="9"/>
  <c r="U33" i="9"/>
  <c r="U32" i="9"/>
  <c r="U31" i="9"/>
  <c r="U30" i="9"/>
  <c r="U29" i="9"/>
  <c r="U28" i="9"/>
  <c r="U27" i="9"/>
  <c r="U26" i="9"/>
  <c r="U25" i="9"/>
  <c r="U24" i="9"/>
  <c r="S23" i="9"/>
  <c r="S207" i="9" s="1"/>
  <c r="S419" i="9" s="1"/>
  <c r="S501" i="9" s="1"/>
  <c r="S507" i="9" s="1"/>
  <c r="R23" i="9"/>
  <c r="R207" i="9" s="1"/>
  <c r="R419" i="9" s="1"/>
  <c r="R501" i="9" s="1"/>
  <c r="R507" i="9" s="1"/>
  <c r="Q23" i="9"/>
  <c r="Q207" i="9" s="1"/>
  <c r="Q419" i="9" s="1"/>
  <c r="Q501" i="9" s="1"/>
  <c r="Q507" i="9" s="1"/>
  <c r="P23" i="9"/>
  <c r="O23" i="9"/>
  <c r="O207" i="9" s="1"/>
  <c r="O419" i="9" s="1"/>
  <c r="O501" i="9" s="1"/>
  <c r="O507" i="9" s="1"/>
  <c r="N23" i="9"/>
  <c r="M23" i="9"/>
  <c r="M207" i="9" s="1"/>
  <c r="M419" i="9" s="1"/>
  <c r="M501" i="9" s="1"/>
  <c r="M507" i="9" s="1"/>
  <c r="L23" i="9"/>
  <c r="L207" i="9" s="1"/>
  <c r="L419" i="9" s="1"/>
  <c r="L501" i="9" s="1"/>
  <c r="L507" i="9" s="1"/>
  <c r="K23" i="9"/>
  <c r="K207" i="9" s="1"/>
  <c r="K419" i="9" s="1"/>
  <c r="K501" i="9" s="1"/>
  <c r="K507" i="9" s="1"/>
  <c r="J23" i="9"/>
  <c r="J207" i="9" s="1"/>
  <c r="J419" i="9" s="1"/>
  <c r="J501" i="9" s="1"/>
  <c r="J507" i="9" s="1"/>
  <c r="I23" i="9"/>
  <c r="I207" i="9" s="1"/>
  <c r="I419" i="9" s="1"/>
  <c r="I501" i="9" s="1"/>
  <c r="I507" i="9" s="1"/>
  <c r="H23" i="9"/>
  <c r="U22" i="9"/>
  <c r="U21" i="9"/>
  <c r="U20" i="9"/>
  <c r="U19" i="9"/>
  <c r="U18" i="9"/>
  <c r="U17" i="9"/>
  <c r="U16" i="9"/>
  <c r="U15" i="9"/>
  <c r="U14" i="9"/>
  <c r="U13" i="9"/>
  <c r="U12" i="9"/>
  <c r="U11" i="9"/>
  <c r="U10" i="9"/>
  <c r="U9" i="9"/>
  <c r="U7" i="9"/>
  <c r="U6" i="9"/>
  <c r="U5" i="9"/>
  <c r="U4" i="9"/>
  <c r="U3" i="9"/>
  <c r="U2" i="9"/>
  <c r="AP34" i="5" l="1"/>
  <c r="AP40" i="5" s="1"/>
  <c r="AP42" i="5" s="1"/>
  <c r="AO34" i="5"/>
  <c r="AO40" i="5" s="1"/>
  <c r="AO42" i="5" s="1"/>
  <c r="AM34" i="5"/>
  <c r="AM40" i="5" s="1"/>
  <c r="AM42" i="5" s="1"/>
  <c r="AL34" i="5"/>
  <c r="AL40" i="5" s="1"/>
  <c r="AL42" i="5" s="1"/>
  <c r="AK34" i="5"/>
  <c r="AK40" i="5" s="1"/>
  <c r="AK42" i="5" s="1"/>
  <c r="H207" i="9"/>
  <c r="U23" i="9"/>
  <c r="T509" i="7"/>
  <c r="S509" i="7"/>
  <c r="R509" i="7"/>
  <c r="Q509" i="7"/>
  <c r="P509" i="7"/>
  <c r="O509" i="7"/>
  <c r="N509" i="7"/>
  <c r="M509" i="7"/>
  <c r="L509" i="7"/>
  <c r="K509" i="7"/>
  <c r="J509" i="7"/>
  <c r="I509" i="7"/>
  <c r="H509" i="7"/>
  <c r="T504" i="7"/>
  <c r="S504" i="7"/>
  <c r="R504" i="7"/>
  <c r="Q504" i="7"/>
  <c r="P504" i="7"/>
  <c r="O504" i="7"/>
  <c r="N504" i="7"/>
  <c r="M504" i="7"/>
  <c r="L504" i="7"/>
  <c r="K504" i="7"/>
  <c r="J504" i="7"/>
  <c r="I504" i="7"/>
  <c r="H504" i="7"/>
  <c r="T492" i="7"/>
  <c r="S492" i="7"/>
  <c r="R492" i="7"/>
  <c r="Q492" i="7"/>
  <c r="P492" i="7"/>
  <c r="O492" i="7"/>
  <c r="N492" i="7"/>
  <c r="M492" i="7"/>
  <c r="L492" i="7"/>
  <c r="K492" i="7"/>
  <c r="J492" i="7"/>
  <c r="I492" i="7"/>
  <c r="H492" i="7"/>
  <c r="T478" i="7"/>
  <c r="S478" i="7"/>
  <c r="R478" i="7"/>
  <c r="Q478" i="7"/>
  <c r="P478" i="7"/>
  <c r="O478" i="7"/>
  <c r="N478" i="7"/>
  <c r="M478" i="7"/>
  <c r="L478" i="7"/>
  <c r="K478" i="7"/>
  <c r="J478" i="7"/>
  <c r="I478" i="7"/>
  <c r="H478" i="7"/>
  <c r="T472" i="7"/>
  <c r="S472" i="7"/>
  <c r="R472" i="7"/>
  <c r="Q472" i="7"/>
  <c r="P472" i="7"/>
  <c r="O472" i="7"/>
  <c r="N472" i="7"/>
  <c r="M472" i="7"/>
  <c r="L472" i="7"/>
  <c r="K472" i="7"/>
  <c r="J472" i="7"/>
  <c r="I472" i="7"/>
  <c r="H472" i="7"/>
  <c r="T469" i="7"/>
  <c r="S469" i="7"/>
  <c r="R469" i="7"/>
  <c r="Q469" i="7"/>
  <c r="P469" i="7"/>
  <c r="O469" i="7"/>
  <c r="N469" i="7"/>
  <c r="M469" i="7"/>
  <c r="L469" i="7"/>
  <c r="K469" i="7"/>
  <c r="J469" i="7"/>
  <c r="I469" i="7"/>
  <c r="H469" i="7"/>
  <c r="T457" i="7"/>
  <c r="S457" i="7"/>
  <c r="R457" i="7"/>
  <c r="Q457" i="7"/>
  <c r="P457" i="7"/>
  <c r="O457" i="7"/>
  <c r="N457" i="7"/>
  <c r="M457" i="7"/>
  <c r="L457" i="7"/>
  <c r="K457" i="7"/>
  <c r="J457" i="7"/>
  <c r="I457" i="7"/>
  <c r="H457" i="7"/>
  <c r="T435" i="7"/>
  <c r="S435" i="7"/>
  <c r="R435" i="7"/>
  <c r="Q435" i="7"/>
  <c r="P435" i="7"/>
  <c r="O435" i="7"/>
  <c r="N435" i="7"/>
  <c r="M435" i="7"/>
  <c r="L435" i="7"/>
  <c r="K435" i="7"/>
  <c r="J435" i="7"/>
  <c r="I435" i="7"/>
  <c r="H435" i="7"/>
  <c r="T428" i="7"/>
  <c r="S428" i="7"/>
  <c r="R428" i="7"/>
  <c r="Q428" i="7"/>
  <c r="P428" i="7"/>
  <c r="O428" i="7"/>
  <c r="N428" i="7"/>
  <c r="M428" i="7"/>
  <c r="L428" i="7"/>
  <c r="K428" i="7"/>
  <c r="J428" i="7"/>
  <c r="I428" i="7"/>
  <c r="H428" i="7"/>
  <c r="S424" i="7"/>
  <c r="S505" i="7" s="1"/>
  <c r="S510" i="7" s="1"/>
  <c r="K424" i="7"/>
  <c r="K505" i="7" s="1"/>
  <c r="K510" i="7" s="1"/>
  <c r="T423" i="7"/>
  <c r="S423" i="7"/>
  <c r="R423" i="7"/>
  <c r="Q423" i="7"/>
  <c r="P423" i="7"/>
  <c r="O423" i="7"/>
  <c r="N423" i="7"/>
  <c r="M423" i="7"/>
  <c r="L423" i="7"/>
  <c r="K423" i="7"/>
  <c r="J423" i="7"/>
  <c r="I423" i="7"/>
  <c r="H423" i="7"/>
  <c r="T336" i="7"/>
  <c r="S336" i="7"/>
  <c r="R336" i="7"/>
  <c r="Q336" i="7"/>
  <c r="P336" i="7"/>
  <c r="O336" i="7"/>
  <c r="N336" i="7"/>
  <c r="M336" i="7"/>
  <c r="L336" i="7"/>
  <c r="K336" i="7"/>
  <c r="J336" i="7"/>
  <c r="I336" i="7"/>
  <c r="H336" i="7"/>
  <c r="S209" i="7"/>
  <c r="R209" i="7"/>
  <c r="R424" i="7" s="1"/>
  <c r="R505" i="7" s="1"/>
  <c r="R510" i="7" s="1"/>
  <c r="K209" i="7"/>
  <c r="J209" i="7"/>
  <c r="J424" i="7" s="1"/>
  <c r="J505" i="7" s="1"/>
  <c r="J510" i="7" s="1"/>
  <c r="T208" i="7"/>
  <c r="S208" i="7"/>
  <c r="R208" i="7"/>
  <c r="Q208" i="7"/>
  <c r="P208" i="7"/>
  <c r="O208" i="7"/>
  <c r="N208" i="7"/>
  <c r="M208" i="7"/>
  <c r="L208" i="7"/>
  <c r="K208" i="7"/>
  <c r="J208" i="7"/>
  <c r="I208" i="7"/>
  <c r="H208" i="7"/>
  <c r="T202" i="7"/>
  <c r="S202" i="7"/>
  <c r="R202" i="7"/>
  <c r="Q202" i="7"/>
  <c r="P202" i="7"/>
  <c r="O202" i="7"/>
  <c r="N202" i="7"/>
  <c r="M202" i="7"/>
  <c r="L202" i="7"/>
  <c r="K202" i="7"/>
  <c r="J202" i="7"/>
  <c r="I202" i="7"/>
  <c r="H202" i="7"/>
  <c r="T23" i="7"/>
  <c r="T209" i="7" s="1"/>
  <c r="T424" i="7" s="1"/>
  <c r="T505" i="7" s="1"/>
  <c r="T510" i="7" s="1"/>
  <c r="S23" i="7"/>
  <c r="R23" i="7"/>
  <c r="Q23" i="7"/>
  <c r="Q209" i="7" s="1"/>
  <c r="Q424" i="7" s="1"/>
  <c r="Q505" i="7" s="1"/>
  <c r="Q510" i="7" s="1"/>
  <c r="P23" i="7"/>
  <c r="P209" i="7" s="1"/>
  <c r="P424" i="7" s="1"/>
  <c r="P505" i="7" s="1"/>
  <c r="P510" i="7" s="1"/>
  <c r="O23" i="7"/>
  <c r="O209" i="7" s="1"/>
  <c r="O424" i="7" s="1"/>
  <c r="O505" i="7" s="1"/>
  <c r="O510" i="7" s="1"/>
  <c r="N23" i="7"/>
  <c r="N209" i="7" s="1"/>
  <c r="N424" i="7" s="1"/>
  <c r="N505" i="7" s="1"/>
  <c r="N510" i="7" s="1"/>
  <c r="M23" i="7"/>
  <c r="M209" i="7" s="1"/>
  <c r="M424" i="7" s="1"/>
  <c r="M505" i="7" s="1"/>
  <c r="M510" i="7" s="1"/>
  <c r="L23" i="7"/>
  <c r="L209" i="7" s="1"/>
  <c r="L424" i="7" s="1"/>
  <c r="L505" i="7" s="1"/>
  <c r="L510" i="7" s="1"/>
  <c r="K23" i="7"/>
  <c r="J23" i="7"/>
  <c r="I23" i="7"/>
  <c r="I209" i="7" s="1"/>
  <c r="I424" i="7" s="1"/>
  <c r="I505" i="7" s="1"/>
  <c r="I510" i="7" s="1"/>
  <c r="H23" i="7"/>
  <c r="H209" i="7" s="1"/>
  <c r="H424" i="7" s="1"/>
  <c r="H505" i="7" s="1"/>
  <c r="H510" i="7" s="1"/>
  <c r="S494" i="6"/>
  <c r="R494" i="6"/>
  <c r="Q494" i="6"/>
  <c r="P494" i="6"/>
  <c r="O494" i="6"/>
  <c r="N494" i="6"/>
  <c r="M494" i="6"/>
  <c r="L494" i="6"/>
  <c r="K494" i="6"/>
  <c r="T494" i="6" s="1"/>
  <c r="J494" i="6"/>
  <c r="I494" i="6"/>
  <c r="H494" i="6"/>
  <c r="T493" i="6"/>
  <c r="T492" i="6"/>
  <c r="T491" i="6"/>
  <c r="T490" i="6"/>
  <c r="S488" i="6"/>
  <c r="R488" i="6"/>
  <c r="Q488" i="6"/>
  <c r="P488" i="6"/>
  <c r="O488" i="6"/>
  <c r="N488" i="6"/>
  <c r="M488" i="6"/>
  <c r="L488" i="6"/>
  <c r="K488" i="6"/>
  <c r="J488" i="6"/>
  <c r="I488" i="6"/>
  <c r="H488" i="6"/>
  <c r="T488" i="6" s="1"/>
  <c r="T487" i="6"/>
  <c r="T486" i="6"/>
  <c r="T485" i="6"/>
  <c r="T484" i="6"/>
  <c r="T483" i="6"/>
  <c r="T482" i="6"/>
  <c r="T481" i="6"/>
  <c r="T480" i="6"/>
  <c r="T479" i="6"/>
  <c r="T478" i="6"/>
  <c r="T477" i="6"/>
  <c r="T476" i="6"/>
  <c r="T475" i="6"/>
  <c r="S474" i="6"/>
  <c r="R474" i="6"/>
  <c r="Q474" i="6"/>
  <c r="P474" i="6"/>
  <c r="O474" i="6"/>
  <c r="N474" i="6"/>
  <c r="M474" i="6"/>
  <c r="L474" i="6"/>
  <c r="K474" i="6"/>
  <c r="T474" i="6" s="1"/>
  <c r="J474" i="6"/>
  <c r="I474" i="6"/>
  <c r="H474" i="6"/>
  <c r="T473" i="6"/>
  <c r="T472" i="6"/>
  <c r="T471" i="6"/>
  <c r="T470" i="6"/>
  <c r="T469" i="6"/>
  <c r="T468" i="6"/>
  <c r="T467" i="6"/>
  <c r="T466" i="6"/>
  <c r="T465" i="6"/>
  <c r="T464" i="6"/>
  <c r="T463" i="6"/>
  <c r="T462" i="6"/>
  <c r="S461" i="6"/>
  <c r="R461" i="6"/>
  <c r="Q461" i="6"/>
  <c r="P461" i="6"/>
  <c r="O461" i="6"/>
  <c r="N461" i="6"/>
  <c r="M461" i="6"/>
  <c r="L461" i="6"/>
  <c r="T461" i="6" s="1"/>
  <c r="K461" i="6"/>
  <c r="J461" i="6"/>
  <c r="I461" i="6"/>
  <c r="H461" i="6"/>
  <c r="T460" i="6"/>
  <c r="T459" i="6"/>
  <c r="T458" i="6"/>
  <c r="T457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T456" i="6" s="1"/>
  <c r="T455" i="6"/>
  <c r="T454" i="6"/>
  <c r="S453" i="6"/>
  <c r="R453" i="6"/>
  <c r="Q453" i="6"/>
  <c r="P453" i="6"/>
  <c r="O453" i="6"/>
  <c r="N453" i="6"/>
  <c r="M453" i="6"/>
  <c r="L453" i="6"/>
  <c r="T453" i="6" s="1"/>
  <c r="K453" i="6"/>
  <c r="J453" i="6"/>
  <c r="I453" i="6"/>
  <c r="H453" i="6"/>
  <c r="T452" i="6"/>
  <c r="T451" i="6"/>
  <c r="T450" i="6"/>
  <c r="T449" i="6"/>
  <c r="T448" i="6"/>
  <c r="T447" i="6"/>
  <c r="T446" i="6"/>
  <c r="T445" i="6"/>
  <c r="T444" i="6"/>
  <c r="T443" i="6"/>
  <c r="T442" i="6"/>
  <c r="T441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T440" i="6" s="1"/>
  <c r="T439" i="6"/>
  <c r="T438" i="6"/>
  <c r="T437" i="6"/>
  <c r="T436" i="6"/>
  <c r="T435" i="6"/>
  <c r="T434" i="6"/>
  <c r="T433" i="6"/>
  <c r="T432" i="6"/>
  <c r="T431" i="6"/>
  <c r="T430" i="6"/>
  <c r="T429" i="6"/>
  <c r="T428" i="6"/>
  <c r="T427" i="6"/>
  <c r="T426" i="6"/>
  <c r="T425" i="6"/>
  <c r="T424" i="6"/>
  <c r="T423" i="6"/>
  <c r="T422" i="6"/>
  <c r="T421" i="6"/>
  <c r="T420" i="6"/>
  <c r="S419" i="6"/>
  <c r="R419" i="6"/>
  <c r="Q419" i="6"/>
  <c r="P419" i="6"/>
  <c r="O419" i="6"/>
  <c r="N419" i="6"/>
  <c r="M419" i="6"/>
  <c r="L419" i="6"/>
  <c r="T419" i="6" s="1"/>
  <c r="K419" i="6"/>
  <c r="J419" i="6"/>
  <c r="I419" i="6"/>
  <c r="H419" i="6"/>
  <c r="T418" i="6"/>
  <c r="T417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T416" i="6" s="1"/>
  <c r="T415" i="6"/>
  <c r="T414" i="6"/>
  <c r="T413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T411" i="6" s="1"/>
  <c r="T410" i="6"/>
  <c r="T409" i="6"/>
  <c r="T408" i="6"/>
  <c r="T407" i="6"/>
  <c r="T406" i="6"/>
  <c r="T405" i="6"/>
  <c r="T404" i="6"/>
  <c r="T403" i="6"/>
  <c r="T402" i="6"/>
  <c r="T401" i="6"/>
  <c r="T400" i="6"/>
  <c r="T399" i="6"/>
  <c r="T398" i="6"/>
  <c r="T397" i="6"/>
  <c r="T396" i="6"/>
  <c r="T395" i="6"/>
  <c r="T394" i="6"/>
  <c r="T393" i="6"/>
  <c r="T392" i="6"/>
  <c r="T391" i="6"/>
  <c r="T390" i="6"/>
  <c r="T389" i="6"/>
  <c r="T388" i="6"/>
  <c r="T387" i="6"/>
  <c r="T386" i="6"/>
  <c r="T385" i="6"/>
  <c r="T384" i="6"/>
  <c r="T383" i="6"/>
  <c r="T382" i="6"/>
  <c r="T381" i="6"/>
  <c r="T380" i="6"/>
  <c r="T379" i="6"/>
  <c r="T378" i="6"/>
  <c r="T377" i="6"/>
  <c r="T376" i="6"/>
  <c r="T375" i="6"/>
  <c r="T374" i="6"/>
  <c r="T373" i="6"/>
  <c r="T372" i="6"/>
  <c r="T371" i="6"/>
  <c r="T370" i="6"/>
  <c r="T369" i="6"/>
  <c r="T368" i="6"/>
  <c r="T367" i="6"/>
  <c r="T366" i="6"/>
  <c r="T365" i="6"/>
  <c r="T364" i="6"/>
  <c r="T363" i="6"/>
  <c r="T362" i="6"/>
  <c r="T361" i="6"/>
  <c r="T360" i="6"/>
  <c r="T359" i="6"/>
  <c r="T358" i="6"/>
  <c r="T357" i="6"/>
  <c r="T356" i="6"/>
  <c r="T355" i="6"/>
  <c r="T354" i="6"/>
  <c r="T353" i="6"/>
  <c r="T352" i="6"/>
  <c r="T351" i="6"/>
  <c r="T350" i="6"/>
  <c r="T349" i="6"/>
  <c r="T348" i="6"/>
  <c r="T347" i="6"/>
  <c r="T346" i="6"/>
  <c r="T345" i="6"/>
  <c r="T344" i="6"/>
  <c r="T343" i="6"/>
  <c r="T342" i="6"/>
  <c r="T341" i="6"/>
  <c r="T340" i="6"/>
  <c r="T339" i="6"/>
  <c r="T338" i="6"/>
  <c r="T337" i="6"/>
  <c r="T336" i="6"/>
  <c r="T335" i="6"/>
  <c r="T334" i="6"/>
  <c r="T333" i="6"/>
  <c r="T332" i="6"/>
  <c r="T331" i="6"/>
  <c r="T330" i="6"/>
  <c r="T329" i="6"/>
  <c r="T328" i="6"/>
  <c r="T327" i="6"/>
  <c r="T326" i="6"/>
  <c r="T325" i="6"/>
  <c r="T324" i="6"/>
  <c r="T323" i="6"/>
  <c r="T322" i="6"/>
  <c r="T321" i="6"/>
  <c r="T320" i="6"/>
  <c r="T319" i="6"/>
  <c r="S318" i="6"/>
  <c r="R318" i="6"/>
  <c r="Q318" i="6"/>
  <c r="P318" i="6"/>
  <c r="O318" i="6"/>
  <c r="N318" i="6"/>
  <c r="M318" i="6"/>
  <c r="L318" i="6"/>
  <c r="K318" i="6"/>
  <c r="T318" i="6" s="1"/>
  <c r="J318" i="6"/>
  <c r="I318" i="6"/>
  <c r="H318" i="6"/>
  <c r="T317" i="6"/>
  <c r="T316" i="6"/>
  <c r="T315" i="6"/>
  <c r="T314" i="6"/>
  <c r="T313" i="6"/>
  <c r="T312" i="6"/>
  <c r="T311" i="6"/>
  <c r="T310" i="6"/>
  <c r="T309" i="6"/>
  <c r="T308" i="6"/>
  <c r="T307" i="6"/>
  <c r="T306" i="6"/>
  <c r="T305" i="6"/>
  <c r="T304" i="6"/>
  <c r="T303" i="6"/>
  <c r="T302" i="6"/>
  <c r="T301" i="6"/>
  <c r="T300" i="6"/>
  <c r="T299" i="6"/>
  <c r="T298" i="6"/>
  <c r="T297" i="6"/>
  <c r="T296" i="6"/>
  <c r="T295" i="6"/>
  <c r="T294" i="6"/>
  <c r="T293" i="6"/>
  <c r="T292" i="6"/>
  <c r="T291" i="6"/>
  <c r="T290" i="6"/>
  <c r="T289" i="6"/>
  <c r="T288" i="6"/>
  <c r="T287" i="6"/>
  <c r="T286" i="6"/>
  <c r="T285" i="6"/>
  <c r="T284" i="6"/>
  <c r="T283" i="6"/>
  <c r="T282" i="6"/>
  <c r="T281" i="6"/>
  <c r="T280" i="6"/>
  <c r="T279" i="6"/>
  <c r="T278" i="6"/>
  <c r="T277" i="6"/>
  <c r="T276" i="6"/>
  <c r="T275" i="6"/>
  <c r="T274" i="6"/>
  <c r="T273" i="6"/>
  <c r="T272" i="6"/>
  <c r="T271" i="6"/>
  <c r="T270" i="6"/>
  <c r="T269" i="6"/>
  <c r="T268" i="6"/>
  <c r="T267" i="6"/>
  <c r="T266" i="6"/>
  <c r="T265" i="6"/>
  <c r="T264" i="6"/>
  <c r="T263" i="6"/>
  <c r="T262" i="6"/>
  <c r="T261" i="6"/>
  <c r="T260" i="6"/>
  <c r="T259" i="6"/>
  <c r="T258" i="6"/>
  <c r="T257" i="6"/>
  <c r="T256" i="6"/>
  <c r="T255" i="6"/>
  <c r="T254" i="6"/>
  <c r="T253" i="6"/>
  <c r="T252" i="6"/>
  <c r="T251" i="6"/>
  <c r="T250" i="6"/>
  <c r="T249" i="6"/>
  <c r="T248" i="6"/>
  <c r="T247" i="6"/>
  <c r="T246" i="6"/>
  <c r="T245" i="6"/>
  <c r="T244" i="6"/>
  <c r="T243" i="6"/>
  <c r="T242" i="6"/>
  <c r="T241" i="6"/>
  <c r="T240" i="6"/>
  <c r="T239" i="6"/>
  <c r="T238" i="6"/>
  <c r="T237" i="6"/>
  <c r="T236" i="6"/>
  <c r="T235" i="6"/>
  <c r="T234" i="6"/>
  <c r="T233" i="6"/>
  <c r="T232" i="6"/>
  <c r="T231" i="6"/>
  <c r="T230" i="6"/>
  <c r="T229" i="6"/>
  <c r="T228" i="6"/>
  <c r="T227" i="6"/>
  <c r="T226" i="6"/>
  <c r="T225" i="6"/>
  <c r="T224" i="6"/>
  <c r="T223" i="6"/>
  <c r="T222" i="6"/>
  <c r="T221" i="6"/>
  <c r="T220" i="6"/>
  <c r="T219" i="6"/>
  <c r="T218" i="6"/>
  <c r="T217" i="6"/>
  <c r="T216" i="6"/>
  <c r="T215" i="6"/>
  <c r="T214" i="6"/>
  <c r="T213" i="6"/>
  <c r="T212" i="6"/>
  <c r="T211" i="6"/>
  <c r="T210" i="6"/>
  <c r="T209" i="6"/>
  <c r="T208" i="6"/>
  <c r="T207" i="6"/>
  <c r="T206" i="6"/>
  <c r="T205" i="6"/>
  <c r="T204" i="6"/>
  <c r="T203" i="6"/>
  <c r="S201" i="6"/>
  <c r="R201" i="6"/>
  <c r="Q201" i="6"/>
  <c r="P201" i="6"/>
  <c r="O201" i="6"/>
  <c r="N201" i="6"/>
  <c r="M201" i="6"/>
  <c r="L201" i="6"/>
  <c r="K201" i="6"/>
  <c r="J201" i="6"/>
  <c r="I201" i="6"/>
  <c r="H201" i="6"/>
  <c r="T201" i="6" s="1"/>
  <c r="T200" i="6"/>
  <c r="T199" i="6"/>
  <c r="T198" i="6"/>
  <c r="T197" i="6"/>
  <c r="T196" i="6"/>
  <c r="T195" i="6"/>
  <c r="S194" i="6"/>
  <c r="S202" i="6" s="1"/>
  <c r="S412" i="6" s="1"/>
  <c r="S489" i="6" s="1"/>
  <c r="S495" i="6" s="1"/>
  <c r="R194" i="6"/>
  <c r="Q194" i="6"/>
  <c r="P194" i="6"/>
  <c r="O194" i="6"/>
  <c r="N194" i="6"/>
  <c r="M194" i="6"/>
  <c r="L194" i="6"/>
  <c r="L202" i="6" s="1"/>
  <c r="L412" i="6" s="1"/>
  <c r="L489" i="6" s="1"/>
  <c r="L495" i="6" s="1"/>
  <c r="K194" i="6"/>
  <c r="T194" i="6" s="1"/>
  <c r="J194" i="6"/>
  <c r="I194" i="6"/>
  <c r="H194" i="6"/>
  <c r="T193" i="6"/>
  <c r="T192" i="6"/>
  <c r="T191" i="6"/>
  <c r="T190" i="6"/>
  <c r="T189" i="6"/>
  <c r="T188" i="6"/>
  <c r="T187" i="6"/>
  <c r="T186" i="6"/>
  <c r="T185" i="6"/>
  <c r="T184" i="6"/>
  <c r="T183" i="6"/>
  <c r="T182" i="6"/>
  <c r="T181" i="6"/>
  <c r="T180" i="6"/>
  <c r="T179" i="6"/>
  <c r="T178" i="6"/>
  <c r="T177" i="6"/>
  <c r="T176" i="6"/>
  <c r="T175" i="6"/>
  <c r="T174" i="6"/>
  <c r="T173" i="6"/>
  <c r="T172" i="6"/>
  <c r="T171" i="6"/>
  <c r="T170" i="6"/>
  <c r="T169" i="6"/>
  <c r="T168" i="6"/>
  <c r="T167" i="6"/>
  <c r="T166" i="6"/>
  <c r="T165" i="6"/>
  <c r="T164" i="6"/>
  <c r="T163" i="6"/>
  <c r="T162" i="6"/>
  <c r="T161" i="6"/>
  <c r="T160" i="6"/>
  <c r="T159" i="6"/>
  <c r="T158" i="6"/>
  <c r="T157" i="6"/>
  <c r="T156" i="6"/>
  <c r="T155" i="6"/>
  <c r="T154" i="6"/>
  <c r="T153" i="6"/>
  <c r="T152" i="6"/>
  <c r="T151" i="6"/>
  <c r="T150" i="6"/>
  <c r="T149" i="6"/>
  <c r="T148" i="6"/>
  <c r="T147" i="6"/>
  <c r="T146" i="6"/>
  <c r="T145" i="6"/>
  <c r="T144" i="6"/>
  <c r="T143" i="6"/>
  <c r="T142" i="6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S24" i="6"/>
  <c r="R24" i="6"/>
  <c r="R202" i="6" s="1"/>
  <c r="R412" i="6" s="1"/>
  <c r="R489" i="6" s="1"/>
  <c r="R495" i="6" s="1"/>
  <c r="Q24" i="6"/>
  <c r="Q202" i="6" s="1"/>
  <c r="Q412" i="6" s="1"/>
  <c r="Q489" i="6" s="1"/>
  <c r="Q495" i="6" s="1"/>
  <c r="P24" i="6"/>
  <c r="P202" i="6" s="1"/>
  <c r="P412" i="6" s="1"/>
  <c r="P489" i="6" s="1"/>
  <c r="P495" i="6" s="1"/>
  <c r="O24" i="6"/>
  <c r="O202" i="6" s="1"/>
  <c r="O412" i="6" s="1"/>
  <c r="O489" i="6" s="1"/>
  <c r="O495" i="6" s="1"/>
  <c r="N24" i="6"/>
  <c r="N202" i="6" s="1"/>
  <c r="N412" i="6" s="1"/>
  <c r="N489" i="6" s="1"/>
  <c r="N495" i="6" s="1"/>
  <c r="M24" i="6"/>
  <c r="M202" i="6" s="1"/>
  <c r="M412" i="6" s="1"/>
  <c r="M489" i="6" s="1"/>
  <c r="M495" i="6" s="1"/>
  <c r="L24" i="6"/>
  <c r="K24" i="6"/>
  <c r="J24" i="6"/>
  <c r="J202" i="6" s="1"/>
  <c r="J412" i="6" s="1"/>
  <c r="J489" i="6" s="1"/>
  <c r="J495" i="6" s="1"/>
  <c r="I24" i="6"/>
  <c r="I202" i="6" s="1"/>
  <c r="I412" i="6" s="1"/>
  <c r="I489" i="6" s="1"/>
  <c r="I495" i="6" s="1"/>
  <c r="H24" i="6"/>
  <c r="H202" i="6" s="1"/>
  <c r="H412" i="6" s="1"/>
  <c r="H489" i="6" s="1"/>
  <c r="H495" i="6" s="1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T3" i="6"/>
  <c r="T2" i="6"/>
  <c r="AC39" i="5"/>
  <c r="AJ38" i="5"/>
  <c r="AI38" i="5"/>
  <c r="AH38" i="5"/>
  <c r="AG38" i="5"/>
  <c r="AF38" i="5"/>
  <c r="AE38" i="5"/>
  <c r="AB38" i="5"/>
  <c r="AA38" i="5"/>
  <c r="Z38" i="5"/>
  <c r="Y38" i="5"/>
  <c r="X38" i="5"/>
  <c r="W38" i="5"/>
  <c r="V38" i="5"/>
  <c r="U38" i="5"/>
  <c r="T38" i="5"/>
  <c r="S38" i="5"/>
  <c r="R38" i="5"/>
  <c r="Q38" i="5"/>
  <c r="N38" i="5"/>
  <c r="M38" i="5"/>
  <c r="L38" i="5"/>
  <c r="K38" i="5"/>
  <c r="J38" i="5"/>
  <c r="I38" i="5"/>
  <c r="H38" i="5"/>
  <c r="G38" i="5"/>
  <c r="F38" i="5"/>
  <c r="E38" i="5"/>
  <c r="D38" i="5"/>
  <c r="C38" i="5"/>
  <c r="AC37" i="5"/>
  <c r="O37" i="5"/>
  <c r="AQ32" i="5"/>
  <c r="AJ32" i="5"/>
  <c r="AI32" i="5"/>
  <c r="AH32" i="5"/>
  <c r="AG32" i="5"/>
  <c r="AF32" i="5"/>
  <c r="AE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C34" i="5" s="1"/>
  <c r="C40" i="5" s="1"/>
  <c r="C42" i="5" s="1"/>
  <c r="AC31" i="5"/>
  <c r="AC30" i="5"/>
  <c r="AC29" i="5"/>
  <c r="AC25" i="5"/>
  <c r="AJ23" i="5"/>
  <c r="AJ34" i="5" s="1"/>
  <c r="AJ40" i="5" s="1"/>
  <c r="AJ42" i="5" s="1"/>
  <c r="AI23" i="5"/>
  <c r="AI34" i="5" s="1"/>
  <c r="AI40" i="5" s="1"/>
  <c r="AI42" i="5" s="1"/>
  <c r="AH23" i="5"/>
  <c r="AH34" i="5" s="1"/>
  <c r="AH40" i="5" s="1"/>
  <c r="AH42" i="5" s="1"/>
  <c r="AG23" i="5"/>
  <c r="AG34" i="5" s="1"/>
  <c r="AG40" i="5" s="1"/>
  <c r="AG42" i="5" s="1"/>
  <c r="AF23" i="5"/>
  <c r="AF34" i="5" s="1"/>
  <c r="AF40" i="5" s="1"/>
  <c r="AF42" i="5" s="1"/>
  <c r="AE23" i="5"/>
  <c r="AE34" i="5" s="1"/>
  <c r="AE40" i="5" s="1"/>
  <c r="AE42" i="5" s="1"/>
  <c r="AC23" i="5"/>
  <c r="AC34" i="5" s="1"/>
  <c r="AC40" i="5" s="1"/>
  <c r="AC42" i="5" s="1"/>
  <c r="AB23" i="5"/>
  <c r="AA23" i="5"/>
  <c r="AA34" i="5" s="1"/>
  <c r="AA40" i="5" s="1"/>
  <c r="AA42" i="5" s="1"/>
  <c r="Z23" i="5"/>
  <c r="Z34" i="5" s="1"/>
  <c r="Z40" i="5" s="1"/>
  <c r="Z42" i="5" s="1"/>
  <c r="Y23" i="5"/>
  <c r="Y34" i="5" s="1"/>
  <c r="Y40" i="5" s="1"/>
  <c r="Y42" i="5" s="1"/>
  <c r="X23" i="5"/>
  <c r="X34" i="5" s="1"/>
  <c r="X40" i="5" s="1"/>
  <c r="X42" i="5" s="1"/>
  <c r="W23" i="5"/>
  <c r="W34" i="5" s="1"/>
  <c r="W40" i="5" s="1"/>
  <c r="W42" i="5" s="1"/>
  <c r="V23" i="5"/>
  <c r="V34" i="5" s="1"/>
  <c r="V40" i="5" s="1"/>
  <c r="V42" i="5" s="1"/>
  <c r="U23" i="5"/>
  <c r="U34" i="5" s="1"/>
  <c r="U40" i="5" s="1"/>
  <c r="U42" i="5" s="1"/>
  <c r="T23" i="5"/>
  <c r="S23" i="5"/>
  <c r="S34" i="5" s="1"/>
  <c r="S40" i="5" s="1"/>
  <c r="S42" i="5" s="1"/>
  <c r="R23" i="5"/>
  <c r="R34" i="5" s="1"/>
  <c r="R40" i="5" s="1"/>
  <c r="R42" i="5" s="1"/>
  <c r="Q23" i="5"/>
  <c r="Q34" i="5" s="1"/>
  <c r="Q40" i="5" s="1"/>
  <c r="Q42" i="5" s="1"/>
  <c r="O23" i="5"/>
  <c r="O34" i="5" s="1"/>
  <c r="N23" i="5"/>
  <c r="N34" i="5" s="1"/>
  <c r="N40" i="5" s="1"/>
  <c r="N42" i="5" s="1"/>
  <c r="M23" i="5"/>
  <c r="M34" i="5" s="1"/>
  <c r="M40" i="5" s="1"/>
  <c r="M42" i="5" s="1"/>
  <c r="L23" i="5"/>
  <c r="L34" i="5" s="1"/>
  <c r="L40" i="5" s="1"/>
  <c r="L42" i="5" s="1"/>
  <c r="K23" i="5"/>
  <c r="J23" i="5"/>
  <c r="J34" i="5" s="1"/>
  <c r="J40" i="5" s="1"/>
  <c r="J42" i="5" s="1"/>
  <c r="I23" i="5"/>
  <c r="I34" i="5" s="1"/>
  <c r="I40" i="5" s="1"/>
  <c r="I42" i="5" s="1"/>
  <c r="H23" i="5"/>
  <c r="H34" i="5" s="1"/>
  <c r="H40" i="5" s="1"/>
  <c r="H42" i="5" s="1"/>
  <c r="G23" i="5"/>
  <c r="G34" i="5" s="1"/>
  <c r="G40" i="5" s="1"/>
  <c r="G42" i="5" s="1"/>
  <c r="F23" i="5"/>
  <c r="F34" i="5" s="1"/>
  <c r="F40" i="5" s="1"/>
  <c r="F42" i="5" s="1"/>
  <c r="E23" i="5"/>
  <c r="E34" i="5" s="1"/>
  <c r="E40" i="5" s="1"/>
  <c r="E42" i="5" s="1"/>
  <c r="D23" i="5"/>
  <c r="D34" i="5" s="1"/>
  <c r="D40" i="5" s="1"/>
  <c r="D42" i="5" s="1"/>
  <c r="C23" i="5"/>
  <c r="AC22" i="5"/>
  <c r="AC21" i="5"/>
  <c r="AC20" i="5"/>
  <c r="AC19" i="5"/>
  <c r="AQ23" i="5"/>
  <c r="AC18" i="5"/>
  <c r="AQ14" i="5"/>
  <c r="AC14" i="5"/>
  <c r="AC38" i="5" s="1"/>
  <c r="O14" i="5"/>
  <c r="O40" i="5" s="1"/>
  <c r="O42" i="5" s="1"/>
  <c r="AQ11" i="5"/>
  <c r="AJ11" i="5"/>
  <c r="AI11" i="5"/>
  <c r="AH11" i="5"/>
  <c r="AG11" i="5"/>
  <c r="AF11" i="5"/>
  <c r="AE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AC8" i="5"/>
  <c r="O8" i="5"/>
  <c r="AQ5" i="5"/>
  <c r="AC7" i="5"/>
  <c r="O7" i="5"/>
  <c r="AC6" i="5"/>
  <c r="AC5" i="5" s="1"/>
  <c r="O6" i="5"/>
  <c r="O5" i="5" s="1"/>
  <c r="C5" i="5"/>
  <c r="AQ34" i="5" l="1"/>
  <c r="AQ40" i="5" s="1"/>
  <c r="AQ42" i="5" s="1"/>
  <c r="K34" i="5"/>
  <c r="K40" i="5" s="1"/>
  <c r="K42" i="5" s="1"/>
  <c r="T34" i="5"/>
  <c r="T40" i="5" s="1"/>
  <c r="T42" i="5" s="1"/>
  <c r="AB34" i="5"/>
  <c r="AB40" i="5" s="1"/>
  <c r="AB42" i="5" s="1"/>
  <c r="U207" i="9"/>
  <c r="H419" i="9"/>
  <c r="T24" i="6"/>
  <c r="T202" i="6" s="1"/>
  <c r="T412" i="6" s="1"/>
  <c r="T489" i="6" s="1"/>
  <c r="T495" i="6" s="1"/>
  <c r="AQ38" i="5"/>
  <c r="K202" i="6"/>
  <c r="K412" i="6" s="1"/>
  <c r="K489" i="6" s="1"/>
  <c r="K495" i="6" s="1"/>
  <c r="H501" i="9" l="1"/>
  <c r="U419" i="9"/>
  <c r="H507" i="9" l="1"/>
  <c r="U507" i="9" s="1"/>
  <c r="U50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lvlopez</author>
  </authors>
  <commentList>
    <comment ref="C29" authorId="0" shapeId="0" xr:uid="{1B1BB562-54A3-46A8-8105-88D9FB045678}">
      <text>
        <r>
          <rPr>
            <b/>
            <sz val="8"/>
            <color indexed="81"/>
            <rFont val="Tahoma"/>
            <family val="2"/>
          </rPr>
          <t>lvlopez:</t>
        </r>
        <r>
          <rPr>
            <sz val="8"/>
            <color indexed="81"/>
            <rFont val="Tahoma"/>
            <family val="2"/>
          </rPr>
          <t xml:space="preserve">
1405 SIN SEMILLA</t>
        </r>
      </text>
    </comment>
    <comment ref="E29" authorId="0" shapeId="0" xr:uid="{DBCF3E7A-F249-4423-9B01-1CE551DFE221}">
      <text>
        <r>
          <rPr>
            <b/>
            <sz val="8"/>
            <color indexed="81"/>
            <rFont val="Tahoma"/>
            <family val="2"/>
          </rPr>
          <t>lvlopez:</t>
        </r>
        <r>
          <rPr>
            <sz val="8"/>
            <color indexed="81"/>
            <rFont val="Tahoma"/>
            <family val="2"/>
          </rPr>
          <t xml:space="preserve">
1405 SIN SEMILLA</t>
        </r>
      </text>
    </comment>
    <comment ref="F29" authorId="0" shapeId="0" xr:uid="{ED5483C2-F5EC-4713-A8A7-71E249560AF2}">
      <text>
        <r>
          <rPr>
            <b/>
            <sz val="8"/>
            <color indexed="81"/>
            <rFont val="Tahoma"/>
            <family val="2"/>
          </rPr>
          <t>lvlopez:</t>
        </r>
        <r>
          <rPr>
            <sz val="8"/>
            <color indexed="81"/>
            <rFont val="Tahoma"/>
            <family val="2"/>
          </rPr>
          <t xml:space="preserve">
1405 SIN SEMILLA</t>
        </r>
      </text>
    </comment>
  </commentList>
</comments>
</file>

<file path=xl/sharedStrings.xml><?xml version="1.0" encoding="utf-8"?>
<sst xmlns="http://schemas.openxmlformats.org/spreadsheetml/2006/main" count="4458" uniqueCount="475">
  <si>
    <t>%</t>
  </si>
  <si>
    <t>DESCOMPOSICIÓN COSTO DE VENTAS</t>
  </si>
  <si>
    <t>Total 2020</t>
  </si>
  <si>
    <t>Total 2021</t>
  </si>
  <si>
    <t xml:space="preserve">RENDIMIENTO </t>
  </si>
  <si>
    <t>MOLIENDA</t>
  </si>
  <si>
    <t>TON.</t>
  </si>
  <si>
    <t>PRODUCCION</t>
  </si>
  <si>
    <t>QQ</t>
  </si>
  <si>
    <t>VENTAS</t>
  </si>
  <si>
    <t>INVENTARIO INICIAL PROD.TERMINADO</t>
  </si>
  <si>
    <t>COSTO DE PRODUCCION DE AZUCAR Y MIEL</t>
  </si>
  <si>
    <t>Cañas Manejo Directo (Amortización)</t>
  </si>
  <si>
    <t>Amortización Arrendamiento</t>
  </si>
  <si>
    <t>Costo Caña Participación</t>
  </si>
  <si>
    <t>Costo Caña Proveedores (Incluye Ofic Proveed)</t>
  </si>
  <si>
    <t>Indirectos del Campo</t>
  </si>
  <si>
    <t>Sub-Total Campo</t>
  </si>
  <si>
    <t>Costos de cosecha</t>
  </si>
  <si>
    <t>Gestion Calidad,Gestion Ambiental y Bascula</t>
  </si>
  <si>
    <t>Costos administrativos de maquinaria</t>
  </si>
  <si>
    <t>Juego inventario cañas en patio</t>
  </si>
  <si>
    <t>Juego inventario azucar en proceso</t>
  </si>
  <si>
    <t xml:space="preserve">Fabrica </t>
  </si>
  <si>
    <t>Sub-Total Fabrica</t>
  </si>
  <si>
    <t>TOTAL COSTO DE PRODUCCION AZUCAR Y MIEL</t>
  </si>
  <si>
    <t>INVENTARIO FINAL PRODUCTO TERMINADO</t>
  </si>
  <si>
    <t xml:space="preserve"> NETO PRODUCTO TERMINADO</t>
  </si>
  <si>
    <t xml:space="preserve">Servicios Agricolas, vta semilla, venta de caña, Diferidos;  Ajustes Cierre </t>
  </si>
  <si>
    <t>TOTAL COSTO DE VENTAS-AZUCAR, MIEL Y OTROS</t>
  </si>
  <si>
    <t>TOTAL COSTO DE VENTA SOLO  AZUCAR Y  MIEL</t>
  </si>
  <si>
    <t>PYG MENSUAL 2021</t>
  </si>
  <si>
    <t>NIVEL 1</t>
  </si>
  <si>
    <t>NIVEL 2</t>
  </si>
  <si>
    <t>NIVEL 4</t>
  </si>
  <si>
    <t>NOMBRE NIVEL 4</t>
  </si>
  <si>
    <t>CUENTA</t>
  </si>
  <si>
    <t>NOMBRE CUENTA</t>
  </si>
  <si>
    <t>Acum</t>
  </si>
  <si>
    <t>A.INGRESOS OPERACIONALES</t>
  </si>
  <si>
    <t>Industrias  Manufactureras</t>
  </si>
  <si>
    <t>AZUCAR NACIONAL GRAVADA</t>
  </si>
  <si>
    <t>AZUCAR NACIONAL EXENTA</t>
  </si>
  <si>
    <t>AZUCAR EXPORTACION EXENTA</t>
  </si>
  <si>
    <t>MIEL NACIONAL GRAVADA</t>
  </si>
  <si>
    <t>MIEL EXPORTACION EXENTA</t>
  </si>
  <si>
    <t>COMPENSACION FONDO EST.</t>
  </si>
  <si>
    <t>CESION FONDO ESTAB</t>
  </si>
  <si>
    <t>OTROS PRODUCTOS DE LA CAÑA</t>
  </si>
  <si>
    <t>OTROS PRODUCTOS DE LA CAﾑA</t>
  </si>
  <si>
    <t>VENTA DE SERVICIOS</t>
  </si>
  <si>
    <t>VENTA DE ENERGIA ELECTRICA</t>
  </si>
  <si>
    <t>VENTA DE BAGAZO</t>
  </si>
  <si>
    <t>OTROS CARGOS POR VENTA DE ENERGIA  ELEC</t>
  </si>
  <si>
    <t>OTROS CARGOS POR VENTA DE ENERGIA ELEC</t>
  </si>
  <si>
    <t>FLETES .AZUCAR GRAVADA</t>
  </si>
  <si>
    <t>FLETES MARITIMOS</t>
  </si>
  <si>
    <t>FLETE TERRESTRE INTERNACIONAL</t>
  </si>
  <si>
    <t>UTILIDAD LIQUIDACION FUTUROS</t>
  </si>
  <si>
    <t>PERDIDA LIQUIDACION FUTUROS</t>
  </si>
  <si>
    <t>Devoluciones en Ventas (DB)</t>
  </si>
  <si>
    <t>DEV. VENTAS-AZUCAR GRAVAD</t>
  </si>
  <si>
    <t>DEV. VENTAS-FLETES AZUCAR GRAVAD</t>
  </si>
  <si>
    <t>Gastos Financieros</t>
  </si>
  <si>
    <t>DESCTOS COMERCIALES CONDICIONADO</t>
  </si>
  <si>
    <t>Total A.INGRESOS OPERACIONALES</t>
  </si>
  <si>
    <t>B.COSTO DE PRODUCCIÓN</t>
  </si>
  <si>
    <t>Materia Prima</t>
  </si>
  <si>
    <t>MP LIQ ARRENDAMIENTOS</t>
  </si>
  <si>
    <t>MP. LIQ CTA PARTICIPACION</t>
  </si>
  <si>
    <t>MP LIQ PROVEEDURIA</t>
  </si>
  <si>
    <t>MP LIQ PROVEEDURIA ORGANICA</t>
  </si>
  <si>
    <t>AJUSTE EXP PROVEEDORES</t>
  </si>
  <si>
    <t>AJUSTE EXP PARTICIPACION</t>
  </si>
  <si>
    <t>AMORTIZACION APS CAÑA</t>
  </si>
  <si>
    <t>AMORTIZACION APS CAﾑA</t>
  </si>
  <si>
    <t>AMORTIZACION LEVANTE CAÑA</t>
  </si>
  <si>
    <t>AMORTIZACION LEVANTE CAﾑA</t>
  </si>
  <si>
    <t>CONSUMO MATERIA PRIMA FABRICA</t>
  </si>
  <si>
    <t>CONSUMO SEMIELABORADOS FABRICA</t>
  </si>
  <si>
    <t>AMORTIZACION ARRENDAMIENTO</t>
  </si>
  <si>
    <t>CONSUMO PTO NO CONFORME</t>
  </si>
  <si>
    <t>REVALORACION ORDENES DE FABRICACION</t>
  </si>
  <si>
    <t>TRASLADO COSTO DE MP</t>
  </si>
  <si>
    <t>Fabricación</t>
  </si>
  <si>
    <t>CAÑAS SEMILLA</t>
  </si>
  <si>
    <t>CAﾑAS SEMILLA</t>
  </si>
  <si>
    <t>Mano de Obra Directa</t>
  </si>
  <si>
    <t>SALARIO INTEGRAL</t>
  </si>
  <si>
    <t>SUELDOS LEY 50</t>
  </si>
  <si>
    <t>JORNALES TRADICIONAL</t>
  </si>
  <si>
    <t>JORNALES LEY 50</t>
  </si>
  <si>
    <t>HORAS EXTRAS</t>
  </si>
  <si>
    <t>RECARGOS</t>
  </si>
  <si>
    <t>INCAPACIDADES</t>
  </si>
  <si>
    <t>CESANTIAS</t>
  </si>
  <si>
    <t>INTERESES SOBRE CESANTIAS</t>
  </si>
  <si>
    <t>PRIMA DE SERVICIOS</t>
  </si>
  <si>
    <t>VACACIONES</t>
  </si>
  <si>
    <t>PRIMAS EXTRALEGALES</t>
  </si>
  <si>
    <t>PRIMA DE PRODUCTIVIDAD</t>
  </si>
  <si>
    <t>AUXILIOS</t>
  </si>
  <si>
    <t>BONIFICACIONES</t>
  </si>
  <si>
    <t>INDEMNIZACIONES LABORALES</t>
  </si>
  <si>
    <t>APORTES A ENTIDADES DE SALUD EPS</t>
  </si>
  <si>
    <t>APORTES FONDO DE PENSIONES Y/O C</t>
  </si>
  <si>
    <t>APORTES CAJA DE COMPENSACION FAM</t>
  </si>
  <si>
    <t>APORTES AL ICBF</t>
  </si>
  <si>
    <t>SENA</t>
  </si>
  <si>
    <t>RIESGOS PROFESIONALES</t>
  </si>
  <si>
    <t>Costos Indirectos de Fabricación</t>
  </si>
  <si>
    <t>SUELDOS TRADICIONAL</t>
  </si>
  <si>
    <t>AUXILIO DE TRANSPORTE</t>
  </si>
  <si>
    <t>BONIFICACION HABITUAL LEY 50</t>
  </si>
  <si>
    <t>BONIFICACION HABITUAL SALARIO TRADICION</t>
  </si>
  <si>
    <t>BONIFICACION CUMPLIMIENTO PRODUCTIVIDAD</t>
  </si>
  <si>
    <t>DOTACION Y SUMINISTRO A TRABAJAD</t>
  </si>
  <si>
    <t>CAPACITACION AL PERSONAL</t>
  </si>
  <si>
    <t>APORTES A FONDO DE PENSIONES Y/O</t>
  </si>
  <si>
    <t>APORTES CAJAS COMPENSACION FLIAR</t>
  </si>
  <si>
    <t>APORTES A ICBF</t>
  </si>
  <si>
    <t>APORTES SINDICALES</t>
  </si>
  <si>
    <t>GASTOS MEDICOS Y DE DROGAS</t>
  </si>
  <si>
    <t>ATENCIONES AL PERSONAL</t>
  </si>
  <si>
    <t>ELEMENTOS DE PROTECCION PERSONA</t>
  </si>
  <si>
    <t>AJUSTE PROVISION PRESTACIONES S</t>
  </si>
  <si>
    <t>PLAN FUTURO</t>
  </si>
  <si>
    <t>PLAN FUTURO ARL</t>
  </si>
  <si>
    <t>AUDITORIA EXTERNA</t>
  </si>
  <si>
    <t>ASESORIA JURÍDICA</t>
  </si>
  <si>
    <t>ASESORIA TECNICA</t>
  </si>
  <si>
    <t>OTROS</t>
  </si>
  <si>
    <t>A LA PROPIEDAD RAIZ</t>
  </si>
  <si>
    <t>DE VEHICULOS</t>
  </si>
  <si>
    <t>IVA NO DESCONTABLE</t>
  </si>
  <si>
    <t>IMPUESTO POR CONSUMO</t>
  </si>
  <si>
    <t>IMPUESTO AL ALUMBRADO PÚBLICO</t>
  </si>
  <si>
    <t>IMPUESTO AL ALUMBRADO PﾚBLICO</t>
  </si>
  <si>
    <t>IMPUESTO AL CONSUMO POR BOLSAS DESECHAB</t>
  </si>
  <si>
    <t>TASA SEGURIDAD Y CONVIVENCIA</t>
  </si>
  <si>
    <t>MAQUINARIA Y EQUIPO</t>
  </si>
  <si>
    <t>FLOTA Y EQUIPO DE TRANSPORTE</t>
  </si>
  <si>
    <t>CONTRIBUCIONES</t>
  </si>
  <si>
    <t>AFILIACIONES Y SOSTENIMIENTO</t>
  </si>
  <si>
    <t>INCENDIOS</t>
  </si>
  <si>
    <t>RESPONS CIVIL Y EXTRACONTRACTUA</t>
  </si>
  <si>
    <t>OBLIGATORIO ACCIDENTE DE TRANSIT</t>
  </si>
  <si>
    <t>LUCRO CESANTE</t>
  </si>
  <si>
    <t>ASEO Y VIGILANCIA</t>
  </si>
  <si>
    <t>TEMPORALES</t>
  </si>
  <si>
    <t>ACUEDUCTO Y ALCANTARILLADO</t>
  </si>
  <si>
    <t>ENERGIA ELECTRICA</t>
  </si>
  <si>
    <t>ENERGIA REACTIVA</t>
  </si>
  <si>
    <t>TELEFONO</t>
  </si>
  <si>
    <t>INTERNET</t>
  </si>
  <si>
    <t>CORREOS, PORTES Y TELEGRAMAS</t>
  </si>
  <si>
    <t>TRANSPORTES, FLETES Y ACARREOS</t>
  </si>
  <si>
    <t>MAQUINARIA</t>
  </si>
  <si>
    <t>DISTRIBUCION INTERNA SERVICION DE SEGUR</t>
  </si>
  <si>
    <t>VERTIMIENTOS LIQUIDOS</t>
  </si>
  <si>
    <t>PROYECTOS ANALISIS Y ENSAYOS</t>
  </si>
  <si>
    <t>TRAMITES Y LICENCIAS</t>
  </si>
  <si>
    <t>PERMISO TRANSPORTE</t>
  </si>
  <si>
    <t>CONSTRUCCIONES Y EDIFICACIONES</t>
  </si>
  <si>
    <t>EQUIPO DE COMPUTACION Y COMUNICA</t>
  </si>
  <si>
    <t>ACUEDUCTOS PLANTAS Y REDES</t>
  </si>
  <si>
    <t>VIAS DE COMUNICACION</t>
  </si>
  <si>
    <t>REPARACIONES LOCATIVAS</t>
  </si>
  <si>
    <t>ALOJAMIENTO Y MANUTENCION</t>
  </si>
  <si>
    <t>PASAJES AEREOS</t>
  </si>
  <si>
    <t>PASAJES TERRESTRES</t>
  </si>
  <si>
    <t>PASAJES TERRESTRES SIN SOPORTE</t>
  </si>
  <si>
    <t>PEAJES</t>
  </si>
  <si>
    <t>CONSTRUCCIONES Y EDIFICIOS</t>
  </si>
  <si>
    <t>EQUIPO DE OFICINA</t>
  </si>
  <si>
    <t>ACUEDUCTOS, PLANTAS Y REDES</t>
  </si>
  <si>
    <t>SEMOVIENTES</t>
  </si>
  <si>
    <t>POZOS PROFUNDOS</t>
  </si>
  <si>
    <t>INTANGIBLES</t>
  </si>
  <si>
    <t>RENTING - DERECHO DE USO</t>
  </si>
  <si>
    <t>CARGOS DIFERIDOS</t>
  </si>
  <si>
    <t>MATERIALES DE OPERACION O INSUMO</t>
  </si>
  <si>
    <t>MATERIALES DE MANTENIMIENTO O RE</t>
  </si>
  <si>
    <t>UTILES Y PAPELERIA</t>
  </si>
  <si>
    <t>HERRAMIENTAS/MATERIALES DE TRABAJO</t>
  </si>
  <si>
    <t>LIBROS, SUSCRIPCIONES, PERIODICO</t>
  </si>
  <si>
    <t>GASTOS DE ALIMENTACION</t>
  </si>
  <si>
    <t>ELEMENTOS DE ASEO Y CAFETERIA</t>
  </si>
  <si>
    <t>UTILES PAPELERIA Y FOTOCOPIAS</t>
  </si>
  <si>
    <t>COMBUSTIBLES Y LUBRICANTES</t>
  </si>
  <si>
    <t>TAXIS Y BUSES</t>
  </si>
  <si>
    <t>CASINO EMPLEADOS</t>
  </si>
  <si>
    <t>CASINO OBREROS</t>
  </si>
  <si>
    <t>RESTAURANTES</t>
  </si>
  <si>
    <t>DAÑOS OPERATIVOS</t>
  </si>
  <si>
    <t>DAﾑOS OPERATIVOS</t>
  </si>
  <si>
    <t>MANUTENCION CABALLARES</t>
  </si>
  <si>
    <t>ARTICULOS DEVOLUTIVOS</t>
  </si>
  <si>
    <t>VARIOS</t>
  </si>
  <si>
    <t>AJUSTE PRECIO FACTURACION</t>
  </si>
  <si>
    <t>AJUSTE EN LIQUIDACION ORDENES CAMPO</t>
  </si>
  <si>
    <t>PRODUCCION MATERIAL MAQUILA</t>
  </si>
  <si>
    <t>ATENCION A TERCEROS</t>
  </si>
  <si>
    <t>Contratos de Servicios</t>
  </si>
  <si>
    <t>TRANSPORTE, FLETES Y ACARREOS</t>
  </si>
  <si>
    <t>CONTRATOS TEMPORALES</t>
  </si>
  <si>
    <t>Cierre de Costos</t>
  </si>
  <si>
    <t>COSTOS APLICADOS (CR)</t>
  </si>
  <si>
    <t>CIERRE COSTOS ESPECIALES (CR)</t>
  </si>
  <si>
    <t>CIERRE COSTOS PLANTACIONES</t>
  </si>
  <si>
    <t>CIERRE COSTOS PN OTROS</t>
  </si>
  <si>
    <t>Total B.COSTO DE PRODUCCIÓN</t>
  </si>
  <si>
    <t>B.COSTO DE VENTAS Y PRESTACION DE SERVICIOS</t>
  </si>
  <si>
    <t>Industrias Manufactureras</t>
  </si>
  <si>
    <t>AZUCAR</t>
  </si>
  <si>
    <t>DIFERENCIA EN LIQUIDACION FABRICA</t>
  </si>
  <si>
    <t>MIEL</t>
  </si>
  <si>
    <t>OTROS OPERACIONALES</t>
  </si>
  <si>
    <t>Total B.COSTO DE VENTAS Y PRESTACION DE SERVICIOS</t>
  </si>
  <si>
    <t xml:space="preserve">        UTILIDAD (PERDIDA) EN VENTAS OPERACIONALES</t>
  </si>
  <si>
    <t>C.GASTOS OPERACIONALES ADMINISTRATIVOS</t>
  </si>
  <si>
    <t>Gastos de Personal</t>
  </si>
  <si>
    <t>SUELDO TRADICIONAL</t>
  </si>
  <si>
    <t>SUELDO LEY 50</t>
  </si>
  <si>
    <t>AUXILIO DE CONECTIVIDAD</t>
  </si>
  <si>
    <t>DOTACION Y SUMINISTRO A TRABAJDO</t>
  </si>
  <si>
    <t>PENSIONES DE JUBILICION</t>
  </si>
  <si>
    <t>APORTES A ADMDE RIESGOS PROFAR</t>
  </si>
  <si>
    <t>APORTES A FONDOS DE PENSIONES Y/</t>
  </si>
  <si>
    <t>APORTES CAJAS DE COMPENSACION FA</t>
  </si>
  <si>
    <t>APORTES ICBF</t>
  </si>
  <si>
    <t>GASTOS MEDICOS</t>
  </si>
  <si>
    <t>Honorarios</t>
  </si>
  <si>
    <t>JUNTA DIRECTIVA</t>
  </si>
  <si>
    <t>REVISORIA FISCAL</t>
  </si>
  <si>
    <t>ASESORIA JURIDICA</t>
  </si>
  <si>
    <t>ASESORIA PRECIOS DE TRANSFERENCIA</t>
  </si>
  <si>
    <t>ASESORIA TRIBUTARIA</t>
  </si>
  <si>
    <t>Impuestos</t>
  </si>
  <si>
    <t>Arrendamientos</t>
  </si>
  <si>
    <t>Contribuciones y Afiliaciones</t>
  </si>
  <si>
    <t>Seguros</t>
  </si>
  <si>
    <t>MANEJO</t>
  </si>
  <si>
    <t>CUMPLIMIENTO</t>
  </si>
  <si>
    <t>CORRIENTE DEBIL</t>
  </si>
  <si>
    <t>RESPONSABILIDAD CIVIL Y EXTRACON</t>
  </si>
  <si>
    <t>TRANSPORTE MERCANCIAS</t>
  </si>
  <si>
    <t>Servicios</t>
  </si>
  <si>
    <t>ASISTENCIA TECNICA</t>
  </si>
  <si>
    <t>PROCESAMIENTO ELECTRONICO DE DAT</t>
  </si>
  <si>
    <t>CORREO PORTES Y TELEGRAMAS</t>
  </si>
  <si>
    <t>TRANSPORTES FLETES Y ACARREOS</t>
  </si>
  <si>
    <t>ESTUDIANTES DE APRENDIZAJE (SALARIO)</t>
  </si>
  <si>
    <t>ESTUDIANTES DE APRENDIZAJE (EPS)</t>
  </si>
  <si>
    <t>ESTUDIANTES DE APRENDIZAJE (ARP)</t>
  </si>
  <si>
    <t>Gastos Legales</t>
  </si>
  <si>
    <t>NOTARIALES</t>
  </si>
  <si>
    <t>REGISTRO MERCANTIL</t>
  </si>
  <si>
    <t>Mantenimiento y Reparaciones</t>
  </si>
  <si>
    <t>Adecuación e Instalación</t>
  </si>
  <si>
    <t>ARREGLOS ORNAMENTALES</t>
  </si>
  <si>
    <t>Gastos de Viaje</t>
  </si>
  <si>
    <t>Depreciaciones</t>
  </si>
  <si>
    <t>Amortizaciones</t>
  </si>
  <si>
    <t>Diversos</t>
  </si>
  <si>
    <t>LIBROS SUSCRIPCIONES PERIODICOS</t>
  </si>
  <si>
    <t>GASTOS DE REP Y RELACIONES PUBLI</t>
  </si>
  <si>
    <t>ESTAMPILLAS</t>
  </si>
  <si>
    <t>PARQUEADEROS</t>
  </si>
  <si>
    <t>MATERIALES DE MTTO. Y REPUESTOS</t>
  </si>
  <si>
    <t>IMPLEMENTOS VARIOS</t>
  </si>
  <si>
    <t>PUBLICACIONES PRENSA,  RADIO Y TELEVISI</t>
  </si>
  <si>
    <t>PUBLICACIONES PRENSA, RADIO Y TELEVISI</t>
  </si>
  <si>
    <t>DISTRIBUCION GESTION DEL CAMBIO</t>
  </si>
  <si>
    <t>LICENCIAS SOFWARE/SOPORTE TECNICO</t>
  </si>
  <si>
    <t>MATERIALES DE TRABAJO</t>
  </si>
  <si>
    <t>LIQ. ORD MANTTO</t>
  </si>
  <si>
    <t>PUBLICIDAD, PROPAGANDA Y PROMOCIÓN</t>
  </si>
  <si>
    <t>PUBLICIDAD, PROPAGANDA Y PROMOCIﾓN</t>
  </si>
  <si>
    <t>Provisiones</t>
  </si>
  <si>
    <t>OTROS ACTIVOS</t>
  </si>
  <si>
    <t>Total C.GASTOS OPERACIONALES ADMINISTRATIVOS</t>
  </si>
  <si>
    <t>D.GASTOS OPERACIONES DE VENTAS</t>
  </si>
  <si>
    <t>DOTACION Y SUMUNISTRO A TRABAJAD</t>
  </si>
  <si>
    <t>ELEMENTOS DE PROTECCION PERSONAL</t>
  </si>
  <si>
    <t>INDUSTRIA Y COMERCIO</t>
  </si>
  <si>
    <t>CORREO, PORTES Y TELEGRAMAS</t>
  </si>
  <si>
    <t>FLETES EXPORTACION</t>
  </si>
  <si>
    <t>TRANSPORTE DE CARGA EN PUERTO</t>
  </si>
  <si>
    <t>FLETES VENTAS NACIONALES</t>
  </si>
  <si>
    <t>PUBLICIDAD</t>
  </si>
  <si>
    <t>COMISION DE ADUANA</t>
  </si>
  <si>
    <t>CERTIFICADOS</t>
  </si>
  <si>
    <t>ALMACENAJE  DE PRODUCTO</t>
  </si>
  <si>
    <t>ALMACENAJE DE PRODUCTO</t>
  </si>
  <si>
    <t>GASTOS DE BRACEO</t>
  </si>
  <si>
    <t>CARGUE Y DESCARGUE DE AZUCAR/MIEL</t>
  </si>
  <si>
    <t>OTROS  VENTAS NACIONALES</t>
  </si>
  <si>
    <t>OTROS VENTAS NACIONALES</t>
  </si>
  <si>
    <t>OTROS SERVICIOS DE LOGISTICA</t>
  </si>
  <si>
    <t>Gastos de Mantenimiento</t>
  </si>
  <si>
    <t>EQUIPO DE COMPUTACION Y COMINICA</t>
  </si>
  <si>
    <t>ALQUILERES (VARIOS)</t>
  </si>
  <si>
    <t>COMISIONES</t>
  </si>
  <si>
    <t>GASTOS DE REPRES Y RELAC PUBLI</t>
  </si>
  <si>
    <t>UTILES, PAPELERIA Y FOTOCOPIAS</t>
  </si>
  <si>
    <t>ENVASES Y EMPAQUES</t>
  </si>
  <si>
    <t>CASINO DE EMPLEADOS</t>
  </si>
  <si>
    <t>CASINO OBREROS TERCERIZADO</t>
  </si>
  <si>
    <t>MUESTRAS PARA MERCADEO</t>
  </si>
  <si>
    <t>MATERIALES</t>
  </si>
  <si>
    <t>SUBREPARTOS</t>
  </si>
  <si>
    <t>PROVISION  CLIENTES</t>
  </si>
  <si>
    <t>Total D.GASTOS OPERACIONES DE VENTAS</t>
  </si>
  <si>
    <t>UTILIDAD (PERDIDA) OPERACIONAL</t>
  </si>
  <si>
    <t>E.INGRESOS NO OPERACIONALES POR INVERSIONES</t>
  </si>
  <si>
    <t>Ingresos Dividendos y Participaciones</t>
  </si>
  <si>
    <t>DE SOCIEDADES ANONIMAS Y/O ASIMI</t>
  </si>
  <si>
    <t>DE SOCIEDADES ANONIMAS Y/O ASIMI - VALO</t>
  </si>
  <si>
    <t>Dividendos y Participaciones</t>
  </si>
  <si>
    <t>VALOR RAZONABLE INVERSIONES - INST FRO</t>
  </si>
  <si>
    <t>Total E.INGRESOS NO OPERACIONALES POR INVERSIONES</t>
  </si>
  <si>
    <t>F.OTRAS GANANCIAS Y PERDIDAS</t>
  </si>
  <si>
    <t>Pérdida en Venta y Retiro de Bienes</t>
  </si>
  <si>
    <t>RETIRO DE PROPIEDADES PLANTA Y E</t>
  </si>
  <si>
    <t>RETIRO DE OTROS ACTIVOS</t>
  </si>
  <si>
    <t>Total F.OTRAS GANANCIAS Y PERDIDAS</t>
  </si>
  <si>
    <t>G.OTROS INGRESOS NO OPERACIONALES</t>
  </si>
  <si>
    <t>Otras Ventas</t>
  </si>
  <si>
    <t>MATERIALES VARIOS</t>
  </si>
  <si>
    <t>TERRENOS</t>
  </si>
  <si>
    <t>ADMINISTRACIÓN</t>
  </si>
  <si>
    <t>DE COMPUTACION</t>
  </si>
  <si>
    <t>POR CONTRATOS</t>
  </si>
  <si>
    <t>Utilidad venta propiedad planta y equipo</t>
  </si>
  <si>
    <t>Recuperaciones</t>
  </si>
  <si>
    <t>DE PROVISIONES</t>
  </si>
  <si>
    <t>REINTEGRO DE OTROS COSTOS Y GAST</t>
  </si>
  <si>
    <t>Indemnizaciones</t>
  </si>
  <si>
    <t>POR SINIESTRO</t>
  </si>
  <si>
    <t>OTRAS</t>
  </si>
  <si>
    <t>ENERGIA</t>
  </si>
  <si>
    <t>SERVICIO DE AGUA</t>
  </si>
  <si>
    <t>SEGUROS CIF</t>
  </si>
  <si>
    <t>BONIFICACION POR CONSUMO</t>
  </si>
  <si>
    <t>AJUSTE AL PESO</t>
  </si>
  <si>
    <t>Total G.OTROS INGRESOS NO OPERACIONALES</t>
  </si>
  <si>
    <t>H.OTROS GASTOS</t>
  </si>
  <si>
    <t>Gastos Extraordinarios</t>
  </si>
  <si>
    <t>COSTOS Y GASTOS DE EJERCICIOS AN</t>
  </si>
  <si>
    <t>RETEFTE ASUMIDO</t>
  </si>
  <si>
    <t>RENTA ASUMIDO</t>
  </si>
  <si>
    <t>IMPUESTO A LAS VENTAS RETENIDO</t>
  </si>
  <si>
    <t>INDUSTRIA Y COMERCIO CALI</t>
  </si>
  <si>
    <t>Gastos Diversos</t>
  </si>
  <si>
    <t>MULTAS, SANCIONES Y LITIGIOS</t>
  </si>
  <si>
    <t>DONACIONES</t>
  </si>
  <si>
    <t>FALTANTE INVENTARIO EN BUENAVENTURA</t>
  </si>
  <si>
    <t>NO DEDUCIBLE</t>
  </si>
  <si>
    <t>Total H.OTROS GASTOS</t>
  </si>
  <si>
    <t>I.PARTICIPACIÓN EN LAS GANANCIAS ASOCIADAS</t>
  </si>
  <si>
    <t>Ingresos Método de Participación</t>
  </si>
  <si>
    <t>DE SOCIEDADES ANONIMAS Y/O ASIMILADAS</t>
  </si>
  <si>
    <t>Pérdidas Método de Participación</t>
  </si>
  <si>
    <t>Total I.PARTICIPACIÓN EN LAS GANANCIAS ASOCIADAS</t>
  </si>
  <si>
    <t>J.INGRESOS FINANCIEROS</t>
  </si>
  <si>
    <t>Ingresos Financieros</t>
  </si>
  <si>
    <t>INTGRAVADOS CON IMPTODE INDY</t>
  </si>
  <si>
    <t>INTERESES OTROS</t>
  </si>
  <si>
    <t>DESCUENTOS COMERCIALES CONDICION</t>
  </si>
  <si>
    <t>UTILIDAD COBERTURAS</t>
  </si>
  <si>
    <t>Total J.INGRESOS FINANCIEROS</t>
  </si>
  <si>
    <t>K.COSTOS FINANCIEROS</t>
  </si>
  <si>
    <t>GASTOS BANCARIOS</t>
  </si>
  <si>
    <t>INTERESES POR SOBREGIRO</t>
  </si>
  <si>
    <t>INTERESES EN PESOS ENTIDADES FI</t>
  </si>
  <si>
    <t>INTERESES EN DOLARES ENTIDADES</t>
  </si>
  <si>
    <t>OTROS INTERESES</t>
  </si>
  <si>
    <t>INTERESES ROTATIVOS</t>
  </si>
  <si>
    <t>INTERESES DERECHO USO</t>
  </si>
  <si>
    <t>DESCUENTO DE CARTERA</t>
  </si>
  <si>
    <t>PERDIDA CONTRATO FORWARD</t>
  </si>
  <si>
    <t>IMPTO 4x1000 DEDUCIBLE</t>
  </si>
  <si>
    <t>IMPTO 4x1000 NO DEDUCIBLE</t>
  </si>
  <si>
    <t>Total K.COSTOS FINANCIEROS</t>
  </si>
  <si>
    <t>L.DIFERENCIA EN CAMBIO</t>
  </si>
  <si>
    <t>DIFERENCIA CAMBIO-CLIENTES</t>
  </si>
  <si>
    <t>DIFERENCIA EN CAMBIO-OTROS</t>
  </si>
  <si>
    <t>CTA TRANSITORIA AJUSTE DIFERENCIA EN CA</t>
  </si>
  <si>
    <t>DIFERENCIA CAMBIO-OB.FINANCIERAS</t>
  </si>
  <si>
    <t>DIFERENCIA CAMBIOOBFINANCIERAS</t>
  </si>
  <si>
    <t>DIFERENCIA CAMBIOCLIENTES</t>
  </si>
  <si>
    <t>DIFERENCIA CAMBIOOTROS</t>
  </si>
  <si>
    <t>DIFERENCIA CAMBIO OTROS</t>
  </si>
  <si>
    <t>Total L.DIFERENCIA EN CAMBIO</t>
  </si>
  <si>
    <t xml:space="preserve">   UTILIDAD (PERDIDA) ANT. IMPTO RENTA</t>
  </si>
  <si>
    <t>M.IMPUESTOS CORRIENTES</t>
  </si>
  <si>
    <t>Impuestos Corrientes</t>
  </si>
  <si>
    <t>IMPUESTO DE RENTA Y COMPLEMENTAR</t>
  </si>
  <si>
    <t>IMPUESTO DIFERIDO</t>
  </si>
  <si>
    <t>IMPUESTO DE RENTA Y COMP AÑO ANTERIOR</t>
  </si>
  <si>
    <t>IMPUESTO DE RENTA Y COMP AﾑO ANTERIOR</t>
  </si>
  <si>
    <t>Total M.IMPUESTOS CORRIENTES</t>
  </si>
  <si>
    <t>TOTAL RESULTADO DEL EJERCICIO</t>
  </si>
  <si>
    <t>Cuenta</t>
  </si>
  <si>
    <t>Descripción</t>
  </si>
  <si>
    <t>DEV. VENTAS-AZUCAR EXENTA</t>
  </si>
  <si>
    <t>DEV. VENTAS - MIEL GRAVADO</t>
  </si>
  <si>
    <t>MP LIQ PARTICIPACION ORGANICA</t>
  </si>
  <si>
    <t>MP LIQ PARTIC MIEL</t>
  </si>
  <si>
    <t>MP LIQ PROVEED MIEL</t>
  </si>
  <si>
    <t>CAÑA ENMALEZADA</t>
  </si>
  <si>
    <t>CAÑA BAJO DESARROLLO</t>
  </si>
  <si>
    <t>AMORTIZACION APS CAÑA MIELERA</t>
  </si>
  <si>
    <t>AMORTIZACION LEVANTE  CAÑA MIELERA</t>
  </si>
  <si>
    <t>AMORTIZACION ARRENDAMIENTO CAÑA MIELERA</t>
  </si>
  <si>
    <t>M.O. UTIL EN PARO REPARACION</t>
  </si>
  <si>
    <t>IVA DESCONTABLE</t>
  </si>
  <si>
    <t>COMBUSTIBLE</t>
  </si>
  <si>
    <t>ROLLOS FOTOGRAFICOS</t>
  </si>
  <si>
    <t>LICENCIAS SOFWARE/REDES COMUNIC.</t>
  </si>
  <si>
    <t>GASTOS DEPORTIVOS Y DE RECREACIO</t>
  </si>
  <si>
    <t>TASA DE SEGURIDAD Y CONVIVENCIA</t>
  </si>
  <si>
    <t>CARGUE Y DESCARGUE</t>
  </si>
  <si>
    <t>DOTACIONES OFICINAS</t>
  </si>
  <si>
    <t>SEÑALIZACIÓN Y AVISOS</t>
  </si>
  <si>
    <t>LIBROS, SUSCRIP PERIODICOS Y RE</t>
  </si>
  <si>
    <t>FORMATOS (PAPELERIA)</t>
  </si>
  <si>
    <t>Utilidad en  Venta de Propiedad Planta y Equipo</t>
  </si>
  <si>
    <t>FLOTA Y EQUIPO  TRANSPORTE</t>
  </si>
  <si>
    <t>CTA TRANSITORIA AF</t>
  </si>
  <si>
    <t>VENTA DE PROPIEDADES PLANTA Y EQ</t>
  </si>
  <si>
    <t>Utilidad en Venta de Otros Bienes</t>
  </si>
  <si>
    <t>SUBSIDIOS ESTATALES</t>
  </si>
  <si>
    <t>COSTAS Y PROCESOS JUDICIALES</t>
  </si>
  <si>
    <t>ELEMENTOS DE SEÑALIZACION</t>
  </si>
  <si>
    <t>DEUDORES</t>
  </si>
  <si>
    <t>SERVICIOS DE IMPRESION</t>
  </si>
  <si>
    <t>DE TERCEROS</t>
  </si>
  <si>
    <t>RECUPERACION DE GASTOS</t>
  </si>
  <si>
    <t>OTROS LITIGIOS LABORALES</t>
  </si>
  <si>
    <t>ENE 2020 a DIC 2022</t>
  </si>
  <si>
    <t>PYG MENSUAL 2022</t>
  </si>
  <si>
    <t>DEV. VENTAS-AZUCAR EXCENTA</t>
  </si>
  <si>
    <t>AJUSTE PROVISION PRE</t>
  </si>
  <si>
    <t>ARREGLOS ORNAMENTALE</t>
  </si>
  <si>
    <t>ALOJAMIENTO Y MANUTE</t>
  </si>
  <si>
    <t>ARREND MQ IMPLEM AGR</t>
  </si>
  <si>
    <t>FLOTA EQUI TRANS ARR</t>
  </si>
  <si>
    <t>PRODUC MAQUILA</t>
  </si>
  <si>
    <t>AJTE EXP ARRENDAMTO</t>
  </si>
  <si>
    <t>AJTE EXP PARTICIPACI</t>
  </si>
  <si>
    <t>PRIMA DE PRODUCTIVID</t>
  </si>
  <si>
    <t>HORAS EXTRAS Y RECAR</t>
  </si>
  <si>
    <t>IMPOCONSUMO (BOLSAS)</t>
  </si>
  <si>
    <t>ASESORIA FINANCIERA</t>
  </si>
  <si>
    <t>DISTRIB MAQUINARIA</t>
  </si>
  <si>
    <t>INDEMNIZACIONES LABO</t>
  </si>
  <si>
    <t>SERVICIOS LOGISTICOS</t>
  </si>
  <si>
    <t>ARMAMENTO DE VIGILAN</t>
  </si>
  <si>
    <t>LIBROS, SUSCRIP PERI</t>
  </si>
  <si>
    <t>ARREND.CONST T EDIFI</t>
  </si>
  <si>
    <t>ATENCIONES AL PERSON</t>
  </si>
  <si>
    <t>Valor Razonable Inversiones</t>
  </si>
  <si>
    <t>MAQUIANRIA Y EQUIPO</t>
  </si>
  <si>
    <t xml:space="preserve">Utilidad en venta </t>
  </si>
  <si>
    <t>FLOTAY EQUIPO DE TRANSPORTE</t>
  </si>
  <si>
    <t>Intangebles</t>
  </si>
  <si>
    <t>IMPUESTO A LAS VENTA</t>
  </si>
  <si>
    <t xml:space="preserve">I.PARTIIPACIÓN EN GANANCIAS </t>
  </si>
  <si>
    <t>SOCIEDADES ANONIMAS</t>
  </si>
  <si>
    <t>Metodo de Paeticipación</t>
  </si>
  <si>
    <t xml:space="preserve">TOTAL I.PARTICIPACIÓN EN GANANCIAS </t>
  </si>
  <si>
    <t>Diferido</t>
  </si>
  <si>
    <t>Total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</si>
</sst>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mmmm\ &quot;de&quot;\ yyyy"/>
    <numFmt numFmtId="167" formatCode="#,##0.00000000000000_);\(#,##0.00000000000000\)"/>
    <numFmt numFmtId="168" formatCode="_-* #,##0_-;\-* #,##0_-;_-* &quot;-&quot;??_-;_-@_-"/>
    <numFmt numFmtId="169" formatCode="_(* #,##0_);_(* \(#,##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name val="Arial"/>
      <family val="2"/>
    </font>
    <font>
      <sz val="10"/>
      <name val="Arial"/>
      <family val="2"/>
    </font>
    <font>
      <b/>
      <sz val="9"/>
      <color indexed="9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sz val="10"/>
      <color indexed="22"/>
      <name val="Arial"/>
      <family val="2"/>
    </font>
    <font>
      <b/>
      <i/>
      <sz val="10"/>
      <name val="Arial"/>
      <family val="2"/>
    </font>
    <font>
      <sz val="10"/>
      <name val="Arial Narrow"/>
      <family val="2"/>
    </font>
    <font>
      <b/>
      <sz val="10"/>
      <name val="Wingdings"/>
      <charset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074B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166" fontId="3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/>
    </xf>
    <xf numFmtId="17" fontId="5" fillId="2" borderId="5" xfId="0" applyNumberFormat="1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4" fillId="0" borderId="6" xfId="0" applyFont="1" applyBorder="1"/>
    <xf numFmtId="2" fontId="4" fillId="0" borderId="0" xfId="0" applyNumberFormat="1" applyFont="1" applyAlignment="1">
      <alignment horizontal="center"/>
    </xf>
    <xf numFmtId="41" fontId="4" fillId="0" borderId="0" xfId="1" applyFont="1"/>
    <xf numFmtId="41" fontId="4" fillId="0" borderId="0" xfId="1" applyFont="1" applyFill="1" applyBorder="1"/>
    <xf numFmtId="0" fontId="4" fillId="0" borderId="7" xfId="0" applyFont="1" applyBorder="1"/>
    <xf numFmtId="41" fontId="4" fillId="0" borderId="7" xfId="1" applyFont="1" applyBorder="1"/>
    <xf numFmtId="0" fontId="6" fillId="0" borderId="0" xfId="0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167" fontId="4" fillId="0" borderId="0" xfId="0" applyNumberFormat="1" applyFont="1" applyAlignment="1">
      <alignment vertical="center"/>
    </xf>
    <xf numFmtId="37" fontId="4" fillId="0" borderId="3" xfId="0" applyNumberFormat="1" applyFont="1" applyBorder="1" applyAlignment="1">
      <alignment vertical="center"/>
    </xf>
    <xf numFmtId="37" fontId="4" fillId="0" borderId="1" xfId="0" applyNumberFormat="1" applyFont="1" applyBorder="1" applyAlignment="1">
      <alignment vertical="center"/>
    </xf>
    <xf numFmtId="37" fontId="4" fillId="0" borderId="0" xfId="0" applyNumberFormat="1" applyFont="1" applyAlignment="1">
      <alignment vertical="center"/>
    </xf>
    <xf numFmtId="37" fontId="4" fillId="0" borderId="2" xfId="0" applyNumberFormat="1" applyFont="1" applyBorder="1" applyAlignment="1">
      <alignment vertical="center"/>
    </xf>
    <xf numFmtId="37" fontId="4" fillId="0" borderId="0" xfId="0" applyNumberFormat="1" applyFont="1"/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9" fontId="4" fillId="0" borderId="0" xfId="2" applyFont="1" applyAlignment="1">
      <alignment horizontal="right" vertical="center"/>
    </xf>
    <xf numFmtId="168" fontId="4" fillId="0" borderId="0" xfId="3" applyNumberFormat="1" applyAlignment="1">
      <alignment horizontal="right" vertical="center"/>
    </xf>
    <xf numFmtId="168" fontId="4" fillId="0" borderId="0" xfId="3" applyNumberFormat="1" applyFill="1" applyBorder="1" applyAlignment="1">
      <alignment horizontal="right" vertical="center"/>
    </xf>
    <xf numFmtId="0" fontId="4" fillId="0" borderId="0" xfId="4"/>
    <xf numFmtId="165" fontId="4" fillId="0" borderId="0" xfId="3" applyNumberFormat="1" applyAlignment="1">
      <alignment horizontal="right" vertical="center"/>
    </xf>
    <xf numFmtId="165" fontId="4" fillId="0" borderId="0" xfId="3" applyNumberForma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9" fontId="4" fillId="0" borderId="0" xfId="2"/>
    <xf numFmtId="37" fontId="7" fillId="3" borderId="4" xfId="0" applyNumberFormat="1" applyFont="1" applyFill="1" applyBorder="1" applyAlignment="1">
      <alignment vertical="center"/>
    </xf>
    <xf numFmtId="37" fontId="7" fillId="0" borderId="0" xfId="0" applyNumberFormat="1" applyFont="1" applyAlignment="1">
      <alignment vertical="center"/>
    </xf>
    <xf numFmtId="9" fontId="4" fillId="0" borderId="0" xfId="0" applyNumberFormat="1" applyFont="1"/>
    <xf numFmtId="165" fontId="4" fillId="0" borderId="0" xfId="3" applyNumberFormat="1"/>
    <xf numFmtId="165" fontId="4" fillId="0" borderId="0" xfId="3" applyNumberFormat="1" applyFill="1" applyBorder="1"/>
    <xf numFmtId="0" fontId="4" fillId="0" borderId="4" xfId="0" applyFont="1" applyBorder="1" applyAlignment="1">
      <alignment vertical="center"/>
    </xf>
    <xf numFmtId="165" fontId="4" fillId="0" borderId="4" xfId="3" applyNumberFormat="1" applyBorder="1" applyAlignment="1">
      <alignment vertical="center"/>
    </xf>
    <xf numFmtId="165" fontId="4" fillId="0" borderId="0" xfId="3" applyNumberFormat="1" applyFill="1" applyBorder="1" applyAlignment="1">
      <alignment vertical="center"/>
    </xf>
    <xf numFmtId="0" fontId="4" fillId="0" borderId="4" xfId="0" applyFont="1" applyBorder="1"/>
    <xf numFmtId="165" fontId="4" fillId="0" borderId="4" xfId="3" applyNumberFormat="1" applyBorder="1" applyAlignment="1">
      <alignment horizontal="right"/>
    </xf>
    <xf numFmtId="165" fontId="4" fillId="0" borderId="0" xfId="3" applyNumberFormat="1" applyFill="1" applyBorder="1" applyAlignment="1">
      <alignment horizontal="right"/>
    </xf>
    <xf numFmtId="9" fontId="4" fillId="0" borderId="0" xfId="2" applyAlignment="1">
      <alignment horizontal="right" vertical="center"/>
    </xf>
    <xf numFmtId="37" fontId="7" fillId="3" borderId="4" xfId="0" applyNumberFormat="1" applyFont="1" applyFill="1" applyBorder="1" applyAlignment="1">
      <alignment horizontal="right" vertical="center"/>
    </xf>
    <xf numFmtId="37" fontId="7" fillId="0" borderId="0" xfId="0" applyNumberFormat="1" applyFont="1" applyAlignment="1">
      <alignment horizontal="right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37" fontId="7" fillId="3" borderId="10" xfId="0" applyNumberFormat="1" applyFont="1" applyFill="1" applyBorder="1" applyAlignment="1">
      <alignment horizontal="right" vertical="center"/>
    </xf>
    <xf numFmtId="0" fontId="7" fillId="0" borderId="0" xfId="0" applyFont="1"/>
    <xf numFmtId="37" fontId="7" fillId="0" borderId="0" xfId="0" applyNumberFormat="1" applyFont="1"/>
    <xf numFmtId="37" fontId="10" fillId="0" borderId="0" xfId="0" applyNumberFormat="1" applyFont="1"/>
    <xf numFmtId="0" fontId="4" fillId="0" borderId="11" xfId="0" applyFont="1" applyBorder="1" applyAlignment="1">
      <alignment horizontal="center"/>
    </xf>
    <xf numFmtId="169" fontId="4" fillId="0" borderId="12" xfId="5" applyFont="1" applyBorder="1"/>
    <xf numFmtId="169" fontId="4" fillId="0" borderId="0" xfId="5" applyFont="1" applyFill="1" applyBorder="1"/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9" fontId="11" fillId="0" borderId="13" xfId="5" applyFont="1" applyBorder="1" applyAlignment="1">
      <alignment vertical="center"/>
    </xf>
    <xf numFmtId="169" fontId="11" fillId="0" borderId="14" xfId="5" applyFont="1" applyBorder="1" applyAlignment="1">
      <alignment vertical="center"/>
    </xf>
    <xf numFmtId="169" fontId="11" fillId="0" borderId="0" xfId="5" applyFont="1" applyFill="1" applyBorder="1" applyAlignment="1">
      <alignment vertical="center"/>
    </xf>
    <xf numFmtId="169" fontId="11" fillId="0" borderId="15" xfId="5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37" fontId="7" fillId="3" borderId="10" xfId="0" applyNumberFormat="1" applyFont="1" applyFill="1" applyBorder="1" applyAlignment="1">
      <alignment vertical="center"/>
    </xf>
    <xf numFmtId="0" fontId="7" fillId="4" borderId="8" xfId="0" applyFont="1" applyFill="1" applyBorder="1" applyAlignment="1">
      <alignment horizontal="center" vertical="center" wrapText="1"/>
    </xf>
    <xf numFmtId="37" fontId="7" fillId="4" borderId="10" xfId="0" applyNumberFormat="1" applyFont="1" applyFill="1" applyBorder="1" applyAlignment="1">
      <alignment vertical="center"/>
    </xf>
    <xf numFmtId="37" fontId="7" fillId="4" borderId="4" xfId="0" applyNumberFormat="1" applyFont="1" applyFill="1" applyBorder="1" applyAlignment="1">
      <alignment vertical="center"/>
    </xf>
    <xf numFmtId="168" fontId="4" fillId="0" borderId="0" xfId="6" applyNumberFormat="1" applyFont="1"/>
    <xf numFmtId="0" fontId="2" fillId="0" borderId="0" xfId="0" applyFont="1"/>
    <xf numFmtId="17" fontId="2" fillId="0" borderId="0" xfId="0" applyNumberFormat="1" applyFont="1"/>
    <xf numFmtId="0" fontId="2" fillId="0" borderId="16" xfId="0" applyFont="1" applyBorder="1" applyAlignment="1">
      <alignment horizontal="center"/>
    </xf>
    <xf numFmtId="168" fontId="0" fillId="0" borderId="0" xfId="6" applyNumberFormat="1" applyFont="1"/>
    <xf numFmtId="168" fontId="2" fillId="0" borderId="0" xfId="0" applyNumberFormat="1" applyFont="1"/>
    <xf numFmtId="0" fontId="2" fillId="5" borderId="17" xfId="0" applyFont="1" applyFill="1" applyBorder="1"/>
    <xf numFmtId="0" fontId="0" fillId="5" borderId="12" xfId="0" applyFill="1" applyBorder="1"/>
    <xf numFmtId="168" fontId="2" fillId="5" borderId="12" xfId="6" applyNumberFormat="1" applyFont="1" applyFill="1" applyBorder="1"/>
    <xf numFmtId="0" fontId="2" fillId="5" borderId="12" xfId="0" applyFont="1" applyFill="1" applyBorder="1"/>
    <xf numFmtId="0" fontId="2" fillId="6" borderId="18" xfId="0" applyFont="1" applyFill="1" applyBorder="1"/>
    <xf numFmtId="0" fontId="2" fillId="6" borderId="19" xfId="0" applyFont="1" applyFill="1" applyBorder="1"/>
    <xf numFmtId="168" fontId="2" fillId="6" borderId="19" xfId="6" applyNumberFormat="1" applyFont="1" applyFill="1" applyBorder="1"/>
    <xf numFmtId="168" fontId="2" fillId="0" borderId="0" xfId="6" applyNumberFormat="1" applyFont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7" fontId="2" fillId="0" borderId="2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7" xfId="0" applyBorder="1"/>
    <xf numFmtId="0" fontId="0" fillId="0" borderId="12" xfId="0" applyBorder="1"/>
    <xf numFmtId="168" fontId="0" fillId="0" borderId="12" xfId="6" applyNumberFormat="1" applyFont="1" applyBorder="1"/>
    <xf numFmtId="168" fontId="0" fillId="0" borderId="22" xfId="6" applyNumberFormat="1" applyFont="1" applyBorder="1"/>
    <xf numFmtId="0" fontId="2" fillId="0" borderId="17" xfId="0" applyFont="1" applyBorder="1"/>
    <xf numFmtId="168" fontId="2" fillId="0" borderId="22" xfId="6" applyNumberFormat="1" applyFont="1" applyBorder="1"/>
    <xf numFmtId="168" fontId="2" fillId="5" borderId="22" xfId="6" applyNumberFormat="1" applyFont="1" applyFill="1" applyBorder="1"/>
    <xf numFmtId="168" fontId="0" fillId="5" borderId="12" xfId="6" applyNumberFormat="1" applyFont="1" applyFill="1" applyBorder="1"/>
    <xf numFmtId="168" fontId="2" fillId="6" borderId="23" xfId="6" applyNumberFormat="1" applyFont="1" applyFill="1" applyBorder="1"/>
    <xf numFmtId="168" fontId="0" fillId="0" borderId="0" xfId="0" applyNumberFormat="1"/>
    <xf numFmtId="165" fontId="2" fillId="0" borderId="0" xfId="0" applyNumberFormat="1" applyFont="1" applyAlignment="1">
      <alignment horizontal="center"/>
    </xf>
    <xf numFmtId="165" fontId="0" fillId="0" borderId="0" xfId="6" applyNumberFormat="1" applyFont="1"/>
    <xf numFmtId="165" fontId="2" fillId="0" borderId="0" xfId="0" applyNumberFormat="1" applyFont="1"/>
    <xf numFmtId="165" fontId="0" fillId="0" borderId="0" xfId="6" applyNumberFormat="1" applyFont="1" applyFill="1"/>
    <xf numFmtId="165" fontId="0" fillId="0" borderId="0" xfId="0" applyNumberFormat="1"/>
    <xf numFmtId="3" fontId="0" fillId="0" borderId="0" xfId="0" applyNumberFormat="1"/>
    <xf numFmtId="165" fontId="2" fillId="5" borderId="12" xfId="6" applyNumberFormat="1" applyFont="1" applyFill="1" applyBorder="1"/>
    <xf numFmtId="165" fontId="2" fillId="0" borderId="0" xfId="6" applyNumberFormat="1" applyFont="1" applyFill="1"/>
    <xf numFmtId="168" fontId="0" fillId="0" borderId="0" xfId="7" applyNumberFormat="1" applyFont="1"/>
    <xf numFmtId="165" fontId="1" fillId="0" borderId="0" xfId="6" applyNumberFormat="1" applyFont="1"/>
    <xf numFmtId="165" fontId="2" fillId="0" borderId="0" xfId="6" applyNumberFormat="1" applyFont="1"/>
    <xf numFmtId="168" fontId="2" fillId="0" borderId="0" xfId="7" applyNumberFormat="1" applyFont="1"/>
    <xf numFmtId="165" fontId="2" fillId="6" borderId="19" xfId="6" applyNumberFormat="1" applyFont="1" applyFill="1" applyBorder="1"/>
    <xf numFmtId="169" fontId="4" fillId="0" borderId="0" xfId="1" applyNumberFormat="1" applyFont="1"/>
    <xf numFmtId="168" fontId="4" fillId="0" borderId="7" xfId="1" applyNumberFormat="1" applyFont="1" applyBorder="1"/>
    <xf numFmtId="17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8">
    <cellStyle name="Millares" xfId="7" builtinId="3"/>
    <cellStyle name="Millares [0]" xfId="1" builtinId="6"/>
    <cellStyle name="Millares [0] 3" xfId="5" xr:uid="{C0EB0004-FC01-4686-95A8-2421ED2CD7F7}"/>
    <cellStyle name="Millares 2" xfId="6" xr:uid="{638997C4-81F5-482A-9693-06E72D6E5EDB}"/>
    <cellStyle name="Millares 5" xfId="3" xr:uid="{2765F5A8-D981-41F9-95DB-EADB1B36DD97}"/>
    <cellStyle name="Normal" xfId="0" builtinId="0"/>
    <cellStyle name="Normal 2" xfId="4" xr:uid="{5202B36F-3DBD-47E0-AC6C-7BE147D0FD3C}"/>
    <cellStyle name="Porcentaje 2 2" xfId="2" xr:uid="{D8B7A89A-0DC5-4C7A-B07C-5B760B8946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vlopez\Documents\Mis%20Documentos\Mis%20Documentos\A&#241;o%202020\7.%20Costos\Fijos%20-%20Variables%202020\4.%20Gasto%20de%20Ventas%20-%20Fijos%20y%20Variables%20-%20Enero%20a%20Dic.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iro\Documents\1.%20FEPA\1.%20A&#209;O%202011\11.%20FEPA%20OCTUBRE%202011\Liq%20%20Diciembre-10%20Manual-SIMULAD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tas - Cuentas"/>
      <sheetName val="VENTAS ENE-DIC"/>
      <sheetName val="Plantilla"/>
      <sheetName val="Hoja3"/>
      <sheetName val="Resumen - Ventas 4 dígitos"/>
    </sheetNames>
    <sheetDataSet>
      <sheetData sheetId="0" refreshError="1"/>
      <sheetData sheetId="1" refreshError="1">
        <row r="1">
          <cell r="A1" t="str">
            <v>Clase de coste</v>
          </cell>
          <cell r="B1" t="str">
            <v>Tipo</v>
          </cell>
          <cell r="C1" t="str">
            <v>4 DIGITOS</v>
          </cell>
          <cell r="D1" t="str">
            <v>Desc. 4 Digitos</v>
          </cell>
          <cell r="E1" t="str">
            <v>Denom.clase de coste</v>
          </cell>
          <cell r="F1" t="str">
            <v>GRUPO CTA</v>
          </cell>
          <cell r="G1" t="str">
            <v>GASTO DE VENTA</v>
          </cell>
          <cell r="H1" t="str">
            <v>Asignación</v>
          </cell>
          <cell r="I1" t="str">
            <v>Clave referencia 1</v>
          </cell>
          <cell r="J1" t="str">
            <v>Clave referencia 3</v>
          </cell>
          <cell r="K1" t="str">
            <v>Nº documento</v>
          </cell>
          <cell r="L1" t="str">
            <v>Referencia</v>
          </cell>
          <cell r="M1" t="str">
            <v>División</v>
          </cell>
          <cell r="N1" t="str">
            <v>Clase de documento</v>
          </cell>
          <cell r="O1" t="str">
            <v>Fe.contabilización</v>
          </cell>
          <cell r="P1" t="str">
            <v>Ejercicio / mes</v>
          </cell>
          <cell r="Q1" t="str">
            <v>Clave contabiliz.</v>
          </cell>
          <cell r="R1" t="str">
            <v>Valor/mon.inf.</v>
          </cell>
          <cell r="S1" t="str">
            <v>Moneda local</v>
          </cell>
          <cell r="T1" t="str">
            <v>Indicador impuestos</v>
          </cell>
          <cell r="U1" t="str">
            <v>Centro de beneficio</v>
          </cell>
          <cell r="V1" t="str">
            <v>Centro de coste</v>
          </cell>
          <cell r="W1" t="str">
            <v>Orden</v>
          </cell>
          <cell r="X1" t="str">
            <v>Clase cta.contrapar.</v>
          </cell>
          <cell r="Y1" t="str">
            <v>Segmento</v>
          </cell>
          <cell r="Z1" t="str">
            <v>Texto</v>
          </cell>
          <cell r="AA1" t="str">
            <v>Fecha de documento</v>
          </cell>
          <cell r="AB1" t="str">
            <v>Período contable</v>
          </cell>
          <cell r="AC1" t="str">
            <v>Documento compras</v>
          </cell>
          <cell r="AD1" t="str">
            <v>CONCATENAR 4 DGTS</v>
          </cell>
        </row>
        <row r="2">
          <cell r="A2">
            <v>5235501001</v>
          </cell>
        </row>
        <row r="3">
          <cell r="A3">
            <v>5235501001</v>
          </cell>
        </row>
        <row r="4">
          <cell r="A4">
            <v>5235501001</v>
          </cell>
        </row>
        <row r="5">
          <cell r="A5">
            <v>5235501001</v>
          </cell>
        </row>
        <row r="6">
          <cell r="A6">
            <v>5235501001</v>
          </cell>
        </row>
        <row r="7">
          <cell r="A7">
            <v>5235501001</v>
          </cell>
        </row>
        <row r="8">
          <cell r="A8">
            <v>5235501001</v>
          </cell>
        </row>
        <row r="9">
          <cell r="A9">
            <v>5235501001</v>
          </cell>
        </row>
        <row r="10">
          <cell r="A10">
            <v>5235501001</v>
          </cell>
        </row>
        <row r="11">
          <cell r="A11">
            <v>5235501001</v>
          </cell>
        </row>
        <row r="12">
          <cell r="A12">
            <v>5235501001</v>
          </cell>
        </row>
        <row r="13">
          <cell r="A13">
            <v>5235501003</v>
          </cell>
        </row>
        <row r="14">
          <cell r="A14">
            <v>5235501003</v>
          </cell>
        </row>
        <row r="15">
          <cell r="A15">
            <v>5235501003</v>
          </cell>
        </row>
        <row r="16">
          <cell r="A16">
            <v>5235501003</v>
          </cell>
        </row>
        <row r="17">
          <cell r="A17">
            <v>5235501003</v>
          </cell>
        </row>
        <row r="18">
          <cell r="A18">
            <v>5235501003</v>
          </cell>
        </row>
        <row r="19">
          <cell r="A19">
            <v>5235501003</v>
          </cell>
        </row>
        <row r="20">
          <cell r="A20">
            <v>5235501003</v>
          </cell>
        </row>
        <row r="21">
          <cell r="A21">
            <v>5235501003</v>
          </cell>
        </row>
        <row r="22">
          <cell r="A22">
            <v>5235501003</v>
          </cell>
        </row>
        <row r="23">
          <cell r="A23">
            <v>5235501003</v>
          </cell>
        </row>
        <row r="24">
          <cell r="A24">
            <v>5235501003</v>
          </cell>
        </row>
        <row r="25">
          <cell r="A25">
            <v>5235501003</v>
          </cell>
        </row>
        <row r="26">
          <cell r="A26">
            <v>5235501003</v>
          </cell>
        </row>
        <row r="27">
          <cell r="A27">
            <v>5295951004</v>
          </cell>
        </row>
        <row r="28">
          <cell r="A28">
            <v>5295951004</v>
          </cell>
        </row>
        <row r="29">
          <cell r="A29">
            <v>5205951001</v>
          </cell>
        </row>
        <row r="30">
          <cell r="A30">
            <v>5235501003</v>
          </cell>
        </row>
        <row r="31">
          <cell r="A31">
            <v>5235501003</v>
          </cell>
        </row>
        <row r="32">
          <cell r="A32">
            <v>5235501003</v>
          </cell>
        </row>
        <row r="33">
          <cell r="A33">
            <v>5235501003</v>
          </cell>
        </row>
        <row r="34">
          <cell r="A34">
            <v>5295401001</v>
          </cell>
        </row>
        <row r="35">
          <cell r="A35">
            <v>5210351001</v>
          </cell>
        </row>
        <row r="36">
          <cell r="A36">
            <v>5235501003</v>
          </cell>
        </row>
        <row r="37">
          <cell r="A37">
            <v>5235501003</v>
          </cell>
        </row>
        <row r="38">
          <cell r="A38">
            <v>5235501003</v>
          </cell>
        </row>
        <row r="39">
          <cell r="A39">
            <v>5235501003</v>
          </cell>
        </row>
        <row r="40">
          <cell r="A40">
            <v>5235501003</v>
          </cell>
        </row>
        <row r="41">
          <cell r="A41">
            <v>5235501003</v>
          </cell>
        </row>
        <row r="42">
          <cell r="A42">
            <v>5235501003</v>
          </cell>
        </row>
        <row r="43">
          <cell r="A43">
            <v>5235501003</v>
          </cell>
        </row>
        <row r="44">
          <cell r="A44">
            <v>5235501003</v>
          </cell>
        </row>
        <row r="45">
          <cell r="A45">
            <v>5295301001</v>
          </cell>
        </row>
        <row r="46">
          <cell r="A46">
            <v>5295301001</v>
          </cell>
        </row>
        <row r="47">
          <cell r="A47">
            <v>5295301001</v>
          </cell>
        </row>
        <row r="48">
          <cell r="A48">
            <v>5295251001</v>
          </cell>
        </row>
        <row r="49">
          <cell r="A49">
            <v>5295251001</v>
          </cell>
        </row>
        <row r="50">
          <cell r="A50">
            <v>5295251001</v>
          </cell>
        </row>
        <row r="51">
          <cell r="A51">
            <v>5295251001</v>
          </cell>
        </row>
        <row r="52">
          <cell r="A52">
            <v>5235501003</v>
          </cell>
        </row>
        <row r="53">
          <cell r="A53">
            <v>5235501003</v>
          </cell>
        </row>
        <row r="54">
          <cell r="A54">
            <v>5235501003</v>
          </cell>
        </row>
        <row r="55">
          <cell r="A55">
            <v>5235501003</v>
          </cell>
        </row>
        <row r="56">
          <cell r="A56">
            <v>5235501003</v>
          </cell>
        </row>
        <row r="57">
          <cell r="A57">
            <v>5205811001</v>
          </cell>
        </row>
        <row r="58">
          <cell r="A58">
            <v>5205811001</v>
          </cell>
        </row>
        <row r="59">
          <cell r="A59">
            <v>5205811001</v>
          </cell>
        </row>
        <row r="60">
          <cell r="A60">
            <v>5295401001</v>
          </cell>
        </row>
        <row r="61">
          <cell r="A61">
            <v>5205061002</v>
          </cell>
        </row>
        <row r="62">
          <cell r="A62">
            <v>5295251001</v>
          </cell>
        </row>
        <row r="63">
          <cell r="A63">
            <v>5235501003</v>
          </cell>
        </row>
        <row r="64">
          <cell r="A64">
            <v>5235501003</v>
          </cell>
        </row>
        <row r="65">
          <cell r="A65">
            <v>5235501003</v>
          </cell>
        </row>
        <row r="66">
          <cell r="A66">
            <v>5295401001</v>
          </cell>
        </row>
        <row r="67">
          <cell r="A67">
            <v>5295951004</v>
          </cell>
        </row>
        <row r="68">
          <cell r="A68">
            <v>5205951001</v>
          </cell>
        </row>
        <row r="69">
          <cell r="A69">
            <v>5295251001</v>
          </cell>
        </row>
        <row r="70">
          <cell r="A70">
            <v>5295251001</v>
          </cell>
        </row>
        <row r="71">
          <cell r="A71">
            <v>5295401001</v>
          </cell>
        </row>
        <row r="72">
          <cell r="A72">
            <v>5295401001</v>
          </cell>
        </row>
        <row r="73">
          <cell r="A73">
            <v>5235501003</v>
          </cell>
        </row>
        <row r="74">
          <cell r="A74">
            <v>5235501003</v>
          </cell>
        </row>
        <row r="75">
          <cell r="A75">
            <v>5235501003</v>
          </cell>
        </row>
        <row r="76">
          <cell r="A76">
            <v>5235501003</v>
          </cell>
        </row>
        <row r="77">
          <cell r="A77">
            <v>5235501003</v>
          </cell>
        </row>
        <row r="78">
          <cell r="A78">
            <v>5235951003</v>
          </cell>
        </row>
        <row r="79">
          <cell r="A79">
            <v>5235501002</v>
          </cell>
        </row>
        <row r="80">
          <cell r="A80">
            <v>5235501002</v>
          </cell>
        </row>
        <row r="81">
          <cell r="A81">
            <v>5235501003</v>
          </cell>
        </row>
        <row r="82">
          <cell r="A82">
            <v>5235501003</v>
          </cell>
        </row>
        <row r="83">
          <cell r="A83">
            <v>5235501003</v>
          </cell>
        </row>
        <row r="84">
          <cell r="A84">
            <v>5235501003</v>
          </cell>
        </row>
        <row r="85">
          <cell r="A85">
            <v>5235951007</v>
          </cell>
        </row>
        <row r="86">
          <cell r="A86">
            <v>5295951004</v>
          </cell>
        </row>
        <row r="87">
          <cell r="A87">
            <v>5295401001</v>
          </cell>
        </row>
        <row r="88">
          <cell r="A88">
            <v>5235501003</v>
          </cell>
        </row>
        <row r="89">
          <cell r="A89">
            <v>5235601001</v>
          </cell>
        </row>
        <row r="90">
          <cell r="A90">
            <v>5235601001</v>
          </cell>
        </row>
        <row r="91">
          <cell r="A91">
            <v>5235951011</v>
          </cell>
        </row>
        <row r="92">
          <cell r="A92">
            <v>5235501003</v>
          </cell>
        </row>
        <row r="93">
          <cell r="A93">
            <v>5205031001</v>
          </cell>
        </row>
        <row r="94">
          <cell r="A94">
            <v>5205061002</v>
          </cell>
        </row>
        <row r="95">
          <cell r="A95">
            <v>5205061002</v>
          </cell>
        </row>
        <row r="96">
          <cell r="A96">
            <v>5205061002</v>
          </cell>
        </row>
        <row r="97">
          <cell r="A97">
            <v>5205061002</v>
          </cell>
        </row>
        <row r="98">
          <cell r="A98">
            <v>5205061002</v>
          </cell>
        </row>
        <row r="99">
          <cell r="A99">
            <v>5205061002</v>
          </cell>
        </row>
        <row r="100">
          <cell r="A100">
            <v>5205061002</v>
          </cell>
        </row>
        <row r="101">
          <cell r="A101">
            <v>5205151002</v>
          </cell>
        </row>
        <row r="102">
          <cell r="A102">
            <v>5205151002</v>
          </cell>
        </row>
        <row r="103">
          <cell r="A103">
            <v>5205151002</v>
          </cell>
        </row>
        <row r="104">
          <cell r="A104">
            <v>5205151003</v>
          </cell>
        </row>
        <row r="105">
          <cell r="A105">
            <v>5205151003</v>
          </cell>
        </row>
        <row r="106">
          <cell r="A106">
            <v>5295951004</v>
          </cell>
        </row>
        <row r="107">
          <cell r="A107">
            <v>5235501003</v>
          </cell>
        </row>
        <row r="108">
          <cell r="A108">
            <v>5235501003</v>
          </cell>
        </row>
        <row r="109">
          <cell r="A109">
            <v>5235501003</v>
          </cell>
        </row>
        <row r="110">
          <cell r="A110">
            <v>5235501003</v>
          </cell>
        </row>
        <row r="111">
          <cell r="A111">
            <v>5235501003</v>
          </cell>
        </row>
        <row r="112">
          <cell r="A112">
            <v>5235501003</v>
          </cell>
        </row>
        <row r="113">
          <cell r="A113">
            <v>5235501003</v>
          </cell>
        </row>
        <row r="114">
          <cell r="A114">
            <v>5235501003</v>
          </cell>
        </row>
        <row r="115">
          <cell r="A115">
            <v>5235501003</v>
          </cell>
        </row>
        <row r="116">
          <cell r="A116">
            <v>5235501003</v>
          </cell>
        </row>
        <row r="117">
          <cell r="A117">
            <v>5235951009</v>
          </cell>
        </row>
        <row r="118">
          <cell r="A118">
            <v>5295051001</v>
          </cell>
        </row>
        <row r="119">
          <cell r="A119">
            <v>5235951009</v>
          </cell>
        </row>
        <row r="120">
          <cell r="A120">
            <v>5295051001</v>
          </cell>
        </row>
        <row r="121">
          <cell r="A121">
            <v>5235951009</v>
          </cell>
        </row>
        <row r="122">
          <cell r="A122">
            <v>5295051001</v>
          </cell>
        </row>
        <row r="123">
          <cell r="A123">
            <v>5235951009</v>
          </cell>
        </row>
        <row r="124">
          <cell r="A124">
            <v>5295051001</v>
          </cell>
        </row>
        <row r="125">
          <cell r="A125">
            <v>5235951009</v>
          </cell>
        </row>
        <row r="126">
          <cell r="A126">
            <v>5295051001</v>
          </cell>
        </row>
        <row r="127">
          <cell r="A127">
            <v>5235951009</v>
          </cell>
        </row>
        <row r="128">
          <cell r="A128">
            <v>5295051001</v>
          </cell>
        </row>
        <row r="129">
          <cell r="A129">
            <v>5235951009</v>
          </cell>
        </row>
        <row r="130">
          <cell r="A130">
            <v>5295051001</v>
          </cell>
        </row>
        <row r="131">
          <cell r="A131">
            <v>5235951009</v>
          </cell>
        </row>
        <row r="132">
          <cell r="A132">
            <v>5295051001</v>
          </cell>
        </row>
        <row r="133">
          <cell r="A133">
            <v>5235951009</v>
          </cell>
        </row>
        <row r="134">
          <cell r="A134">
            <v>5295051001</v>
          </cell>
        </row>
        <row r="135">
          <cell r="A135">
            <v>5235501003</v>
          </cell>
        </row>
        <row r="136">
          <cell r="A136">
            <v>5235951011</v>
          </cell>
        </row>
        <row r="137">
          <cell r="A137">
            <v>5235951011</v>
          </cell>
        </row>
        <row r="138">
          <cell r="A138">
            <v>5235951011</v>
          </cell>
        </row>
        <row r="139">
          <cell r="A139">
            <v>5235951011</v>
          </cell>
        </row>
        <row r="140">
          <cell r="A140">
            <v>5235951011</v>
          </cell>
        </row>
        <row r="141">
          <cell r="A141">
            <v>5235951011</v>
          </cell>
        </row>
        <row r="142">
          <cell r="A142">
            <v>5235951011</v>
          </cell>
        </row>
        <row r="143">
          <cell r="A143">
            <v>5235951011</v>
          </cell>
        </row>
        <row r="144">
          <cell r="A144">
            <v>5235951011</v>
          </cell>
        </row>
        <row r="145">
          <cell r="A145">
            <v>5235951011</v>
          </cell>
        </row>
        <row r="146">
          <cell r="A146">
            <v>5235501004</v>
          </cell>
        </row>
        <row r="147">
          <cell r="A147">
            <v>5295951007</v>
          </cell>
        </row>
        <row r="148">
          <cell r="A148">
            <v>5235501002</v>
          </cell>
        </row>
        <row r="149">
          <cell r="A149">
            <v>5235951005</v>
          </cell>
        </row>
        <row r="150">
          <cell r="A150">
            <v>5235951003</v>
          </cell>
        </row>
        <row r="151">
          <cell r="A151">
            <v>5235501002</v>
          </cell>
        </row>
        <row r="152">
          <cell r="A152">
            <v>5235951005</v>
          </cell>
        </row>
        <row r="153">
          <cell r="A153">
            <v>5235951003</v>
          </cell>
        </row>
        <row r="154">
          <cell r="A154">
            <v>5255201001</v>
          </cell>
        </row>
        <row r="155">
          <cell r="A155">
            <v>5235951005</v>
          </cell>
        </row>
        <row r="156">
          <cell r="A156">
            <v>5235951005</v>
          </cell>
        </row>
        <row r="157">
          <cell r="A157">
            <v>5235951005</v>
          </cell>
        </row>
        <row r="158">
          <cell r="A158">
            <v>5295951004</v>
          </cell>
        </row>
        <row r="159">
          <cell r="A159">
            <v>5295951004</v>
          </cell>
        </row>
        <row r="160">
          <cell r="A160">
            <v>5295951004</v>
          </cell>
        </row>
        <row r="161">
          <cell r="A161">
            <v>5295951004</v>
          </cell>
        </row>
        <row r="162">
          <cell r="A162">
            <v>5295951004</v>
          </cell>
        </row>
        <row r="163">
          <cell r="A163">
            <v>5235501003</v>
          </cell>
        </row>
        <row r="164">
          <cell r="A164">
            <v>5235501003</v>
          </cell>
        </row>
        <row r="165">
          <cell r="A165">
            <v>5235501003</v>
          </cell>
        </row>
        <row r="166">
          <cell r="A166">
            <v>5235501003</v>
          </cell>
        </row>
        <row r="167">
          <cell r="A167">
            <v>5235501003</v>
          </cell>
        </row>
        <row r="168">
          <cell r="A168">
            <v>5235501003</v>
          </cell>
        </row>
        <row r="169">
          <cell r="A169">
            <v>5235501003</v>
          </cell>
        </row>
        <row r="170">
          <cell r="A170">
            <v>5235501003</v>
          </cell>
        </row>
        <row r="171">
          <cell r="A171">
            <v>5240151001</v>
          </cell>
        </row>
        <row r="172">
          <cell r="A172">
            <v>5240151001</v>
          </cell>
        </row>
        <row r="173">
          <cell r="A173">
            <v>5240151001</v>
          </cell>
        </row>
        <row r="174">
          <cell r="A174">
            <v>5240151001</v>
          </cell>
        </row>
        <row r="175">
          <cell r="A175">
            <v>5240151001</v>
          </cell>
        </row>
        <row r="176">
          <cell r="A176">
            <v>5295951004</v>
          </cell>
        </row>
        <row r="177">
          <cell r="A177">
            <v>5295951004</v>
          </cell>
        </row>
        <row r="178">
          <cell r="A178">
            <v>5295951004</v>
          </cell>
        </row>
        <row r="179">
          <cell r="A179">
            <v>5205511001</v>
          </cell>
        </row>
        <row r="180">
          <cell r="A180">
            <v>5205511001</v>
          </cell>
        </row>
        <row r="181">
          <cell r="A181">
            <v>5205511001</v>
          </cell>
        </row>
        <row r="182">
          <cell r="A182">
            <v>5205511001</v>
          </cell>
        </row>
        <row r="183">
          <cell r="A183">
            <v>5205511001</v>
          </cell>
        </row>
        <row r="184">
          <cell r="A184">
            <v>5205511001</v>
          </cell>
        </row>
        <row r="185">
          <cell r="A185">
            <v>5205511001</v>
          </cell>
        </row>
        <row r="186">
          <cell r="A186">
            <v>5295301001</v>
          </cell>
        </row>
        <row r="187">
          <cell r="A187">
            <v>5205511001</v>
          </cell>
        </row>
        <row r="188">
          <cell r="A188">
            <v>5205511001</v>
          </cell>
        </row>
        <row r="189">
          <cell r="A189">
            <v>5205511001</v>
          </cell>
        </row>
        <row r="190">
          <cell r="A190">
            <v>5205511001</v>
          </cell>
        </row>
        <row r="191">
          <cell r="A191">
            <v>5205511001</v>
          </cell>
        </row>
        <row r="192">
          <cell r="A192">
            <v>5205511001</v>
          </cell>
        </row>
        <row r="193">
          <cell r="A193">
            <v>5205511001</v>
          </cell>
        </row>
        <row r="194">
          <cell r="A194">
            <v>5205511001</v>
          </cell>
        </row>
        <row r="195">
          <cell r="A195">
            <v>5205511001</v>
          </cell>
        </row>
        <row r="196">
          <cell r="A196">
            <v>5205511001</v>
          </cell>
        </row>
        <row r="197">
          <cell r="A197">
            <v>5205511001</v>
          </cell>
        </row>
        <row r="198">
          <cell r="A198">
            <v>5235951007</v>
          </cell>
        </row>
        <row r="199">
          <cell r="A199">
            <v>5235951007</v>
          </cell>
        </row>
        <row r="200">
          <cell r="A200">
            <v>5235951007</v>
          </cell>
        </row>
        <row r="201">
          <cell r="A201">
            <v>5235951007</v>
          </cell>
        </row>
        <row r="202">
          <cell r="A202">
            <v>5235951007</v>
          </cell>
        </row>
        <row r="203">
          <cell r="A203">
            <v>5255951001</v>
          </cell>
        </row>
        <row r="204">
          <cell r="A204">
            <v>5235501004</v>
          </cell>
        </row>
        <row r="205">
          <cell r="A205">
            <v>5295051001</v>
          </cell>
        </row>
        <row r="206">
          <cell r="A206">
            <v>5295051001</v>
          </cell>
        </row>
        <row r="207">
          <cell r="A207">
            <v>5235951011</v>
          </cell>
        </row>
        <row r="208">
          <cell r="A208">
            <v>5215951001</v>
          </cell>
        </row>
        <row r="209">
          <cell r="A209">
            <v>5215951001</v>
          </cell>
        </row>
        <row r="210">
          <cell r="A210">
            <v>5215951001</v>
          </cell>
        </row>
        <row r="211">
          <cell r="A211">
            <v>5235501004</v>
          </cell>
        </row>
        <row r="212">
          <cell r="A212">
            <v>5205511001</v>
          </cell>
        </row>
        <row r="213">
          <cell r="A213">
            <v>5205511001</v>
          </cell>
        </row>
        <row r="214">
          <cell r="A214">
            <v>5205511001</v>
          </cell>
        </row>
        <row r="215">
          <cell r="A215">
            <v>5295401001</v>
          </cell>
        </row>
        <row r="216">
          <cell r="A216">
            <v>5205951002</v>
          </cell>
        </row>
        <row r="217">
          <cell r="A217">
            <v>5295601004</v>
          </cell>
        </row>
        <row r="218">
          <cell r="A218">
            <v>5295601004</v>
          </cell>
        </row>
        <row r="219">
          <cell r="A219">
            <v>5215951001</v>
          </cell>
        </row>
        <row r="220">
          <cell r="A220">
            <v>5255151001</v>
          </cell>
        </row>
        <row r="221">
          <cell r="A221">
            <v>5255151001</v>
          </cell>
        </row>
        <row r="222">
          <cell r="A222">
            <v>5295951004</v>
          </cell>
        </row>
        <row r="223">
          <cell r="A223">
            <v>5295951001</v>
          </cell>
        </row>
        <row r="224">
          <cell r="A224">
            <v>5235951009</v>
          </cell>
        </row>
        <row r="225">
          <cell r="A225">
            <v>5295051001</v>
          </cell>
        </row>
        <row r="226">
          <cell r="A226">
            <v>5235951009</v>
          </cell>
        </row>
        <row r="227">
          <cell r="A227">
            <v>5295051001</v>
          </cell>
        </row>
        <row r="228">
          <cell r="A228">
            <v>5235951009</v>
          </cell>
        </row>
        <row r="229">
          <cell r="A229">
            <v>5295051001</v>
          </cell>
        </row>
        <row r="230">
          <cell r="A230">
            <v>5235951009</v>
          </cell>
        </row>
        <row r="231">
          <cell r="A231">
            <v>5235101001</v>
          </cell>
        </row>
        <row r="232">
          <cell r="A232">
            <v>5295051001</v>
          </cell>
        </row>
        <row r="233">
          <cell r="A233">
            <v>5235951009</v>
          </cell>
        </row>
        <row r="234">
          <cell r="A234">
            <v>5295051001</v>
          </cell>
        </row>
        <row r="235">
          <cell r="A235">
            <v>5235951009</v>
          </cell>
        </row>
        <row r="236">
          <cell r="A236">
            <v>5295051001</v>
          </cell>
        </row>
        <row r="237">
          <cell r="A237">
            <v>5235951009</v>
          </cell>
        </row>
        <row r="238">
          <cell r="A238">
            <v>5295051001</v>
          </cell>
        </row>
        <row r="239">
          <cell r="A239">
            <v>5235351001</v>
          </cell>
        </row>
        <row r="240">
          <cell r="A240">
            <v>5295951001</v>
          </cell>
        </row>
        <row r="241">
          <cell r="A241">
            <v>5295951004</v>
          </cell>
        </row>
        <row r="242">
          <cell r="A242">
            <v>5295301001</v>
          </cell>
        </row>
        <row r="243">
          <cell r="A243">
            <v>5295401001</v>
          </cell>
        </row>
        <row r="244">
          <cell r="A244">
            <v>5235401001</v>
          </cell>
        </row>
        <row r="245">
          <cell r="A245">
            <v>5235401001</v>
          </cell>
        </row>
        <row r="246">
          <cell r="A246">
            <v>5235401001</v>
          </cell>
        </row>
        <row r="247">
          <cell r="A247">
            <v>5235401001</v>
          </cell>
        </row>
        <row r="248">
          <cell r="A248">
            <v>5235501003</v>
          </cell>
        </row>
        <row r="249">
          <cell r="A249">
            <v>5235501003</v>
          </cell>
        </row>
        <row r="250">
          <cell r="A250">
            <v>5235501003</v>
          </cell>
        </row>
        <row r="251">
          <cell r="A251">
            <v>5235501003</v>
          </cell>
        </row>
        <row r="252">
          <cell r="A252">
            <v>5235501003</v>
          </cell>
        </row>
        <row r="253">
          <cell r="A253">
            <v>5235501003</v>
          </cell>
        </row>
        <row r="254">
          <cell r="A254">
            <v>5235501003</v>
          </cell>
        </row>
        <row r="255">
          <cell r="A255">
            <v>5235501003</v>
          </cell>
        </row>
        <row r="256">
          <cell r="A256">
            <v>5235501003</v>
          </cell>
        </row>
        <row r="257">
          <cell r="A257">
            <v>5235501003</v>
          </cell>
        </row>
        <row r="258">
          <cell r="A258">
            <v>5235501003</v>
          </cell>
        </row>
        <row r="259">
          <cell r="A259">
            <v>5295251001</v>
          </cell>
        </row>
        <row r="260">
          <cell r="A260">
            <v>5295251001</v>
          </cell>
        </row>
        <row r="261">
          <cell r="A261">
            <v>5255951001</v>
          </cell>
        </row>
        <row r="262">
          <cell r="A262">
            <v>5295251001</v>
          </cell>
        </row>
        <row r="263">
          <cell r="A263">
            <v>5235351001</v>
          </cell>
        </row>
        <row r="264">
          <cell r="A264">
            <v>5215951001</v>
          </cell>
        </row>
        <row r="265">
          <cell r="A265">
            <v>5215951001</v>
          </cell>
        </row>
        <row r="266">
          <cell r="A266">
            <v>5215951001</v>
          </cell>
        </row>
        <row r="267">
          <cell r="A267">
            <v>5215951001</v>
          </cell>
        </row>
        <row r="268">
          <cell r="A268">
            <v>5205031001</v>
          </cell>
        </row>
        <row r="269">
          <cell r="A269">
            <v>5205061002</v>
          </cell>
        </row>
        <row r="270">
          <cell r="A270">
            <v>5205061002</v>
          </cell>
        </row>
        <row r="271">
          <cell r="A271">
            <v>5205061002</v>
          </cell>
        </row>
        <row r="272">
          <cell r="A272">
            <v>5205061002</v>
          </cell>
        </row>
        <row r="273">
          <cell r="A273">
            <v>5205061002</v>
          </cell>
        </row>
        <row r="274">
          <cell r="A274">
            <v>5205061002</v>
          </cell>
        </row>
        <row r="275">
          <cell r="A275">
            <v>5205061002</v>
          </cell>
        </row>
        <row r="276">
          <cell r="A276">
            <v>5205061002</v>
          </cell>
        </row>
        <row r="277">
          <cell r="A277">
            <v>5205151002</v>
          </cell>
        </row>
        <row r="278">
          <cell r="A278">
            <v>5205151002</v>
          </cell>
        </row>
        <row r="279">
          <cell r="A279">
            <v>5205151002</v>
          </cell>
        </row>
        <row r="280">
          <cell r="A280">
            <v>5205151002</v>
          </cell>
        </row>
        <row r="281">
          <cell r="A281">
            <v>5205151003</v>
          </cell>
        </row>
        <row r="282">
          <cell r="A282">
            <v>5205151003</v>
          </cell>
        </row>
        <row r="283">
          <cell r="A283">
            <v>5205151003</v>
          </cell>
        </row>
        <row r="284">
          <cell r="A284">
            <v>5205951003</v>
          </cell>
        </row>
        <row r="285">
          <cell r="A285">
            <v>5205301001</v>
          </cell>
        </row>
        <row r="286">
          <cell r="A286">
            <v>5205301001</v>
          </cell>
        </row>
        <row r="287">
          <cell r="A287">
            <v>5205331001</v>
          </cell>
        </row>
        <row r="288">
          <cell r="A288">
            <v>5205331001</v>
          </cell>
        </row>
        <row r="289">
          <cell r="A289">
            <v>5205361001</v>
          </cell>
        </row>
        <row r="290">
          <cell r="A290">
            <v>5205361001</v>
          </cell>
        </row>
        <row r="291">
          <cell r="A291">
            <v>5205391001</v>
          </cell>
        </row>
        <row r="292">
          <cell r="A292">
            <v>5205391001</v>
          </cell>
        </row>
        <row r="293">
          <cell r="A293">
            <v>5205421001</v>
          </cell>
        </row>
        <row r="294">
          <cell r="A294">
            <v>5205421001</v>
          </cell>
        </row>
        <row r="295">
          <cell r="A295">
            <v>5205301001</v>
          </cell>
        </row>
        <row r="296">
          <cell r="A296">
            <v>5205331001</v>
          </cell>
        </row>
        <row r="297">
          <cell r="A297">
            <v>5205361001</v>
          </cell>
        </row>
        <row r="298">
          <cell r="A298">
            <v>5205391001</v>
          </cell>
        </row>
        <row r="299">
          <cell r="A299">
            <v>5205391001</v>
          </cell>
        </row>
        <row r="300">
          <cell r="A300">
            <v>5205421001</v>
          </cell>
        </row>
        <row r="301">
          <cell r="A301">
            <v>5205301001</v>
          </cell>
        </row>
        <row r="302">
          <cell r="A302">
            <v>5205331001</v>
          </cell>
        </row>
        <row r="303">
          <cell r="A303">
            <v>5205361001</v>
          </cell>
        </row>
        <row r="304">
          <cell r="A304">
            <v>5205391001</v>
          </cell>
        </row>
        <row r="305">
          <cell r="A305">
            <v>5205421001</v>
          </cell>
        </row>
        <row r="306">
          <cell r="A306">
            <v>5205301001</v>
          </cell>
        </row>
        <row r="307">
          <cell r="A307">
            <v>5205331001</v>
          </cell>
        </row>
        <row r="308">
          <cell r="A308">
            <v>5205361001</v>
          </cell>
        </row>
        <row r="309">
          <cell r="A309">
            <v>5205391001</v>
          </cell>
        </row>
        <row r="310">
          <cell r="A310">
            <v>5205421001</v>
          </cell>
        </row>
        <row r="311">
          <cell r="A311">
            <v>5205301001</v>
          </cell>
        </row>
        <row r="312">
          <cell r="A312">
            <v>5205331001</v>
          </cell>
        </row>
        <row r="313">
          <cell r="A313">
            <v>5205361001</v>
          </cell>
        </row>
        <row r="314">
          <cell r="A314">
            <v>5205391001</v>
          </cell>
        </row>
        <row r="315">
          <cell r="A315">
            <v>5205301001</v>
          </cell>
        </row>
        <row r="316">
          <cell r="A316">
            <v>5205331001</v>
          </cell>
        </row>
        <row r="317">
          <cell r="A317">
            <v>5205361001</v>
          </cell>
        </row>
        <row r="318">
          <cell r="A318">
            <v>5205391001</v>
          </cell>
        </row>
        <row r="319">
          <cell r="A319">
            <v>5205301001</v>
          </cell>
        </row>
        <row r="320">
          <cell r="A320">
            <v>5205331001</v>
          </cell>
        </row>
        <row r="321">
          <cell r="A321">
            <v>5205361001</v>
          </cell>
        </row>
        <row r="322">
          <cell r="A322">
            <v>5205391001</v>
          </cell>
        </row>
        <row r="323">
          <cell r="A323">
            <v>5205951002</v>
          </cell>
        </row>
        <row r="324">
          <cell r="A324">
            <v>5295951001</v>
          </cell>
        </row>
        <row r="325">
          <cell r="A325">
            <v>5295951001</v>
          </cell>
        </row>
        <row r="326">
          <cell r="A326">
            <v>5235101001</v>
          </cell>
        </row>
        <row r="327">
          <cell r="A327">
            <v>5235101001</v>
          </cell>
        </row>
        <row r="328">
          <cell r="A328">
            <v>5235401001</v>
          </cell>
        </row>
        <row r="329">
          <cell r="A329">
            <v>5255951002</v>
          </cell>
        </row>
        <row r="330">
          <cell r="A330">
            <v>5220951001</v>
          </cell>
        </row>
        <row r="331">
          <cell r="A331">
            <v>5295951004</v>
          </cell>
        </row>
        <row r="332">
          <cell r="A332">
            <v>5205951003</v>
          </cell>
        </row>
        <row r="333">
          <cell r="A333">
            <v>5205951004</v>
          </cell>
        </row>
        <row r="334">
          <cell r="A334">
            <v>5235501001</v>
          </cell>
        </row>
        <row r="335">
          <cell r="A335">
            <v>5235501001</v>
          </cell>
        </row>
        <row r="336">
          <cell r="A336">
            <v>5235501001</v>
          </cell>
        </row>
        <row r="337">
          <cell r="A337">
            <v>5235501001</v>
          </cell>
        </row>
        <row r="338">
          <cell r="A338">
            <v>5235501001</v>
          </cell>
        </row>
        <row r="339">
          <cell r="A339">
            <v>5235501001</v>
          </cell>
        </row>
        <row r="340">
          <cell r="A340">
            <v>5235501001</v>
          </cell>
        </row>
        <row r="341">
          <cell r="A341">
            <v>5235501001</v>
          </cell>
        </row>
        <row r="342">
          <cell r="A342">
            <v>5235501001</v>
          </cell>
        </row>
        <row r="343">
          <cell r="A343">
            <v>5235501001</v>
          </cell>
        </row>
        <row r="344">
          <cell r="A344">
            <v>5235501001</v>
          </cell>
        </row>
        <row r="345">
          <cell r="A345">
            <v>5235501001</v>
          </cell>
        </row>
        <row r="346">
          <cell r="A346">
            <v>5235501001</v>
          </cell>
        </row>
        <row r="347">
          <cell r="A347">
            <v>5235501001</v>
          </cell>
        </row>
        <row r="348">
          <cell r="A348">
            <v>5235501001</v>
          </cell>
        </row>
        <row r="349">
          <cell r="A349">
            <v>5235501001</v>
          </cell>
        </row>
        <row r="350">
          <cell r="A350">
            <v>5235501001</v>
          </cell>
        </row>
        <row r="351">
          <cell r="A351">
            <v>5235501001</v>
          </cell>
        </row>
        <row r="352">
          <cell r="A352">
            <v>5235501001</v>
          </cell>
        </row>
        <row r="353">
          <cell r="A353">
            <v>5260051001</v>
          </cell>
        </row>
        <row r="354">
          <cell r="A354">
            <v>5260051001</v>
          </cell>
        </row>
        <row r="355">
          <cell r="A355">
            <v>5260101001</v>
          </cell>
        </row>
        <row r="356">
          <cell r="A356">
            <v>5260101001</v>
          </cell>
        </row>
        <row r="357">
          <cell r="A357">
            <v>5260151001</v>
          </cell>
        </row>
        <row r="358">
          <cell r="A358">
            <v>5205481001</v>
          </cell>
        </row>
        <row r="359">
          <cell r="A359">
            <v>5205481001</v>
          </cell>
        </row>
        <row r="360">
          <cell r="A360">
            <v>5230951001</v>
          </cell>
        </row>
        <row r="361">
          <cell r="A361">
            <v>5235601001</v>
          </cell>
        </row>
        <row r="362">
          <cell r="A362">
            <v>5235601001</v>
          </cell>
        </row>
        <row r="363">
          <cell r="A363">
            <v>5210251001</v>
          </cell>
        </row>
        <row r="364">
          <cell r="A364">
            <v>5235951003</v>
          </cell>
        </row>
        <row r="365">
          <cell r="A365">
            <v>5235951005</v>
          </cell>
        </row>
        <row r="366">
          <cell r="A366">
            <v>5240151001</v>
          </cell>
        </row>
        <row r="367">
          <cell r="A367">
            <v>5235501002</v>
          </cell>
        </row>
        <row r="368">
          <cell r="A368">
            <v>5255201001</v>
          </cell>
        </row>
        <row r="369">
          <cell r="A369">
            <v>5235401001</v>
          </cell>
        </row>
        <row r="370">
          <cell r="A370">
            <v>5235951009</v>
          </cell>
        </row>
        <row r="371">
          <cell r="A371">
            <v>5295051001</v>
          </cell>
        </row>
        <row r="372">
          <cell r="A372">
            <v>5235951009</v>
          </cell>
        </row>
        <row r="373">
          <cell r="A373">
            <v>5295051001</v>
          </cell>
        </row>
        <row r="374">
          <cell r="A374">
            <v>5235951009</v>
          </cell>
        </row>
        <row r="375">
          <cell r="A375">
            <v>5295051001</v>
          </cell>
        </row>
        <row r="376">
          <cell r="A376">
            <v>5235951009</v>
          </cell>
        </row>
        <row r="377">
          <cell r="A377">
            <v>5295051001</v>
          </cell>
        </row>
        <row r="378">
          <cell r="A378">
            <v>5235951009</v>
          </cell>
        </row>
        <row r="379">
          <cell r="A379">
            <v>5295051001</v>
          </cell>
        </row>
        <row r="380">
          <cell r="A380">
            <v>5205811001</v>
          </cell>
        </row>
        <row r="381">
          <cell r="A381">
            <v>5205811001</v>
          </cell>
        </row>
        <row r="382">
          <cell r="A382">
            <v>5205811001</v>
          </cell>
        </row>
        <row r="383">
          <cell r="A383">
            <v>5235501002</v>
          </cell>
        </row>
        <row r="384">
          <cell r="A384">
            <v>5235501002</v>
          </cell>
        </row>
        <row r="385">
          <cell r="A385">
            <v>5235501002</v>
          </cell>
        </row>
        <row r="386">
          <cell r="A386">
            <v>5235501002</v>
          </cell>
        </row>
        <row r="387">
          <cell r="A387">
            <v>5235501002</v>
          </cell>
        </row>
        <row r="388">
          <cell r="A388">
            <v>5235501002</v>
          </cell>
        </row>
        <row r="389">
          <cell r="A389">
            <v>5235501002</v>
          </cell>
        </row>
        <row r="390">
          <cell r="A390">
            <v>5235501002</v>
          </cell>
        </row>
        <row r="391">
          <cell r="A391">
            <v>5235501002</v>
          </cell>
        </row>
        <row r="392">
          <cell r="A392">
            <v>5255151001</v>
          </cell>
        </row>
        <row r="393">
          <cell r="A393">
            <v>5255151001</v>
          </cell>
        </row>
        <row r="394">
          <cell r="A394">
            <v>5235501002</v>
          </cell>
        </row>
        <row r="395">
          <cell r="A395">
            <v>5235501002</v>
          </cell>
        </row>
        <row r="396">
          <cell r="A396">
            <v>5255151001</v>
          </cell>
        </row>
        <row r="397">
          <cell r="A397">
            <v>5235501002</v>
          </cell>
        </row>
        <row r="398">
          <cell r="A398">
            <v>5235501002</v>
          </cell>
        </row>
        <row r="399">
          <cell r="A399">
            <v>5235501002</v>
          </cell>
        </row>
        <row r="400">
          <cell r="A400">
            <v>5255151001</v>
          </cell>
        </row>
        <row r="401">
          <cell r="A401">
            <v>5255151001</v>
          </cell>
        </row>
        <row r="402">
          <cell r="A402">
            <v>5215951001</v>
          </cell>
        </row>
        <row r="403">
          <cell r="A403">
            <v>5215951001</v>
          </cell>
        </row>
        <row r="404">
          <cell r="A404">
            <v>5215951001</v>
          </cell>
        </row>
        <row r="405">
          <cell r="A405">
            <v>5235501002</v>
          </cell>
        </row>
        <row r="406">
          <cell r="A406">
            <v>5235951005</v>
          </cell>
        </row>
        <row r="407">
          <cell r="A407">
            <v>5235951003</v>
          </cell>
        </row>
        <row r="408">
          <cell r="A408">
            <v>5255151001</v>
          </cell>
        </row>
        <row r="409">
          <cell r="A409">
            <v>5235501002</v>
          </cell>
        </row>
        <row r="410">
          <cell r="A410">
            <v>5235951005</v>
          </cell>
        </row>
        <row r="411">
          <cell r="A411">
            <v>5235951003</v>
          </cell>
        </row>
        <row r="412">
          <cell r="A412">
            <v>5255151001</v>
          </cell>
        </row>
        <row r="413">
          <cell r="A413">
            <v>5235501002</v>
          </cell>
        </row>
        <row r="414">
          <cell r="A414">
            <v>5235501002</v>
          </cell>
        </row>
        <row r="415">
          <cell r="A415">
            <v>5235501002</v>
          </cell>
        </row>
        <row r="416">
          <cell r="A416">
            <v>5235951005</v>
          </cell>
        </row>
        <row r="417">
          <cell r="A417">
            <v>5235951005</v>
          </cell>
        </row>
        <row r="418">
          <cell r="A418">
            <v>5235951005</v>
          </cell>
        </row>
        <row r="419">
          <cell r="A419">
            <v>5235951003</v>
          </cell>
        </row>
        <row r="420">
          <cell r="A420">
            <v>5235951003</v>
          </cell>
        </row>
        <row r="421">
          <cell r="A421">
            <v>5235951003</v>
          </cell>
        </row>
        <row r="422">
          <cell r="A422">
            <v>5235501002</v>
          </cell>
        </row>
        <row r="423">
          <cell r="A423">
            <v>5235501002</v>
          </cell>
        </row>
        <row r="424">
          <cell r="A424">
            <v>5235951005</v>
          </cell>
        </row>
        <row r="425">
          <cell r="A425">
            <v>5235951005</v>
          </cell>
        </row>
        <row r="426">
          <cell r="A426">
            <v>5235951003</v>
          </cell>
        </row>
        <row r="427">
          <cell r="A427">
            <v>5235951003</v>
          </cell>
        </row>
        <row r="428">
          <cell r="A428">
            <v>5235501002</v>
          </cell>
        </row>
        <row r="429">
          <cell r="A429">
            <v>5235501002</v>
          </cell>
        </row>
        <row r="430">
          <cell r="A430">
            <v>5235501002</v>
          </cell>
        </row>
        <row r="431">
          <cell r="A431">
            <v>5235951005</v>
          </cell>
        </row>
        <row r="432">
          <cell r="A432">
            <v>5235951005</v>
          </cell>
        </row>
        <row r="433">
          <cell r="A433">
            <v>5235951005</v>
          </cell>
        </row>
        <row r="434">
          <cell r="A434">
            <v>5235951003</v>
          </cell>
        </row>
        <row r="435">
          <cell r="A435">
            <v>5235951003</v>
          </cell>
        </row>
        <row r="436">
          <cell r="A436">
            <v>5235951003</v>
          </cell>
        </row>
        <row r="437">
          <cell r="A437">
            <v>5255151001</v>
          </cell>
        </row>
        <row r="438">
          <cell r="A438">
            <v>5255151001</v>
          </cell>
        </row>
        <row r="439">
          <cell r="A439">
            <v>5255951001</v>
          </cell>
        </row>
        <row r="440">
          <cell r="A440">
            <v>5235951003</v>
          </cell>
        </row>
        <row r="441">
          <cell r="A441">
            <v>5255201001</v>
          </cell>
        </row>
        <row r="442">
          <cell r="A442">
            <v>5235951003</v>
          </cell>
        </row>
        <row r="443">
          <cell r="A443">
            <v>5235951003</v>
          </cell>
        </row>
        <row r="444">
          <cell r="A444">
            <v>5235951003</v>
          </cell>
        </row>
        <row r="445">
          <cell r="A445">
            <v>5235951003</v>
          </cell>
        </row>
        <row r="446">
          <cell r="A446">
            <v>5235951003</v>
          </cell>
        </row>
        <row r="447">
          <cell r="A447">
            <v>5235951003</v>
          </cell>
        </row>
        <row r="448">
          <cell r="A448">
            <v>5235951003</v>
          </cell>
        </row>
        <row r="449">
          <cell r="A449">
            <v>5235401001</v>
          </cell>
        </row>
        <row r="450">
          <cell r="A450">
            <v>5235501004</v>
          </cell>
        </row>
        <row r="451">
          <cell r="A451">
            <v>5235501004</v>
          </cell>
        </row>
        <row r="452">
          <cell r="A452">
            <v>5295601004</v>
          </cell>
        </row>
        <row r="453">
          <cell r="A453">
            <v>5295601004</v>
          </cell>
        </row>
        <row r="454">
          <cell r="A454">
            <v>5215951001</v>
          </cell>
        </row>
        <row r="455">
          <cell r="A455">
            <v>5235951007</v>
          </cell>
        </row>
        <row r="456">
          <cell r="A456">
            <v>5210351001</v>
          </cell>
        </row>
        <row r="457">
          <cell r="A457">
            <v>5255151001</v>
          </cell>
        </row>
        <row r="458">
          <cell r="A458">
            <v>5235501004</v>
          </cell>
        </row>
        <row r="459">
          <cell r="A459">
            <v>5210351001</v>
          </cell>
        </row>
        <row r="460">
          <cell r="A460">
            <v>5205681001</v>
          </cell>
        </row>
        <row r="461">
          <cell r="A461">
            <v>5205681001</v>
          </cell>
        </row>
        <row r="462">
          <cell r="A462">
            <v>5205681001</v>
          </cell>
        </row>
        <row r="463">
          <cell r="A463">
            <v>5205691001</v>
          </cell>
        </row>
        <row r="464">
          <cell r="A464">
            <v>5205701001</v>
          </cell>
        </row>
        <row r="465">
          <cell r="A465">
            <v>5205701001</v>
          </cell>
        </row>
        <row r="466">
          <cell r="A466">
            <v>5205701001</v>
          </cell>
        </row>
        <row r="467">
          <cell r="A467">
            <v>5205701001</v>
          </cell>
        </row>
        <row r="468">
          <cell r="A468">
            <v>5205701001</v>
          </cell>
        </row>
        <row r="469">
          <cell r="A469">
            <v>5205701001</v>
          </cell>
        </row>
        <row r="470">
          <cell r="A470">
            <v>5205721001</v>
          </cell>
        </row>
        <row r="471">
          <cell r="A471">
            <v>5205721001</v>
          </cell>
        </row>
        <row r="472">
          <cell r="A472">
            <v>5205721001</v>
          </cell>
        </row>
        <row r="473">
          <cell r="A473">
            <v>5205751001</v>
          </cell>
        </row>
        <row r="474">
          <cell r="A474">
            <v>5205781001</v>
          </cell>
        </row>
        <row r="475">
          <cell r="A475">
            <v>5295951004</v>
          </cell>
        </row>
        <row r="476">
          <cell r="A476">
            <v>5295951004</v>
          </cell>
        </row>
        <row r="477">
          <cell r="A477">
            <v>5295951004</v>
          </cell>
        </row>
        <row r="478">
          <cell r="A478">
            <v>5295951004</v>
          </cell>
        </row>
        <row r="479">
          <cell r="A479">
            <v>5295951004</v>
          </cell>
        </row>
        <row r="480">
          <cell r="A480">
            <v>5295951004</v>
          </cell>
        </row>
        <row r="481">
          <cell r="A481">
            <v>5295951004</v>
          </cell>
        </row>
        <row r="482">
          <cell r="A482">
            <v>5295951004</v>
          </cell>
        </row>
        <row r="483">
          <cell r="A483">
            <v>5295951004</v>
          </cell>
        </row>
        <row r="484">
          <cell r="A484">
            <v>5295951004</v>
          </cell>
        </row>
        <row r="485">
          <cell r="A485">
            <v>5295951004</v>
          </cell>
        </row>
        <row r="486">
          <cell r="A486">
            <v>5295951004</v>
          </cell>
        </row>
        <row r="487">
          <cell r="A487">
            <v>5295951004</v>
          </cell>
        </row>
        <row r="488">
          <cell r="A488">
            <v>5295301001</v>
          </cell>
        </row>
        <row r="489">
          <cell r="A489">
            <v>5245201001</v>
          </cell>
        </row>
        <row r="490">
          <cell r="A490">
            <v>5245201001</v>
          </cell>
        </row>
        <row r="491">
          <cell r="A491">
            <v>5245201001</v>
          </cell>
        </row>
        <row r="492">
          <cell r="A492">
            <v>5245201001</v>
          </cell>
        </row>
        <row r="493">
          <cell r="A493">
            <v>5245201001</v>
          </cell>
        </row>
        <row r="494">
          <cell r="A494">
            <v>5245201001</v>
          </cell>
        </row>
        <row r="495">
          <cell r="A495">
            <v>5245201001</v>
          </cell>
        </row>
        <row r="496">
          <cell r="A496">
            <v>5245201001</v>
          </cell>
        </row>
        <row r="497">
          <cell r="A497">
            <v>5295951015</v>
          </cell>
        </row>
        <row r="498">
          <cell r="A498">
            <v>5235951011</v>
          </cell>
        </row>
        <row r="499">
          <cell r="A499">
            <v>5235951011</v>
          </cell>
        </row>
        <row r="500">
          <cell r="A500">
            <v>5235951011</v>
          </cell>
        </row>
        <row r="501">
          <cell r="A501">
            <v>5235951011</v>
          </cell>
        </row>
        <row r="502">
          <cell r="A502">
            <v>5235951011</v>
          </cell>
        </row>
        <row r="503">
          <cell r="A503">
            <v>5235951011</v>
          </cell>
        </row>
        <row r="504">
          <cell r="A504">
            <v>5235951011</v>
          </cell>
        </row>
        <row r="505">
          <cell r="A505">
            <v>5235951011</v>
          </cell>
        </row>
        <row r="506">
          <cell r="A506">
            <v>5235951011</v>
          </cell>
        </row>
        <row r="507">
          <cell r="A507">
            <v>5235951011</v>
          </cell>
        </row>
        <row r="508">
          <cell r="A508">
            <v>5235951011</v>
          </cell>
        </row>
        <row r="509">
          <cell r="A509">
            <v>5235951011</v>
          </cell>
        </row>
        <row r="510">
          <cell r="A510">
            <v>5235951011</v>
          </cell>
        </row>
        <row r="511">
          <cell r="A511">
            <v>5235951011</v>
          </cell>
        </row>
        <row r="512">
          <cell r="A512">
            <v>5235951011</v>
          </cell>
        </row>
        <row r="513">
          <cell r="A513">
            <v>5235951011</v>
          </cell>
        </row>
        <row r="514">
          <cell r="A514">
            <v>5235101001</v>
          </cell>
        </row>
        <row r="515">
          <cell r="A515">
            <v>5235101001</v>
          </cell>
        </row>
        <row r="516">
          <cell r="A516">
            <v>5220951001</v>
          </cell>
        </row>
        <row r="517">
          <cell r="A517">
            <v>5295601001</v>
          </cell>
        </row>
        <row r="518">
          <cell r="A518">
            <v>5295601001</v>
          </cell>
        </row>
        <row r="519">
          <cell r="A519">
            <v>5295601001</v>
          </cell>
        </row>
        <row r="520">
          <cell r="A520">
            <v>5295601002</v>
          </cell>
        </row>
        <row r="521">
          <cell r="A521">
            <v>5295601001</v>
          </cell>
        </row>
        <row r="522">
          <cell r="A522">
            <v>5295601001</v>
          </cell>
        </row>
        <row r="523">
          <cell r="A523">
            <v>5295601001</v>
          </cell>
        </row>
        <row r="524">
          <cell r="A524">
            <v>5295601002</v>
          </cell>
        </row>
        <row r="525">
          <cell r="A525">
            <v>5295601001</v>
          </cell>
        </row>
        <row r="526">
          <cell r="A526">
            <v>5295601001</v>
          </cell>
        </row>
        <row r="527">
          <cell r="A527">
            <v>5295601001</v>
          </cell>
        </row>
        <row r="528">
          <cell r="A528">
            <v>5295601002</v>
          </cell>
        </row>
        <row r="529">
          <cell r="A529">
            <v>5295951015</v>
          </cell>
        </row>
        <row r="530">
          <cell r="A530">
            <v>5235101001</v>
          </cell>
        </row>
        <row r="531">
          <cell r="A531">
            <v>5215051001</v>
          </cell>
        </row>
        <row r="532">
          <cell r="A532">
            <v>5205951003</v>
          </cell>
        </row>
        <row r="533">
          <cell r="A533">
            <v>5235951005</v>
          </cell>
        </row>
        <row r="534">
          <cell r="A534">
            <v>5205421004</v>
          </cell>
        </row>
        <row r="535">
          <cell r="A535">
            <v>5205421004</v>
          </cell>
        </row>
        <row r="536">
          <cell r="A536">
            <v>5205421004</v>
          </cell>
        </row>
        <row r="537">
          <cell r="A537">
            <v>5205421004</v>
          </cell>
        </row>
        <row r="538">
          <cell r="A538">
            <v>5205421004</v>
          </cell>
        </row>
        <row r="539">
          <cell r="A539">
            <v>5205421004</v>
          </cell>
        </row>
        <row r="540">
          <cell r="A540">
            <v>5205421004</v>
          </cell>
        </row>
        <row r="541">
          <cell r="A541">
            <v>5205421004</v>
          </cell>
        </row>
        <row r="542">
          <cell r="A542">
            <v>5235651002</v>
          </cell>
        </row>
        <row r="543">
          <cell r="A543">
            <v>5235651002</v>
          </cell>
        </row>
        <row r="544">
          <cell r="A544">
            <v>5235651002</v>
          </cell>
        </row>
        <row r="545">
          <cell r="A545">
            <v>5295951001</v>
          </cell>
        </row>
        <row r="546">
          <cell r="A546">
            <v>5295951001</v>
          </cell>
        </row>
        <row r="547">
          <cell r="A547">
            <v>5295301001</v>
          </cell>
        </row>
        <row r="548">
          <cell r="A548">
            <v>5295251001</v>
          </cell>
        </row>
        <row r="549">
          <cell r="A549">
            <v>5295951027</v>
          </cell>
        </row>
        <row r="550">
          <cell r="A550">
            <v>5295951027</v>
          </cell>
        </row>
        <row r="551">
          <cell r="A551">
            <v>5295951027</v>
          </cell>
        </row>
        <row r="552">
          <cell r="A552">
            <v>5295951026</v>
          </cell>
        </row>
        <row r="553">
          <cell r="A553">
            <v>5295951010</v>
          </cell>
        </row>
        <row r="554">
          <cell r="A554">
            <v>5295951010</v>
          </cell>
        </row>
        <row r="555">
          <cell r="A555">
            <v>5235651002</v>
          </cell>
        </row>
        <row r="556">
          <cell r="A556">
            <v>5235651002</v>
          </cell>
        </row>
        <row r="557">
          <cell r="A557">
            <v>5235951011</v>
          </cell>
        </row>
        <row r="558">
          <cell r="A558">
            <v>5295051001</v>
          </cell>
        </row>
        <row r="559">
          <cell r="A559">
            <v>5295051001</v>
          </cell>
        </row>
        <row r="560">
          <cell r="A560">
            <v>5295251001</v>
          </cell>
        </row>
        <row r="561">
          <cell r="A561">
            <v>5295251001</v>
          </cell>
        </row>
        <row r="562">
          <cell r="A562">
            <v>5235951011</v>
          </cell>
        </row>
        <row r="563">
          <cell r="A563">
            <v>5235951011</v>
          </cell>
        </row>
        <row r="564">
          <cell r="A564">
            <v>5235951011</v>
          </cell>
        </row>
        <row r="565">
          <cell r="A565">
            <v>5235951011</v>
          </cell>
        </row>
        <row r="566">
          <cell r="A566">
            <v>5205511001</v>
          </cell>
        </row>
        <row r="567">
          <cell r="A567">
            <v>5205511001</v>
          </cell>
        </row>
        <row r="568">
          <cell r="A568">
            <v>5295401001</v>
          </cell>
        </row>
        <row r="569">
          <cell r="A569">
            <v>5295401001</v>
          </cell>
        </row>
        <row r="570">
          <cell r="A570">
            <v>5295401001</v>
          </cell>
        </row>
        <row r="571">
          <cell r="A571">
            <v>5295401001</v>
          </cell>
        </row>
        <row r="572">
          <cell r="A572">
            <v>5295401001</v>
          </cell>
        </row>
        <row r="573">
          <cell r="A573">
            <v>5295401001</v>
          </cell>
        </row>
        <row r="574">
          <cell r="A574">
            <v>5295501001</v>
          </cell>
        </row>
        <row r="575">
          <cell r="A575">
            <v>5255201001</v>
          </cell>
        </row>
        <row r="576">
          <cell r="A576">
            <v>5210351001</v>
          </cell>
        </row>
        <row r="577">
          <cell r="A577">
            <v>5255201001</v>
          </cell>
        </row>
        <row r="578">
          <cell r="A578">
            <v>5295401001</v>
          </cell>
        </row>
        <row r="579">
          <cell r="A579">
            <v>5295301001</v>
          </cell>
        </row>
        <row r="580">
          <cell r="A580">
            <v>5295051001</v>
          </cell>
        </row>
        <row r="581">
          <cell r="A581">
            <v>5295951004</v>
          </cell>
        </row>
        <row r="582">
          <cell r="A582">
            <v>5295951004</v>
          </cell>
        </row>
        <row r="583">
          <cell r="A583">
            <v>5295401001</v>
          </cell>
        </row>
        <row r="584">
          <cell r="A584">
            <v>5295951004</v>
          </cell>
        </row>
        <row r="585">
          <cell r="A585">
            <v>5295951004</v>
          </cell>
        </row>
        <row r="586">
          <cell r="A586">
            <v>5295401001</v>
          </cell>
        </row>
        <row r="587">
          <cell r="A587">
            <v>5295401001</v>
          </cell>
        </row>
        <row r="588">
          <cell r="A588">
            <v>5295951001</v>
          </cell>
        </row>
        <row r="589">
          <cell r="A589">
            <v>5235951011</v>
          </cell>
        </row>
        <row r="590">
          <cell r="A590">
            <v>5295251001</v>
          </cell>
        </row>
        <row r="591">
          <cell r="A591">
            <v>5295251001</v>
          </cell>
        </row>
        <row r="592">
          <cell r="A592">
            <v>5295251001</v>
          </cell>
        </row>
        <row r="593">
          <cell r="A593">
            <v>5295951004</v>
          </cell>
        </row>
        <row r="594">
          <cell r="A594">
            <v>5295951015</v>
          </cell>
        </row>
        <row r="595">
          <cell r="A595">
            <v>5295601004</v>
          </cell>
        </row>
        <row r="596">
          <cell r="A596">
            <v>5295601004</v>
          </cell>
        </row>
        <row r="597">
          <cell r="A597">
            <v>5215951001</v>
          </cell>
        </row>
        <row r="598">
          <cell r="A598">
            <v>5295051001</v>
          </cell>
        </row>
        <row r="599">
          <cell r="A599">
            <v>5295051001</v>
          </cell>
        </row>
        <row r="600">
          <cell r="A600">
            <v>5295051001</v>
          </cell>
        </row>
        <row r="601">
          <cell r="A601">
            <v>5295051001</v>
          </cell>
        </row>
        <row r="602">
          <cell r="A602">
            <v>5295301001</v>
          </cell>
        </row>
        <row r="603">
          <cell r="A603">
            <v>5295301001</v>
          </cell>
        </row>
        <row r="604">
          <cell r="A604">
            <v>5295401001</v>
          </cell>
        </row>
        <row r="605">
          <cell r="A605">
            <v>5295401001</v>
          </cell>
        </row>
        <row r="606">
          <cell r="A606">
            <v>5295401001</v>
          </cell>
        </row>
        <row r="607">
          <cell r="A607">
            <v>5295401001</v>
          </cell>
        </row>
        <row r="608">
          <cell r="A608">
            <v>5295401001</v>
          </cell>
        </row>
        <row r="609">
          <cell r="A609">
            <v>5295401001</v>
          </cell>
        </row>
        <row r="610">
          <cell r="A610">
            <v>5235951003</v>
          </cell>
        </row>
        <row r="611">
          <cell r="A611">
            <v>5235951005</v>
          </cell>
        </row>
        <row r="612">
          <cell r="A612">
            <v>5205031001</v>
          </cell>
        </row>
        <row r="613">
          <cell r="A613">
            <v>5205061002</v>
          </cell>
        </row>
        <row r="614">
          <cell r="A614">
            <v>5205061002</v>
          </cell>
        </row>
        <row r="615">
          <cell r="A615">
            <v>5205061002</v>
          </cell>
        </row>
        <row r="616">
          <cell r="A616">
            <v>5205061002</v>
          </cell>
        </row>
        <row r="617">
          <cell r="A617">
            <v>5205061002</v>
          </cell>
        </row>
        <row r="618">
          <cell r="A618">
            <v>5205061002</v>
          </cell>
        </row>
        <row r="619">
          <cell r="A619">
            <v>5205061002</v>
          </cell>
        </row>
        <row r="620">
          <cell r="A620">
            <v>5205061002</v>
          </cell>
        </row>
        <row r="621">
          <cell r="A621">
            <v>5205151002</v>
          </cell>
        </row>
        <row r="622">
          <cell r="A622">
            <v>5205151002</v>
          </cell>
        </row>
        <row r="623">
          <cell r="A623">
            <v>5205151002</v>
          </cell>
        </row>
        <row r="624">
          <cell r="A624">
            <v>5205151002</v>
          </cell>
        </row>
        <row r="625">
          <cell r="A625">
            <v>5205151003</v>
          </cell>
        </row>
        <row r="626">
          <cell r="A626">
            <v>5205151003</v>
          </cell>
        </row>
        <row r="627">
          <cell r="A627">
            <v>5205151003</v>
          </cell>
        </row>
        <row r="628">
          <cell r="A628">
            <v>5295601004</v>
          </cell>
        </row>
        <row r="629">
          <cell r="A629">
            <v>5295601004</v>
          </cell>
        </row>
        <row r="630">
          <cell r="A630">
            <v>5255201001</v>
          </cell>
        </row>
        <row r="631">
          <cell r="A631">
            <v>5255201001</v>
          </cell>
        </row>
        <row r="632">
          <cell r="A632">
            <v>5295951004</v>
          </cell>
        </row>
        <row r="633">
          <cell r="A633">
            <v>5235501003</v>
          </cell>
        </row>
        <row r="634">
          <cell r="A634">
            <v>5235501003</v>
          </cell>
        </row>
        <row r="635">
          <cell r="A635">
            <v>5235501003</v>
          </cell>
        </row>
        <row r="636">
          <cell r="A636">
            <v>5235501003</v>
          </cell>
        </row>
        <row r="637">
          <cell r="A637">
            <v>5295951007</v>
          </cell>
        </row>
        <row r="638">
          <cell r="A638">
            <v>5235501004</v>
          </cell>
        </row>
        <row r="639">
          <cell r="A639">
            <v>5235951006</v>
          </cell>
        </row>
        <row r="640">
          <cell r="A640">
            <v>5235951005</v>
          </cell>
        </row>
        <row r="641">
          <cell r="A641">
            <v>5240151001</v>
          </cell>
        </row>
        <row r="642">
          <cell r="A642">
            <v>5240151001</v>
          </cell>
        </row>
        <row r="643">
          <cell r="A643">
            <v>5240151001</v>
          </cell>
        </row>
        <row r="644">
          <cell r="A644">
            <v>5240151001</v>
          </cell>
        </row>
        <row r="645">
          <cell r="A645">
            <v>5240151001</v>
          </cell>
        </row>
        <row r="646">
          <cell r="A646">
            <v>5235501002</v>
          </cell>
        </row>
        <row r="647">
          <cell r="A647">
            <v>5235401001</v>
          </cell>
        </row>
        <row r="648">
          <cell r="A648">
            <v>5235951009</v>
          </cell>
        </row>
        <row r="649">
          <cell r="A649">
            <v>5295051001</v>
          </cell>
        </row>
        <row r="650">
          <cell r="A650">
            <v>5235951009</v>
          </cell>
        </row>
        <row r="651">
          <cell r="A651">
            <v>5295051001</v>
          </cell>
        </row>
        <row r="652">
          <cell r="A652">
            <v>5235951009</v>
          </cell>
        </row>
        <row r="653">
          <cell r="A653">
            <v>5295051001</v>
          </cell>
        </row>
        <row r="654">
          <cell r="A654">
            <v>5235951009</v>
          </cell>
        </row>
        <row r="655">
          <cell r="A655">
            <v>5295051001</v>
          </cell>
        </row>
        <row r="656">
          <cell r="A656">
            <v>5235951009</v>
          </cell>
        </row>
        <row r="657">
          <cell r="A657">
            <v>5295051001</v>
          </cell>
        </row>
        <row r="658">
          <cell r="A658">
            <v>5240151001</v>
          </cell>
        </row>
        <row r="659">
          <cell r="A659">
            <v>5235501003</v>
          </cell>
        </row>
        <row r="660">
          <cell r="A660">
            <v>5235501003</v>
          </cell>
        </row>
        <row r="661">
          <cell r="A661">
            <v>5235501003</v>
          </cell>
        </row>
        <row r="662">
          <cell r="A662">
            <v>5235501003</v>
          </cell>
        </row>
        <row r="663">
          <cell r="A663">
            <v>5235501003</v>
          </cell>
        </row>
        <row r="664">
          <cell r="A664">
            <v>5235951009</v>
          </cell>
        </row>
        <row r="665">
          <cell r="A665">
            <v>5295051001</v>
          </cell>
        </row>
        <row r="666">
          <cell r="A666">
            <v>5235601001</v>
          </cell>
        </row>
        <row r="667">
          <cell r="A667">
            <v>5235601001</v>
          </cell>
        </row>
        <row r="668">
          <cell r="A668">
            <v>5205951002</v>
          </cell>
        </row>
        <row r="669">
          <cell r="A669">
            <v>5235501003</v>
          </cell>
        </row>
        <row r="670">
          <cell r="A670">
            <v>5235501003</v>
          </cell>
        </row>
        <row r="671">
          <cell r="A671">
            <v>5235501003</v>
          </cell>
        </row>
        <row r="672">
          <cell r="A672">
            <v>5235501003</v>
          </cell>
        </row>
        <row r="673">
          <cell r="A673">
            <v>5235501003</v>
          </cell>
        </row>
        <row r="674">
          <cell r="A674">
            <v>5235501003</v>
          </cell>
        </row>
        <row r="675">
          <cell r="A675">
            <v>5235501003</v>
          </cell>
        </row>
        <row r="676">
          <cell r="A676">
            <v>5235501003</v>
          </cell>
        </row>
        <row r="677">
          <cell r="A677">
            <v>5235501003</v>
          </cell>
        </row>
        <row r="678">
          <cell r="A678">
            <v>5235501003</v>
          </cell>
        </row>
        <row r="679">
          <cell r="A679">
            <v>5235501003</v>
          </cell>
        </row>
        <row r="680">
          <cell r="A680">
            <v>5235501003</v>
          </cell>
        </row>
        <row r="681">
          <cell r="A681">
            <v>5235501003</v>
          </cell>
        </row>
        <row r="682">
          <cell r="A682">
            <v>5235501003</v>
          </cell>
        </row>
        <row r="683">
          <cell r="A683">
            <v>5235501003</v>
          </cell>
        </row>
        <row r="684">
          <cell r="A684">
            <v>5235501003</v>
          </cell>
        </row>
        <row r="685">
          <cell r="A685">
            <v>5235501003</v>
          </cell>
        </row>
        <row r="686">
          <cell r="A686">
            <v>5235501003</v>
          </cell>
        </row>
        <row r="687">
          <cell r="A687">
            <v>5235501003</v>
          </cell>
        </row>
        <row r="688">
          <cell r="A688">
            <v>5235501003</v>
          </cell>
        </row>
        <row r="689">
          <cell r="A689">
            <v>5235501003</v>
          </cell>
        </row>
        <row r="690">
          <cell r="A690">
            <v>5235501003</v>
          </cell>
        </row>
        <row r="691">
          <cell r="A691">
            <v>5235501003</v>
          </cell>
        </row>
        <row r="692">
          <cell r="A692">
            <v>5235501003</v>
          </cell>
        </row>
        <row r="693">
          <cell r="A693">
            <v>5235501003</v>
          </cell>
        </row>
        <row r="694">
          <cell r="A694">
            <v>5235501003</v>
          </cell>
        </row>
        <row r="695">
          <cell r="A695">
            <v>5235501003</v>
          </cell>
        </row>
        <row r="696">
          <cell r="A696">
            <v>5235501003</v>
          </cell>
        </row>
        <row r="697">
          <cell r="A697">
            <v>5235501003</v>
          </cell>
        </row>
        <row r="698">
          <cell r="A698">
            <v>5235501003</v>
          </cell>
        </row>
        <row r="699">
          <cell r="A699">
            <v>5235501003</v>
          </cell>
        </row>
        <row r="700">
          <cell r="A700">
            <v>5235501003</v>
          </cell>
        </row>
        <row r="701">
          <cell r="A701">
            <v>5235501003</v>
          </cell>
        </row>
        <row r="702">
          <cell r="A702">
            <v>5235501003</v>
          </cell>
        </row>
        <row r="703">
          <cell r="A703">
            <v>5235501003</v>
          </cell>
        </row>
        <row r="704">
          <cell r="A704">
            <v>5235501003</v>
          </cell>
        </row>
        <row r="705">
          <cell r="A705">
            <v>5235501003</v>
          </cell>
        </row>
        <row r="706">
          <cell r="A706">
            <v>5295201001</v>
          </cell>
        </row>
        <row r="707">
          <cell r="A707">
            <v>5295201001</v>
          </cell>
        </row>
        <row r="708">
          <cell r="A708">
            <v>5235401001</v>
          </cell>
        </row>
        <row r="709">
          <cell r="A709">
            <v>5235401001</v>
          </cell>
        </row>
        <row r="710">
          <cell r="A710">
            <v>5295951004</v>
          </cell>
        </row>
        <row r="711">
          <cell r="A711">
            <v>5295951001</v>
          </cell>
        </row>
        <row r="712">
          <cell r="A712">
            <v>5235951003</v>
          </cell>
        </row>
        <row r="713">
          <cell r="A713">
            <v>5240151001</v>
          </cell>
        </row>
        <row r="714">
          <cell r="A714">
            <v>5240151001</v>
          </cell>
        </row>
        <row r="715">
          <cell r="A715">
            <v>5235951005</v>
          </cell>
        </row>
        <row r="716">
          <cell r="A716">
            <v>5235501002</v>
          </cell>
        </row>
        <row r="717">
          <cell r="A717">
            <v>5235951003</v>
          </cell>
        </row>
        <row r="718">
          <cell r="A718">
            <v>5235951005</v>
          </cell>
        </row>
        <row r="719">
          <cell r="A719">
            <v>5235501002</v>
          </cell>
        </row>
        <row r="720">
          <cell r="A720">
            <v>5235501002</v>
          </cell>
        </row>
        <row r="721">
          <cell r="A721">
            <v>5235501002</v>
          </cell>
        </row>
        <row r="722">
          <cell r="A722">
            <v>5235501004</v>
          </cell>
        </row>
        <row r="723">
          <cell r="A723">
            <v>5240151001</v>
          </cell>
        </row>
        <row r="724">
          <cell r="A724">
            <v>5235501002</v>
          </cell>
        </row>
        <row r="725">
          <cell r="A725">
            <v>5235951003</v>
          </cell>
        </row>
        <row r="726">
          <cell r="A726">
            <v>5235951005</v>
          </cell>
        </row>
        <row r="727">
          <cell r="A727">
            <v>5235501004</v>
          </cell>
        </row>
        <row r="728">
          <cell r="A728">
            <v>5240151001</v>
          </cell>
        </row>
        <row r="729">
          <cell r="A729">
            <v>5235501002</v>
          </cell>
        </row>
        <row r="730">
          <cell r="A730">
            <v>5235951003</v>
          </cell>
        </row>
        <row r="731">
          <cell r="A731">
            <v>5235951005</v>
          </cell>
        </row>
        <row r="732">
          <cell r="A732">
            <v>5235501004</v>
          </cell>
        </row>
        <row r="733">
          <cell r="A733">
            <v>5235101001</v>
          </cell>
        </row>
        <row r="734">
          <cell r="A734">
            <v>5235101001</v>
          </cell>
        </row>
        <row r="735">
          <cell r="A735">
            <v>5255201001</v>
          </cell>
        </row>
        <row r="736">
          <cell r="A736">
            <v>5295951001</v>
          </cell>
        </row>
        <row r="737">
          <cell r="A737">
            <v>5235501003</v>
          </cell>
        </row>
        <row r="738">
          <cell r="A738">
            <v>5235501003</v>
          </cell>
        </row>
        <row r="739">
          <cell r="A739">
            <v>5235501003</v>
          </cell>
        </row>
        <row r="740">
          <cell r="A740">
            <v>5235501003</v>
          </cell>
        </row>
        <row r="741">
          <cell r="A741">
            <v>5235501003</v>
          </cell>
        </row>
        <row r="742">
          <cell r="A742">
            <v>5235501003</v>
          </cell>
        </row>
        <row r="743">
          <cell r="A743">
            <v>5235501003</v>
          </cell>
        </row>
        <row r="744">
          <cell r="A744">
            <v>5235351001</v>
          </cell>
        </row>
        <row r="745">
          <cell r="A745">
            <v>5215951001</v>
          </cell>
        </row>
        <row r="746">
          <cell r="A746">
            <v>5295251001</v>
          </cell>
        </row>
        <row r="747">
          <cell r="A747">
            <v>5295251001</v>
          </cell>
        </row>
        <row r="748">
          <cell r="A748">
            <v>5295251001</v>
          </cell>
        </row>
        <row r="749">
          <cell r="A749">
            <v>5295251001</v>
          </cell>
        </row>
        <row r="750">
          <cell r="A750">
            <v>5295251001</v>
          </cell>
        </row>
        <row r="751">
          <cell r="A751">
            <v>5295251001</v>
          </cell>
        </row>
        <row r="752">
          <cell r="A752">
            <v>5295251001</v>
          </cell>
        </row>
        <row r="753">
          <cell r="A753">
            <v>5295251001</v>
          </cell>
        </row>
        <row r="754">
          <cell r="A754">
            <v>5235501003</v>
          </cell>
        </row>
        <row r="755">
          <cell r="A755">
            <v>5235501003</v>
          </cell>
        </row>
        <row r="756">
          <cell r="A756">
            <v>5235501003</v>
          </cell>
        </row>
        <row r="757">
          <cell r="A757">
            <v>5235501003</v>
          </cell>
        </row>
        <row r="758">
          <cell r="A758">
            <v>5235501003</v>
          </cell>
        </row>
        <row r="759">
          <cell r="A759">
            <v>5235501003</v>
          </cell>
        </row>
        <row r="760">
          <cell r="A760">
            <v>5235501003</v>
          </cell>
        </row>
        <row r="761">
          <cell r="A761">
            <v>5235501003</v>
          </cell>
        </row>
        <row r="762">
          <cell r="A762">
            <v>5235501002</v>
          </cell>
        </row>
        <row r="763">
          <cell r="A763">
            <v>5235501002</v>
          </cell>
        </row>
        <row r="764">
          <cell r="A764">
            <v>5235951003</v>
          </cell>
        </row>
        <row r="765">
          <cell r="A765">
            <v>5235951003</v>
          </cell>
        </row>
        <row r="766">
          <cell r="A766">
            <v>5235351001</v>
          </cell>
        </row>
        <row r="767">
          <cell r="A767">
            <v>5235501003</v>
          </cell>
        </row>
        <row r="768">
          <cell r="A768">
            <v>5295951007</v>
          </cell>
        </row>
        <row r="769">
          <cell r="A769">
            <v>5235501003</v>
          </cell>
        </row>
        <row r="770">
          <cell r="A770">
            <v>5235501003</v>
          </cell>
        </row>
        <row r="771">
          <cell r="A771">
            <v>5235501003</v>
          </cell>
        </row>
        <row r="772">
          <cell r="A772">
            <v>5235501003</v>
          </cell>
        </row>
        <row r="773">
          <cell r="A773">
            <v>5235501003</v>
          </cell>
        </row>
        <row r="774">
          <cell r="A774">
            <v>5235501003</v>
          </cell>
        </row>
        <row r="775">
          <cell r="A775">
            <v>5235501003</v>
          </cell>
        </row>
        <row r="776">
          <cell r="A776">
            <v>5235501003</v>
          </cell>
        </row>
        <row r="777">
          <cell r="A777">
            <v>5235501003</v>
          </cell>
        </row>
        <row r="778">
          <cell r="A778">
            <v>5235501003</v>
          </cell>
        </row>
        <row r="779">
          <cell r="A779">
            <v>5235501003</v>
          </cell>
        </row>
        <row r="780">
          <cell r="A780">
            <v>5235501003</v>
          </cell>
        </row>
        <row r="781">
          <cell r="A781">
            <v>5235501003</v>
          </cell>
        </row>
        <row r="782">
          <cell r="A782">
            <v>5235501003</v>
          </cell>
        </row>
        <row r="783">
          <cell r="A783">
            <v>5235501003</v>
          </cell>
        </row>
        <row r="784">
          <cell r="A784">
            <v>5235501003</v>
          </cell>
        </row>
        <row r="785">
          <cell r="A785">
            <v>5235501003</v>
          </cell>
        </row>
        <row r="786">
          <cell r="A786">
            <v>5235501003</v>
          </cell>
        </row>
        <row r="787">
          <cell r="A787">
            <v>5235501003</v>
          </cell>
        </row>
        <row r="788">
          <cell r="A788">
            <v>5295951007</v>
          </cell>
        </row>
        <row r="789">
          <cell r="A789">
            <v>5235951009</v>
          </cell>
        </row>
        <row r="790">
          <cell r="A790">
            <v>5295051001</v>
          </cell>
        </row>
        <row r="791">
          <cell r="A791">
            <v>5235951009</v>
          </cell>
        </row>
        <row r="792">
          <cell r="A792">
            <v>5295051001</v>
          </cell>
        </row>
        <row r="793">
          <cell r="A793">
            <v>5235951009</v>
          </cell>
        </row>
        <row r="794">
          <cell r="A794">
            <v>5295051001</v>
          </cell>
        </row>
        <row r="795">
          <cell r="A795">
            <v>5235951009</v>
          </cell>
        </row>
        <row r="796">
          <cell r="A796">
            <v>5295051001</v>
          </cell>
        </row>
        <row r="797">
          <cell r="A797">
            <v>5235951009</v>
          </cell>
        </row>
        <row r="798">
          <cell r="A798">
            <v>5295051001</v>
          </cell>
        </row>
        <row r="799">
          <cell r="A799">
            <v>5235951009</v>
          </cell>
        </row>
        <row r="800">
          <cell r="A800">
            <v>5235951009</v>
          </cell>
        </row>
        <row r="801">
          <cell r="A801">
            <v>5295051001</v>
          </cell>
        </row>
        <row r="802">
          <cell r="A802">
            <v>5235951009</v>
          </cell>
        </row>
        <row r="803">
          <cell r="A803">
            <v>5295401001</v>
          </cell>
        </row>
        <row r="804">
          <cell r="A804">
            <v>5295401001</v>
          </cell>
        </row>
        <row r="805">
          <cell r="A805">
            <v>5295401001</v>
          </cell>
        </row>
        <row r="806">
          <cell r="A806">
            <v>5295401001</v>
          </cell>
        </row>
        <row r="807">
          <cell r="A807">
            <v>5295401001</v>
          </cell>
        </row>
        <row r="808">
          <cell r="A808">
            <v>5295401001</v>
          </cell>
        </row>
        <row r="809">
          <cell r="A809">
            <v>5235101001</v>
          </cell>
        </row>
        <row r="810">
          <cell r="A810">
            <v>5235101001</v>
          </cell>
        </row>
        <row r="811">
          <cell r="A811">
            <v>5235951007</v>
          </cell>
        </row>
        <row r="812">
          <cell r="A812">
            <v>5235951007</v>
          </cell>
        </row>
        <row r="813">
          <cell r="A813">
            <v>5235951007</v>
          </cell>
        </row>
        <row r="814">
          <cell r="A814">
            <v>5235951007</v>
          </cell>
        </row>
        <row r="815">
          <cell r="A815">
            <v>5235951007</v>
          </cell>
        </row>
        <row r="816">
          <cell r="A816">
            <v>5235951007</v>
          </cell>
        </row>
        <row r="817">
          <cell r="A817">
            <v>5255951001</v>
          </cell>
        </row>
        <row r="818">
          <cell r="A818">
            <v>5255951001</v>
          </cell>
        </row>
        <row r="819">
          <cell r="A819">
            <v>5235101001</v>
          </cell>
        </row>
        <row r="820">
          <cell r="A820">
            <v>5255951001</v>
          </cell>
        </row>
        <row r="821">
          <cell r="A821">
            <v>5235401001</v>
          </cell>
        </row>
        <row r="822">
          <cell r="A822">
            <v>5235401001</v>
          </cell>
        </row>
        <row r="823">
          <cell r="A823">
            <v>5235951005</v>
          </cell>
        </row>
        <row r="824">
          <cell r="A824">
            <v>5205031001</v>
          </cell>
        </row>
        <row r="825">
          <cell r="A825">
            <v>5205061002</v>
          </cell>
        </row>
        <row r="826">
          <cell r="A826">
            <v>5205061002</v>
          </cell>
        </row>
        <row r="827">
          <cell r="A827">
            <v>5205061002</v>
          </cell>
        </row>
        <row r="828">
          <cell r="A828">
            <v>5205061002</v>
          </cell>
        </row>
        <row r="829">
          <cell r="A829">
            <v>5205061002</v>
          </cell>
        </row>
        <row r="830">
          <cell r="A830">
            <v>5205061002</v>
          </cell>
        </row>
        <row r="831">
          <cell r="A831">
            <v>5205061002</v>
          </cell>
        </row>
        <row r="832">
          <cell r="A832">
            <v>5205061002</v>
          </cell>
        </row>
        <row r="833">
          <cell r="A833">
            <v>5205151002</v>
          </cell>
        </row>
        <row r="834">
          <cell r="A834">
            <v>5205151002</v>
          </cell>
        </row>
        <row r="835">
          <cell r="A835">
            <v>5205151002</v>
          </cell>
        </row>
        <row r="836">
          <cell r="A836">
            <v>5205151002</v>
          </cell>
        </row>
        <row r="837">
          <cell r="A837">
            <v>5205151003</v>
          </cell>
        </row>
        <row r="838">
          <cell r="A838">
            <v>5205151003</v>
          </cell>
        </row>
        <row r="839">
          <cell r="A839">
            <v>5205151003</v>
          </cell>
        </row>
        <row r="840">
          <cell r="A840">
            <v>5205951003</v>
          </cell>
        </row>
        <row r="841">
          <cell r="A841">
            <v>5205951003</v>
          </cell>
        </row>
        <row r="842">
          <cell r="A842">
            <v>5205951004</v>
          </cell>
        </row>
        <row r="843">
          <cell r="A843">
            <v>5205951003</v>
          </cell>
        </row>
        <row r="844">
          <cell r="A844">
            <v>5205681001</v>
          </cell>
        </row>
        <row r="845">
          <cell r="A845">
            <v>5205681001</v>
          </cell>
        </row>
        <row r="846">
          <cell r="A846">
            <v>5205681001</v>
          </cell>
        </row>
        <row r="847">
          <cell r="A847">
            <v>5205691001</v>
          </cell>
        </row>
        <row r="848">
          <cell r="A848">
            <v>5205701001</v>
          </cell>
        </row>
        <row r="849">
          <cell r="A849">
            <v>5205701001</v>
          </cell>
        </row>
        <row r="850">
          <cell r="A850">
            <v>5205701001</v>
          </cell>
        </row>
        <row r="851">
          <cell r="A851">
            <v>5205701001</v>
          </cell>
        </row>
        <row r="852">
          <cell r="A852">
            <v>5205701001</v>
          </cell>
        </row>
        <row r="853">
          <cell r="A853">
            <v>5205701001</v>
          </cell>
        </row>
        <row r="854">
          <cell r="A854">
            <v>5205721001</v>
          </cell>
        </row>
        <row r="855">
          <cell r="A855">
            <v>5205721001</v>
          </cell>
        </row>
        <row r="856">
          <cell r="A856">
            <v>5205721001</v>
          </cell>
        </row>
        <row r="857">
          <cell r="A857">
            <v>5205751001</v>
          </cell>
        </row>
        <row r="858">
          <cell r="A858">
            <v>5205781001</v>
          </cell>
        </row>
        <row r="859">
          <cell r="A859">
            <v>5205951003</v>
          </cell>
        </row>
        <row r="860">
          <cell r="A860">
            <v>5295301001</v>
          </cell>
        </row>
        <row r="861">
          <cell r="A861">
            <v>5220951001</v>
          </cell>
        </row>
        <row r="862">
          <cell r="A862">
            <v>5235951011</v>
          </cell>
        </row>
        <row r="863">
          <cell r="A863">
            <v>5235951011</v>
          </cell>
        </row>
        <row r="864">
          <cell r="A864">
            <v>5235951011</v>
          </cell>
        </row>
        <row r="865">
          <cell r="A865">
            <v>5235951011</v>
          </cell>
        </row>
        <row r="866">
          <cell r="A866">
            <v>5235951011</v>
          </cell>
        </row>
        <row r="867">
          <cell r="A867">
            <v>5235951011</v>
          </cell>
        </row>
        <row r="868">
          <cell r="A868">
            <v>5235951011</v>
          </cell>
        </row>
        <row r="869">
          <cell r="A869">
            <v>5235951011</v>
          </cell>
        </row>
        <row r="870">
          <cell r="A870">
            <v>5235951011</v>
          </cell>
        </row>
        <row r="871">
          <cell r="A871">
            <v>5235951011</v>
          </cell>
        </row>
        <row r="872">
          <cell r="A872">
            <v>5235951011</v>
          </cell>
        </row>
        <row r="873">
          <cell r="A873">
            <v>5235951011</v>
          </cell>
        </row>
        <row r="874">
          <cell r="A874">
            <v>5235951011</v>
          </cell>
        </row>
        <row r="875">
          <cell r="A875">
            <v>5235951011</v>
          </cell>
        </row>
        <row r="876">
          <cell r="A876">
            <v>5215051001</v>
          </cell>
        </row>
        <row r="877">
          <cell r="A877">
            <v>5235501001</v>
          </cell>
        </row>
        <row r="878">
          <cell r="A878">
            <v>5235501001</v>
          </cell>
        </row>
        <row r="879">
          <cell r="A879">
            <v>5235501001</v>
          </cell>
        </row>
        <row r="880">
          <cell r="A880">
            <v>5235501001</v>
          </cell>
        </row>
        <row r="881">
          <cell r="A881">
            <v>5235501001</v>
          </cell>
        </row>
        <row r="882">
          <cell r="A882">
            <v>5235501001</v>
          </cell>
        </row>
        <row r="883">
          <cell r="A883">
            <v>5235501001</v>
          </cell>
        </row>
        <row r="884">
          <cell r="A884">
            <v>5235501001</v>
          </cell>
        </row>
        <row r="885">
          <cell r="A885">
            <v>5235501001</v>
          </cell>
        </row>
        <row r="886">
          <cell r="A886">
            <v>5235501001</v>
          </cell>
        </row>
        <row r="887">
          <cell r="A887">
            <v>5235501001</v>
          </cell>
        </row>
        <row r="888">
          <cell r="A888">
            <v>5235501001</v>
          </cell>
        </row>
        <row r="889">
          <cell r="A889">
            <v>5235501001</v>
          </cell>
        </row>
        <row r="890">
          <cell r="A890">
            <v>5235501001</v>
          </cell>
        </row>
        <row r="891">
          <cell r="A891">
            <v>5235501001</v>
          </cell>
        </row>
        <row r="892">
          <cell r="A892">
            <v>5235501001</v>
          </cell>
        </row>
        <row r="893">
          <cell r="A893">
            <v>5235501001</v>
          </cell>
        </row>
        <row r="894">
          <cell r="A894">
            <v>5235501001</v>
          </cell>
        </row>
        <row r="895">
          <cell r="A895">
            <v>5235501001</v>
          </cell>
        </row>
        <row r="896">
          <cell r="A896">
            <v>5235501001</v>
          </cell>
        </row>
        <row r="897">
          <cell r="A897">
            <v>5235501001</v>
          </cell>
        </row>
        <row r="898">
          <cell r="A898">
            <v>5235501001</v>
          </cell>
        </row>
        <row r="899">
          <cell r="A899">
            <v>5235501001</v>
          </cell>
        </row>
        <row r="900">
          <cell r="A900">
            <v>5235501001</v>
          </cell>
        </row>
        <row r="901">
          <cell r="A901">
            <v>5235501001</v>
          </cell>
        </row>
        <row r="902">
          <cell r="A902">
            <v>5235501001</v>
          </cell>
        </row>
        <row r="903">
          <cell r="A903">
            <v>5235501001</v>
          </cell>
        </row>
        <row r="904">
          <cell r="A904">
            <v>5235501001</v>
          </cell>
        </row>
        <row r="905">
          <cell r="A905">
            <v>5235501001</v>
          </cell>
        </row>
        <row r="906">
          <cell r="A906">
            <v>5235501001</v>
          </cell>
        </row>
        <row r="907">
          <cell r="A907">
            <v>5235501001</v>
          </cell>
        </row>
        <row r="908">
          <cell r="A908">
            <v>5235501001</v>
          </cell>
        </row>
        <row r="909">
          <cell r="A909">
            <v>5260051001</v>
          </cell>
        </row>
        <row r="910">
          <cell r="A910">
            <v>5260051001</v>
          </cell>
        </row>
        <row r="911">
          <cell r="A911">
            <v>5260101001</v>
          </cell>
        </row>
        <row r="912">
          <cell r="A912">
            <v>5260101001</v>
          </cell>
        </row>
        <row r="913">
          <cell r="A913">
            <v>5260151001</v>
          </cell>
        </row>
        <row r="914">
          <cell r="A914">
            <v>5230951001</v>
          </cell>
        </row>
        <row r="915">
          <cell r="A915">
            <v>5205811001</v>
          </cell>
        </row>
        <row r="916">
          <cell r="A916">
            <v>5205811001</v>
          </cell>
        </row>
        <row r="917">
          <cell r="A917">
            <v>5205811001</v>
          </cell>
        </row>
        <row r="918">
          <cell r="A918">
            <v>5235951009</v>
          </cell>
        </row>
        <row r="919">
          <cell r="A919">
            <v>5295051001</v>
          </cell>
        </row>
        <row r="920">
          <cell r="A920">
            <v>5235951009</v>
          </cell>
        </row>
        <row r="921">
          <cell r="A921">
            <v>5295051001</v>
          </cell>
        </row>
        <row r="922">
          <cell r="A922">
            <v>5235951009</v>
          </cell>
        </row>
        <row r="923">
          <cell r="A923">
            <v>5295051001</v>
          </cell>
        </row>
        <row r="924">
          <cell r="A924">
            <v>5235951009</v>
          </cell>
        </row>
        <row r="925">
          <cell r="A925">
            <v>5295051001</v>
          </cell>
        </row>
        <row r="926">
          <cell r="A926">
            <v>5235951009</v>
          </cell>
        </row>
        <row r="927">
          <cell r="A927">
            <v>5295051001</v>
          </cell>
        </row>
        <row r="928">
          <cell r="A928">
            <v>5255951001</v>
          </cell>
        </row>
        <row r="929">
          <cell r="A929">
            <v>5230101001</v>
          </cell>
        </row>
        <row r="930">
          <cell r="A930">
            <v>5295601004</v>
          </cell>
        </row>
        <row r="931">
          <cell r="A931">
            <v>5295601004</v>
          </cell>
        </row>
        <row r="932">
          <cell r="A932">
            <v>5295601004</v>
          </cell>
        </row>
        <row r="933">
          <cell r="A933">
            <v>5295601004</v>
          </cell>
        </row>
        <row r="934">
          <cell r="A934">
            <v>5255051001</v>
          </cell>
        </row>
        <row r="935">
          <cell r="A935">
            <v>5255051001</v>
          </cell>
        </row>
        <row r="936">
          <cell r="A936">
            <v>5240151001</v>
          </cell>
        </row>
        <row r="937">
          <cell r="A937">
            <v>5240151001</v>
          </cell>
        </row>
        <row r="938">
          <cell r="A938">
            <v>5235951003</v>
          </cell>
        </row>
        <row r="939">
          <cell r="A939">
            <v>5235951003</v>
          </cell>
        </row>
        <row r="940">
          <cell r="A940">
            <v>5235951003</v>
          </cell>
        </row>
        <row r="941">
          <cell r="A941">
            <v>5235951003</v>
          </cell>
        </row>
        <row r="942">
          <cell r="A942">
            <v>5235951003</v>
          </cell>
        </row>
        <row r="943">
          <cell r="A943">
            <v>5235951003</v>
          </cell>
        </row>
        <row r="944">
          <cell r="A944">
            <v>5235951003</v>
          </cell>
        </row>
        <row r="945">
          <cell r="A945">
            <v>5235951003</v>
          </cell>
        </row>
        <row r="946">
          <cell r="A946">
            <v>5235951003</v>
          </cell>
        </row>
        <row r="947">
          <cell r="A947">
            <v>5235951003</v>
          </cell>
        </row>
        <row r="948">
          <cell r="A948">
            <v>5235951003</v>
          </cell>
        </row>
        <row r="949">
          <cell r="A949">
            <v>5235951003</v>
          </cell>
        </row>
        <row r="950">
          <cell r="A950">
            <v>5295951007</v>
          </cell>
        </row>
        <row r="951">
          <cell r="A951">
            <v>5235501002</v>
          </cell>
        </row>
        <row r="952">
          <cell r="A952">
            <v>5235501002</v>
          </cell>
        </row>
        <row r="953">
          <cell r="A953">
            <v>5235501002</v>
          </cell>
        </row>
        <row r="954">
          <cell r="A954">
            <v>5235501002</v>
          </cell>
        </row>
        <row r="955">
          <cell r="A955">
            <v>5235951006</v>
          </cell>
        </row>
        <row r="956">
          <cell r="A956">
            <v>5235501002</v>
          </cell>
        </row>
        <row r="957">
          <cell r="A957">
            <v>5235501002</v>
          </cell>
        </row>
        <row r="958">
          <cell r="A958">
            <v>5235501002</v>
          </cell>
        </row>
        <row r="959">
          <cell r="A959">
            <v>5235501002</v>
          </cell>
        </row>
        <row r="960">
          <cell r="A960">
            <v>5235501002</v>
          </cell>
        </row>
        <row r="961">
          <cell r="A961">
            <v>5235501002</v>
          </cell>
        </row>
        <row r="962">
          <cell r="A962">
            <v>5235501002</v>
          </cell>
        </row>
        <row r="963">
          <cell r="A963">
            <v>5235501002</v>
          </cell>
        </row>
        <row r="964">
          <cell r="A964">
            <v>5235501002</v>
          </cell>
        </row>
        <row r="965">
          <cell r="A965">
            <v>5235501002</v>
          </cell>
        </row>
        <row r="966">
          <cell r="A966">
            <v>5235501002</v>
          </cell>
        </row>
        <row r="967">
          <cell r="A967">
            <v>5235501002</v>
          </cell>
        </row>
        <row r="968">
          <cell r="A968">
            <v>5295201001</v>
          </cell>
        </row>
        <row r="969">
          <cell r="A969">
            <v>5235951005</v>
          </cell>
        </row>
        <row r="970">
          <cell r="A970">
            <v>5235951005</v>
          </cell>
        </row>
        <row r="971">
          <cell r="A971">
            <v>5235951005</v>
          </cell>
        </row>
        <row r="972">
          <cell r="A972">
            <v>5235101001</v>
          </cell>
        </row>
        <row r="973">
          <cell r="A973">
            <v>5205301001</v>
          </cell>
        </row>
        <row r="974">
          <cell r="A974">
            <v>5205301001</v>
          </cell>
        </row>
        <row r="975">
          <cell r="A975">
            <v>5205331001</v>
          </cell>
        </row>
        <row r="976">
          <cell r="A976">
            <v>5205331001</v>
          </cell>
        </row>
        <row r="977">
          <cell r="A977">
            <v>5205361001</v>
          </cell>
        </row>
        <row r="978">
          <cell r="A978">
            <v>5205361001</v>
          </cell>
        </row>
        <row r="979">
          <cell r="A979">
            <v>5205391001</v>
          </cell>
        </row>
        <row r="980">
          <cell r="A980">
            <v>5205391001</v>
          </cell>
        </row>
        <row r="981">
          <cell r="A981">
            <v>5205421001</v>
          </cell>
        </row>
        <row r="982">
          <cell r="A982">
            <v>5205421001</v>
          </cell>
        </row>
        <row r="983">
          <cell r="A983">
            <v>5205301001</v>
          </cell>
        </row>
        <row r="984">
          <cell r="A984">
            <v>5205331001</v>
          </cell>
        </row>
        <row r="985">
          <cell r="A985">
            <v>5205361001</v>
          </cell>
        </row>
        <row r="986">
          <cell r="A986">
            <v>5205391001</v>
          </cell>
        </row>
        <row r="987">
          <cell r="A987">
            <v>5205391001</v>
          </cell>
        </row>
        <row r="988">
          <cell r="A988">
            <v>5205421001</v>
          </cell>
        </row>
        <row r="989">
          <cell r="A989">
            <v>5205301001</v>
          </cell>
        </row>
        <row r="990">
          <cell r="A990">
            <v>5205331001</v>
          </cell>
        </row>
        <row r="991">
          <cell r="A991">
            <v>5205361001</v>
          </cell>
        </row>
        <row r="992">
          <cell r="A992">
            <v>5205391001</v>
          </cell>
        </row>
        <row r="993">
          <cell r="A993">
            <v>5205421001</v>
          </cell>
        </row>
        <row r="994">
          <cell r="A994">
            <v>5205301001</v>
          </cell>
        </row>
        <row r="995">
          <cell r="A995">
            <v>5205331001</v>
          </cell>
        </row>
        <row r="996">
          <cell r="A996">
            <v>5205361001</v>
          </cell>
        </row>
        <row r="997">
          <cell r="A997">
            <v>5205391001</v>
          </cell>
        </row>
        <row r="998">
          <cell r="A998">
            <v>5205421001</v>
          </cell>
        </row>
        <row r="999">
          <cell r="A999">
            <v>5205301001</v>
          </cell>
        </row>
        <row r="1000">
          <cell r="A1000">
            <v>5205331001</v>
          </cell>
        </row>
        <row r="1001">
          <cell r="A1001">
            <v>5205361001</v>
          </cell>
        </row>
        <row r="1002">
          <cell r="A1002">
            <v>5205391001</v>
          </cell>
        </row>
        <row r="1003">
          <cell r="A1003">
            <v>5205301001</v>
          </cell>
        </row>
        <row r="1004">
          <cell r="A1004">
            <v>5205301001</v>
          </cell>
        </row>
        <row r="1005">
          <cell r="A1005">
            <v>5205331001</v>
          </cell>
        </row>
        <row r="1006">
          <cell r="A1006">
            <v>5205331001</v>
          </cell>
        </row>
        <row r="1007">
          <cell r="A1007">
            <v>5205361001</v>
          </cell>
        </row>
        <row r="1008">
          <cell r="A1008">
            <v>5205361001</v>
          </cell>
        </row>
        <row r="1009">
          <cell r="A1009">
            <v>5205391001</v>
          </cell>
        </row>
        <row r="1010">
          <cell r="A1010">
            <v>5205391001</v>
          </cell>
        </row>
        <row r="1011">
          <cell r="A1011">
            <v>5295401001</v>
          </cell>
        </row>
        <row r="1012">
          <cell r="A1012">
            <v>5295951004</v>
          </cell>
        </row>
        <row r="1013">
          <cell r="A1013">
            <v>5295951004</v>
          </cell>
        </row>
        <row r="1014">
          <cell r="A1014">
            <v>5295301001</v>
          </cell>
        </row>
        <row r="1015">
          <cell r="A1015">
            <v>5235501003</v>
          </cell>
        </row>
        <row r="1016">
          <cell r="A1016">
            <v>5235501003</v>
          </cell>
        </row>
        <row r="1017">
          <cell r="A1017">
            <v>5235501003</v>
          </cell>
        </row>
        <row r="1018">
          <cell r="A1018">
            <v>5235501003</v>
          </cell>
        </row>
        <row r="1019">
          <cell r="A1019">
            <v>5235501003</v>
          </cell>
        </row>
        <row r="1020">
          <cell r="A1020">
            <v>5235501003</v>
          </cell>
        </row>
        <row r="1021">
          <cell r="A1021">
            <v>5235401001</v>
          </cell>
        </row>
        <row r="1022">
          <cell r="A1022">
            <v>5235401001</v>
          </cell>
        </row>
        <row r="1023">
          <cell r="A1023">
            <v>5235401001</v>
          </cell>
        </row>
        <row r="1024">
          <cell r="A1024">
            <v>5235401001</v>
          </cell>
        </row>
        <row r="1025">
          <cell r="A1025">
            <v>5235401001</v>
          </cell>
        </row>
        <row r="1026">
          <cell r="A1026">
            <v>5235401001</v>
          </cell>
        </row>
        <row r="1027">
          <cell r="A1027">
            <v>5235401001</v>
          </cell>
        </row>
        <row r="1028">
          <cell r="A1028">
            <v>5235501003</v>
          </cell>
        </row>
        <row r="1029">
          <cell r="A1029">
            <v>5235501003</v>
          </cell>
        </row>
        <row r="1030">
          <cell r="A1030">
            <v>5235501003</v>
          </cell>
        </row>
        <row r="1031">
          <cell r="A1031">
            <v>5235501003</v>
          </cell>
        </row>
        <row r="1032">
          <cell r="A1032">
            <v>5235501003</v>
          </cell>
        </row>
        <row r="1033">
          <cell r="A1033">
            <v>5235501003</v>
          </cell>
        </row>
        <row r="1034">
          <cell r="A1034">
            <v>5235501003</v>
          </cell>
        </row>
        <row r="1035">
          <cell r="A1035">
            <v>5235501003</v>
          </cell>
        </row>
        <row r="1036">
          <cell r="A1036">
            <v>5235501003</v>
          </cell>
        </row>
        <row r="1037">
          <cell r="A1037">
            <v>5235501003</v>
          </cell>
        </row>
        <row r="1038">
          <cell r="A1038">
            <v>5235501003</v>
          </cell>
        </row>
        <row r="1039">
          <cell r="A1039">
            <v>5235501003</v>
          </cell>
        </row>
        <row r="1040">
          <cell r="A1040">
            <v>5235501003</v>
          </cell>
        </row>
        <row r="1041">
          <cell r="A1041">
            <v>5235501003</v>
          </cell>
        </row>
        <row r="1042">
          <cell r="A1042">
            <v>5235501003</v>
          </cell>
        </row>
        <row r="1043">
          <cell r="A1043">
            <v>5235501003</v>
          </cell>
        </row>
        <row r="1044">
          <cell r="A1044">
            <v>5235501003</v>
          </cell>
        </row>
        <row r="1045">
          <cell r="A1045">
            <v>5235501003</v>
          </cell>
        </row>
        <row r="1046">
          <cell r="A1046">
            <v>5235501003</v>
          </cell>
        </row>
        <row r="1047">
          <cell r="A1047">
            <v>5235501003</v>
          </cell>
        </row>
        <row r="1048">
          <cell r="A1048">
            <v>5235501003</v>
          </cell>
        </row>
        <row r="1049">
          <cell r="A1049">
            <v>5235501003</v>
          </cell>
        </row>
        <row r="1050">
          <cell r="A1050">
            <v>5235501003</v>
          </cell>
        </row>
        <row r="1051">
          <cell r="A1051">
            <v>5235501003</v>
          </cell>
        </row>
        <row r="1052">
          <cell r="A1052">
            <v>5235501003</v>
          </cell>
        </row>
        <row r="1053">
          <cell r="A1053">
            <v>5235501003</v>
          </cell>
        </row>
        <row r="1054">
          <cell r="A1054">
            <v>5235501003</v>
          </cell>
        </row>
        <row r="1055">
          <cell r="A1055">
            <v>5235501003</v>
          </cell>
        </row>
        <row r="1056">
          <cell r="A1056">
            <v>5235501003</v>
          </cell>
        </row>
        <row r="1057">
          <cell r="A1057">
            <v>5235501003</v>
          </cell>
        </row>
        <row r="1058">
          <cell r="A1058">
            <v>5235501003</v>
          </cell>
        </row>
        <row r="1059">
          <cell r="A1059">
            <v>5235101001</v>
          </cell>
        </row>
        <row r="1060">
          <cell r="A1060">
            <v>5235501003</v>
          </cell>
        </row>
        <row r="1061">
          <cell r="A1061">
            <v>5235101001</v>
          </cell>
        </row>
        <row r="1062">
          <cell r="A1062">
            <v>5235501003</v>
          </cell>
        </row>
        <row r="1063">
          <cell r="A1063">
            <v>5235501003</v>
          </cell>
        </row>
        <row r="1064">
          <cell r="A1064">
            <v>5235501003</v>
          </cell>
        </row>
        <row r="1065">
          <cell r="A1065">
            <v>5235501003</v>
          </cell>
        </row>
        <row r="1066">
          <cell r="A1066">
            <v>5235501003</v>
          </cell>
        </row>
        <row r="1067">
          <cell r="A1067">
            <v>5235501003</v>
          </cell>
        </row>
        <row r="1068">
          <cell r="A1068">
            <v>5235501003</v>
          </cell>
        </row>
        <row r="1069">
          <cell r="A1069">
            <v>5235501003</v>
          </cell>
        </row>
        <row r="1070">
          <cell r="A1070">
            <v>5235101001</v>
          </cell>
        </row>
        <row r="1071">
          <cell r="A1071">
            <v>5220951001</v>
          </cell>
        </row>
        <row r="1072">
          <cell r="A1072">
            <v>5235101001</v>
          </cell>
        </row>
        <row r="1073">
          <cell r="A1073">
            <v>5235101001</v>
          </cell>
        </row>
        <row r="1074">
          <cell r="A1074">
            <v>5205951003</v>
          </cell>
        </row>
        <row r="1075">
          <cell r="A1075">
            <v>5295601001</v>
          </cell>
        </row>
        <row r="1076">
          <cell r="A1076">
            <v>5295601001</v>
          </cell>
        </row>
        <row r="1077">
          <cell r="A1077">
            <v>5295601001</v>
          </cell>
        </row>
        <row r="1078">
          <cell r="A1078">
            <v>5295601002</v>
          </cell>
        </row>
        <row r="1079">
          <cell r="A1079">
            <v>5295601001</v>
          </cell>
        </row>
        <row r="1080">
          <cell r="A1080">
            <v>5295601001</v>
          </cell>
        </row>
        <row r="1081">
          <cell r="A1081">
            <v>5295601001</v>
          </cell>
        </row>
        <row r="1082">
          <cell r="A1082">
            <v>5295601002</v>
          </cell>
        </row>
        <row r="1083">
          <cell r="A1083">
            <v>5295951015</v>
          </cell>
        </row>
        <row r="1084">
          <cell r="A1084">
            <v>5205421004</v>
          </cell>
        </row>
        <row r="1085">
          <cell r="A1085">
            <v>5205421004</v>
          </cell>
        </row>
        <row r="1086">
          <cell r="A1086">
            <v>5205421004</v>
          </cell>
        </row>
        <row r="1087">
          <cell r="A1087">
            <v>5205421004</v>
          </cell>
        </row>
        <row r="1088">
          <cell r="A1088">
            <v>5205421004</v>
          </cell>
        </row>
        <row r="1089">
          <cell r="A1089">
            <v>5205421004</v>
          </cell>
        </row>
        <row r="1090">
          <cell r="A1090">
            <v>5205421004</v>
          </cell>
        </row>
        <row r="1091">
          <cell r="A1091">
            <v>5205421004</v>
          </cell>
        </row>
        <row r="1092">
          <cell r="A1092">
            <v>5235501002</v>
          </cell>
        </row>
        <row r="1093">
          <cell r="A1093">
            <v>5235501002</v>
          </cell>
        </row>
        <row r="1094">
          <cell r="A1094">
            <v>5235501002</v>
          </cell>
        </row>
        <row r="1095">
          <cell r="A1095">
            <v>5235501002</v>
          </cell>
        </row>
        <row r="1096">
          <cell r="A1096">
            <v>5235501002</v>
          </cell>
        </row>
        <row r="1097">
          <cell r="A1097">
            <v>5235501002</v>
          </cell>
        </row>
        <row r="1098">
          <cell r="A1098">
            <v>5235501002</v>
          </cell>
        </row>
        <row r="1099">
          <cell r="A1099">
            <v>5235951005</v>
          </cell>
        </row>
        <row r="1100">
          <cell r="A1100">
            <v>5235951005</v>
          </cell>
        </row>
        <row r="1101">
          <cell r="A1101">
            <v>5235951005</v>
          </cell>
        </row>
        <row r="1102">
          <cell r="A1102">
            <v>5235951005</v>
          </cell>
        </row>
        <row r="1103">
          <cell r="A1103">
            <v>5235951005</v>
          </cell>
        </row>
        <row r="1104">
          <cell r="A1104">
            <v>5235951005</v>
          </cell>
        </row>
        <row r="1105">
          <cell r="A1105">
            <v>5235951005</v>
          </cell>
        </row>
        <row r="1106">
          <cell r="A1106">
            <v>5235951003</v>
          </cell>
        </row>
        <row r="1107">
          <cell r="A1107">
            <v>5235951003</v>
          </cell>
        </row>
        <row r="1108">
          <cell r="A1108">
            <v>5235951003</v>
          </cell>
        </row>
        <row r="1109">
          <cell r="A1109">
            <v>5235951003</v>
          </cell>
        </row>
        <row r="1110">
          <cell r="A1110">
            <v>5235951003</v>
          </cell>
        </row>
        <row r="1111">
          <cell r="A1111">
            <v>5235951003</v>
          </cell>
        </row>
        <row r="1112">
          <cell r="A1112">
            <v>5235951003</v>
          </cell>
        </row>
        <row r="1113">
          <cell r="A1113">
            <v>5235951005</v>
          </cell>
        </row>
        <row r="1114">
          <cell r="A1114">
            <v>5235951005</v>
          </cell>
        </row>
        <row r="1115">
          <cell r="A1115">
            <v>5235951005</v>
          </cell>
        </row>
        <row r="1116">
          <cell r="A1116">
            <v>5235951005</v>
          </cell>
        </row>
        <row r="1117">
          <cell r="A1117">
            <v>5235951005</v>
          </cell>
        </row>
        <row r="1118">
          <cell r="A1118">
            <v>5235951005</v>
          </cell>
        </row>
        <row r="1119">
          <cell r="A1119">
            <v>5255951002</v>
          </cell>
        </row>
        <row r="1120">
          <cell r="A1120">
            <v>5235501004</v>
          </cell>
        </row>
        <row r="1121">
          <cell r="A1121">
            <v>5295951027</v>
          </cell>
        </row>
        <row r="1122">
          <cell r="A1122">
            <v>5295951027</v>
          </cell>
        </row>
        <row r="1123">
          <cell r="A1123">
            <v>5295951027</v>
          </cell>
        </row>
        <row r="1124">
          <cell r="A1124">
            <v>5295951027</v>
          </cell>
        </row>
        <row r="1125">
          <cell r="A1125">
            <v>5295951027</v>
          </cell>
        </row>
        <row r="1126">
          <cell r="A1126">
            <v>5295951027</v>
          </cell>
        </row>
        <row r="1127">
          <cell r="A1127">
            <v>5295951027</v>
          </cell>
        </row>
        <row r="1128">
          <cell r="A1128">
            <v>5295951027</v>
          </cell>
        </row>
        <row r="1129">
          <cell r="A1129">
            <v>5295951026</v>
          </cell>
        </row>
        <row r="1130">
          <cell r="A1130">
            <v>5295951010</v>
          </cell>
        </row>
        <row r="1131">
          <cell r="A1131">
            <v>5295951010</v>
          </cell>
        </row>
        <row r="1132">
          <cell r="A1132">
            <v>5235101001</v>
          </cell>
        </row>
        <row r="1133">
          <cell r="A1133">
            <v>5235651002</v>
          </cell>
        </row>
        <row r="1134">
          <cell r="A1134">
            <v>5295051001</v>
          </cell>
        </row>
        <row r="1135">
          <cell r="A1135">
            <v>5295051001</v>
          </cell>
        </row>
        <row r="1136">
          <cell r="A1136">
            <v>5295951001</v>
          </cell>
        </row>
        <row r="1137">
          <cell r="A1137">
            <v>5295951004</v>
          </cell>
        </row>
        <row r="1138">
          <cell r="A1138">
            <v>5295951004</v>
          </cell>
        </row>
        <row r="1139">
          <cell r="A1139">
            <v>5295401001</v>
          </cell>
        </row>
        <row r="1140">
          <cell r="A1140">
            <v>5235101001</v>
          </cell>
        </row>
        <row r="1141">
          <cell r="A1141">
            <v>5235101001</v>
          </cell>
        </row>
        <row r="1142">
          <cell r="A1142">
            <v>5295951001</v>
          </cell>
        </row>
        <row r="1143">
          <cell r="A1143">
            <v>5295951001</v>
          </cell>
        </row>
        <row r="1144">
          <cell r="A1144">
            <v>5210351001</v>
          </cell>
        </row>
        <row r="1145">
          <cell r="A1145">
            <v>5295951001</v>
          </cell>
        </row>
        <row r="1146">
          <cell r="A1146">
            <v>5295951001</v>
          </cell>
        </row>
        <row r="1147">
          <cell r="A1147">
            <v>5295951001</v>
          </cell>
        </row>
        <row r="1148">
          <cell r="A1148">
            <v>5295951001</v>
          </cell>
        </row>
        <row r="1149">
          <cell r="A1149">
            <v>5235951011</v>
          </cell>
        </row>
        <row r="1150">
          <cell r="A1150">
            <v>5235951011</v>
          </cell>
        </row>
        <row r="1151">
          <cell r="A1151">
            <v>5235951011</v>
          </cell>
        </row>
        <row r="1152">
          <cell r="A1152">
            <v>5235951011</v>
          </cell>
        </row>
        <row r="1153">
          <cell r="A1153">
            <v>5235951011</v>
          </cell>
        </row>
        <row r="1154">
          <cell r="A1154">
            <v>5235951011</v>
          </cell>
        </row>
        <row r="1155">
          <cell r="A1155">
            <v>5235951011</v>
          </cell>
        </row>
        <row r="1156">
          <cell r="A1156">
            <v>5235951011</v>
          </cell>
        </row>
        <row r="1157">
          <cell r="A1157">
            <v>5235951011</v>
          </cell>
        </row>
        <row r="1158">
          <cell r="A1158">
            <v>5235951011</v>
          </cell>
        </row>
        <row r="1159">
          <cell r="A1159">
            <v>5235501003</v>
          </cell>
        </row>
        <row r="1160">
          <cell r="A1160">
            <v>5295951004</v>
          </cell>
        </row>
        <row r="1161">
          <cell r="A1161">
            <v>5295951008</v>
          </cell>
        </row>
        <row r="1162">
          <cell r="A1162">
            <v>5295951004</v>
          </cell>
        </row>
        <row r="1163">
          <cell r="A1163">
            <v>5295401001</v>
          </cell>
        </row>
        <row r="1164">
          <cell r="A1164">
            <v>5235951011</v>
          </cell>
        </row>
        <row r="1165">
          <cell r="A1165">
            <v>5235951011</v>
          </cell>
        </row>
        <row r="1166">
          <cell r="A1166">
            <v>5235951011</v>
          </cell>
        </row>
        <row r="1167">
          <cell r="A1167">
            <v>5235951011</v>
          </cell>
        </row>
        <row r="1168">
          <cell r="A1168">
            <v>5235951011</v>
          </cell>
        </row>
        <row r="1169">
          <cell r="A1169">
            <v>5235951011</v>
          </cell>
        </row>
        <row r="1170">
          <cell r="A1170">
            <v>5295251001</v>
          </cell>
        </row>
        <row r="1171">
          <cell r="A1171">
            <v>5295251001</v>
          </cell>
        </row>
        <row r="1172">
          <cell r="A1172">
            <v>5295251001</v>
          </cell>
        </row>
        <row r="1173">
          <cell r="A1173">
            <v>5295251001</v>
          </cell>
        </row>
        <row r="1174">
          <cell r="A1174">
            <v>5295251001</v>
          </cell>
        </row>
        <row r="1175">
          <cell r="A1175">
            <v>5295251001</v>
          </cell>
        </row>
        <row r="1176">
          <cell r="A1176">
            <v>5295251001</v>
          </cell>
        </row>
        <row r="1177">
          <cell r="A1177">
            <v>5295251001</v>
          </cell>
        </row>
        <row r="1178">
          <cell r="A1178">
            <v>5295251001</v>
          </cell>
        </row>
        <row r="1179">
          <cell r="A1179">
            <v>5205031001</v>
          </cell>
        </row>
        <row r="1180">
          <cell r="A1180">
            <v>5205061002</v>
          </cell>
        </row>
        <row r="1181">
          <cell r="A1181">
            <v>5205061002</v>
          </cell>
        </row>
        <row r="1182">
          <cell r="A1182">
            <v>5205061002</v>
          </cell>
        </row>
        <row r="1183">
          <cell r="A1183">
            <v>5205061002</v>
          </cell>
        </row>
        <row r="1184">
          <cell r="A1184">
            <v>5205061002</v>
          </cell>
        </row>
        <row r="1185">
          <cell r="A1185">
            <v>5205061002</v>
          </cell>
        </row>
        <row r="1186">
          <cell r="A1186">
            <v>5205061002</v>
          </cell>
        </row>
        <row r="1187">
          <cell r="A1187">
            <v>5205061002</v>
          </cell>
        </row>
        <row r="1188">
          <cell r="A1188">
            <v>5205151002</v>
          </cell>
        </row>
        <row r="1189">
          <cell r="A1189">
            <v>5205151002</v>
          </cell>
        </row>
        <row r="1190">
          <cell r="A1190">
            <v>5205151002</v>
          </cell>
        </row>
        <row r="1191">
          <cell r="A1191">
            <v>5205151002</v>
          </cell>
        </row>
        <row r="1192">
          <cell r="A1192">
            <v>5205151003</v>
          </cell>
        </row>
        <row r="1193">
          <cell r="A1193">
            <v>5205151003</v>
          </cell>
        </row>
        <row r="1194">
          <cell r="A1194">
            <v>5205151003</v>
          </cell>
        </row>
        <row r="1195">
          <cell r="A1195">
            <v>5295951004</v>
          </cell>
        </row>
        <row r="1196">
          <cell r="A1196">
            <v>5235951011</v>
          </cell>
        </row>
        <row r="1197">
          <cell r="A1197">
            <v>5235951011</v>
          </cell>
        </row>
        <row r="1198">
          <cell r="A1198">
            <v>5235951009</v>
          </cell>
        </row>
        <row r="1199">
          <cell r="A1199">
            <v>5295051001</v>
          </cell>
        </row>
        <row r="1200">
          <cell r="A1200">
            <v>5235951009</v>
          </cell>
        </row>
        <row r="1201">
          <cell r="A1201">
            <v>5295051001</v>
          </cell>
        </row>
        <row r="1202">
          <cell r="A1202">
            <v>5235951009</v>
          </cell>
        </row>
        <row r="1203">
          <cell r="A1203">
            <v>5295051001</v>
          </cell>
        </row>
        <row r="1204">
          <cell r="A1204">
            <v>5235951009</v>
          </cell>
        </row>
        <row r="1205">
          <cell r="A1205">
            <v>5295051001</v>
          </cell>
        </row>
        <row r="1206">
          <cell r="A1206">
            <v>5235951009</v>
          </cell>
        </row>
        <row r="1207">
          <cell r="A1207">
            <v>5295051001</v>
          </cell>
        </row>
        <row r="1208">
          <cell r="A1208">
            <v>5235951009</v>
          </cell>
        </row>
        <row r="1209">
          <cell r="A1209">
            <v>5295051001</v>
          </cell>
        </row>
        <row r="1210">
          <cell r="A1210">
            <v>5295951004</v>
          </cell>
        </row>
        <row r="1211">
          <cell r="A1211">
            <v>5295401001</v>
          </cell>
        </row>
        <row r="1212">
          <cell r="A1212">
            <v>5235501003</v>
          </cell>
        </row>
        <row r="1213">
          <cell r="A1213">
            <v>5235501003</v>
          </cell>
        </row>
        <row r="1214">
          <cell r="A1214">
            <v>5235501003</v>
          </cell>
        </row>
        <row r="1215">
          <cell r="A1215">
            <v>5235501003</v>
          </cell>
        </row>
        <row r="1216">
          <cell r="A1216">
            <v>5295201002</v>
          </cell>
        </row>
        <row r="1217">
          <cell r="A1217">
            <v>5235951007</v>
          </cell>
        </row>
        <row r="1218">
          <cell r="A1218">
            <v>5235951007</v>
          </cell>
        </row>
        <row r="1219">
          <cell r="A1219">
            <v>5235951007</v>
          </cell>
        </row>
        <row r="1220">
          <cell r="A1220">
            <v>5235951007</v>
          </cell>
        </row>
        <row r="1221">
          <cell r="A1221">
            <v>5235951007</v>
          </cell>
        </row>
        <row r="1222">
          <cell r="A1222">
            <v>5235951007</v>
          </cell>
        </row>
        <row r="1223">
          <cell r="A1223">
            <v>5235601001</v>
          </cell>
        </row>
        <row r="1224">
          <cell r="A1224">
            <v>5235601001</v>
          </cell>
        </row>
        <row r="1225">
          <cell r="A1225">
            <v>5240151001</v>
          </cell>
        </row>
        <row r="1226">
          <cell r="A1226">
            <v>5240151001</v>
          </cell>
        </row>
        <row r="1227">
          <cell r="A1227">
            <v>5235501002</v>
          </cell>
        </row>
        <row r="1228">
          <cell r="A1228">
            <v>5235501002</v>
          </cell>
        </row>
        <row r="1229">
          <cell r="A1229">
            <v>5235501002</v>
          </cell>
        </row>
        <row r="1230">
          <cell r="A1230">
            <v>5235501004</v>
          </cell>
        </row>
        <row r="1231">
          <cell r="A1231">
            <v>5235501004</v>
          </cell>
        </row>
        <row r="1232">
          <cell r="A1232">
            <v>5235951006</v>
          </cell>
        </row>
        <row r="1233">
          <cell r="A1233">
            <v>5235951006</v>
          </cell>
        </row>
        <row r="1234">
          <cell r="A1234">
            <v>5235501002</v>
          </cell>
        </row>
        <row r="1235">
          <cell r="A1235">
            <v>5235951003</v>
          </cell>
        </row>
        <row r="1236">
          <cell r="A1236">
            <v>5235951005</v>
          </cell>
        </row>
        <row r="1237">
          <cell r="A1237">
            <v>5235501002</v>
          </cell>
        </row>
        <row r="1238">
          <cell r="A1238">
            <v>5235951003</v>
          </cell>
        </row>
        <row r="1239">
          <cell r="A1239">
            <v>5235951005</v>
          </cell>
        </row>
        <row r="1240">
          <cell r="A1240">
            <v>5240151001</v>
          </cell>
        </row>
        <row r="1241">
          <cell r="A1241">
            <v>5235501002</v>
          </cell>
        </row>
        <row r="1242">
          <cell r="A1242">
            <v>5235951003</v>
          </cell>
        </row>
        <row r="1243">
          <cell r="A1243">
            <v>5235951005</v>
          </cell>
        </row>
        <row r="1244">
          <cell r="A1244">
            <v>5240151001</v>
          </cell>
        </row>
        <row r="1245">
          <cell r="A1245">
            <v>5235501002</v>
          </cell>
        </row>
        <row r="1246">
          <cell r="A1246">
            <v>5235951003</v>
          </cell>
        </row>
        <row r="1247">
          <cell r="A1247">
            <v>5235951005</v>
          </cell>
        </row>
        <row r="1248">
          <cell r="A1248">
            <v>5235501004</v>
          </cell>
        </row>
        <row r="1249">
          <cell r="A1249">
            <v>5240151001</v>
          </cell>
        </row>
        <row r="1250">
          <cell r="A1250">
            <v>5295251001</v>
          </cell>
        </row>
        <row r="1251">
          <cell r="A1251">
            <v>5295301001</v>
          </cell>
        </row>
        <row r="1252">
          <cell r="A1252">
            <v>5235501003</v>
          </cell>
        </row>
        <row r="1253">
          <cell r="A1253">
            <v>5235501003</v>
          </cell>
        </row>
        <row r="1254">
          <cell r="A1254">
            <v>5235501003</v>
          </cell>
        </row>
        <row r="1255">
          <cell r="A1255">
            <v>5295601001</v>
          </cell>
        </row>
        <row r="1256">
          <cell r="A1256">
            <v>5295601001</v>
          </cell>
        </row>
        <row r="1257">
          <cell r="A1257">
            <v>5295601001</v>
          </cell>
        </row>
        <row r="1258">
          <cell r="A1258">
            <v>5295601002</v>
          </cell>
        </row>
        <row r="1259">
          <cell r="A1259">
            <v>5295951015</v>
          </cell>
        </row>
        <row r="1260">
          <cell r="A1260">
            <v>5295601001</v>
          </cell>
        </row>
        <row r="1261">
          <cell r="A1261">
            <v>5295601001</v>
          </cell>
        </row>
        <row r="1262">
          <cell r="A1262">
            <v>5295601001</v>
          </cell>
        </row>
        <row r="1263">
          <cell r="A1263">
            <v>5295601002</v>
          </cell>
        </row>
        <row r="1264">
          <cell r="A1264">
            <v>5240151001</v>
          </cell>
        </row>
        <row r="1265">
          <cell r="A1265">
            <v>5235501002</v>
          </cell>
        </row>
        <row r="1266">
          <cell r="A1266">
            <v>5235951003</v>
          </cell>
        </row>
        <row r="1267">
          <cell r="A1267">
            <v>5235951005</v>
          </cell>
        </row>
        <row r="1268">
          <cell r="A1268">
            <v>5235951011</v>
          </cell>
        </row>
        <row r="1269">
          <cell r="A1269">
            <v>5235501003</v>
          </cell>
        </row>
        <row r="1270">
          <cell r="A1270">
            <v>5235501003</v>
          </cell>
        </row>
        <row r="1271">
          <cell r="A1271">
            <v>5235501003</v>
          </cell>
        </row>
        <row r="1272">
          <cell r="A1272">
            <v>5235501003</v>
          </cell>
        </row>
        <row r="1273">
          <cell r="A1273">
            <v>5235951011</v>
          </cell>
        </row>
        <row r="1274">
          <cell r="A1274">
            <v>5235951011</v>
          </cell>
        </row>
        <row r="1275">
          <cell r="A1275">
            <v>5235951011</v>
          </cell>
        </row>
        <row r="1276">
          <cell r="A1276">
            <v>5235951011</v>
          </cell>
        </row>
        <row r="1277">
          <cell r="A1277">
            <v>5235101001</v>
          </cell>
        </row>
        <row r="1278">
          <cell r="A1278">
            <v>5235951012</v>
          </cell>
        </row>
        <row r="1279">
          <cell r="A1279">
            <v>5235501003</v>
          </cell>
        </row>
        <row r="1280">
          <cell r="A1280">
            <v>5235501003</v>
          </cell>
        </row>
        <row r="1281">
          <cell r="A1281">
            <v>5235501003</v>
          </cell>
        </row>
        <row r="1282">
          <cell r="A1282">
            <v>5235501003</v>
          </cell>
        </row>
        <row r="1283">
          <cell r="A1283">
            <v>5235501003</v>
          </cell>
        </row>
        <row r="1284">
          <cell r="A1284">
            <v>5235501003</v>
          </cell>
        </row>
        <row r="1285">
          <cell r="A1285">
            <v>5220951001</v>
          </cell>
        </row>
        <row r="1286">
          <cell r="A1286">
            <v>5235501003</v>
          </cell>
        </row>
        <row r="1287">
          <cell r="A1287">
            <v>5235501003</v>
          </cell>
        </row>
        <row r="1288">
          <cell r="A1288">
            <v>5235501003</v>
          </cell>
        </row>
        <row r="1289">
          <cell r="A1289">
            <v>5235501003</v>
          </cell>
        </row>
        <row r="1290">
          <cell r="A1290">
            <v>5235501003</v>
          </cell>
        </row>
        <row r="1291">
          <cell r="A1291">
            <v>5235501003</v>
          </cell>
        </row>
        <row r="1292">
          <cell r="A1292">
            <v>5235501003</v>
          </cell>
        </row>
        <row r="1293">
          <cell r="A1293">
            <v>5235501003</v>
          </cell>
        </row>
        <row r="1294">
          <cell r="A1294">
            <v>5235501003</v>
          </cell>
        </row>
        <row r="1295">
          <cell r="A1295">
            <v>5220951001</v>
          </cell>
        </row>
        <row r="1296">
          <cell r="A1296">
            <v>5295601001</v>
          </cell>
        </row>
        <row r="1297">
          <cell r="A1297">
            <v>5295601001</v>
          </cell>
        </row>
        <row r="1298">
          <cell r="A1298">
            <v>5295601001</v>
          </cell>
        </row>
        <row r="1299">
          <cell r="A1299">
            <v>5295601002</v>
          </cell>
        </row>
        <row r="1300">
          <cell r="A1300">
            <v>5295601001</v>
          </cell>
        </row>
        <row r="1301">
          <cell r="A1301">
            <v>5295601001</v>
          </cell>
        </row>
        <row r="1302">
          <cell r="A1302">
            <v>5295601001</v>
          </cell>
        </row>
        <row r="1303">
          <cell r="A1303">
            <v>5295601002</v>
          </cell>
        </row>
        <row r="1304">
          <cell r="A1304">
            <v>5295951015</v>
          </cell>
        </row>
        <row r="1305">
          <cell r="A1305">
            <v>5255951002</v>
          </cell>
        </row>
        <row r="1306">
          <cell r="A1306">
            <v>5235501004</v>
          </cell>
        </row>
        <row r="1307">
          <cell r="A1307">
            <v>5235951011</v>
          </cell>
        </row>
        <row r="1308">
          <cell r="A1308">
            <v>5205951002</v>
          </cell>
        </row>
        <row r="1309">
          <cell r="A1309">
            <v>5235501003</v>
          </cell>
        </row>
        <row r="1310">
          <cell r="A1310">
            <v>5235501003</v>
          </cell>
        </row>
        <row r="1311">
          <cell r="A1311">
            <v>5235501003</v>
          </cell>
        </row>
        <row r="1312">
          <cell r="A1312">
            <v>5235501003</v>
          </cell>
        </row>
        <row r="1313">
          <cell r="A1313">
            <v>5235501003</v>
          </cell>
        </row>
        <row r="1314">
          <cell r="A1314">
            <v>5235501003</v>
          </cell>
        </row>
        <row r="1315">
          <cell r="A1315">
            <v>5235501003</v>
          </cell>
        </row>
        <row r="1316">
          <cell r="A1316">
            <v>5235501003</v>
          </cell>
        </row>
        <row r="1317">
          <cell r="A1317">
            <v>5235501003</v>
          </cell>
        </row>
        <row r="1318">
          <cell r="A1318">
            <v>5235501003</v>
          </cell>
        </row>
        <row r="1319">
          <cell r="A1319">
            <v>5235501003</v>
          </cell>
        </row>
        <row r="1320">
          <cell r="A1320">
            <v>5235501003</v>
          </cell>
        </row>
        <row r="1321">
          <cell r="A1321">
            <v>5235501003</v>
          </cell>
        </row>
        <row r="1322">
          <cell r="A1322">
            <v>5235501003</v>
          </cell>
        </row>
        <row r="1323">
          <cell r="A1323">
            <v>5235501003</v>
          </cell>
        </row>
        <row r="1324">
          <cell r="A1324">
            <v>5235501003</v>
          </cell>
        </row>
        <row r="1325">
          <cell r="A1325">
            <v>5235501003</v>
          </cell>
        </row>
        <row r="1326">
          <cell r="A1326">
            <v>5235501003</v>
          </cell>
        </row>
        <row r="1327">
          <cell r="A1327">
            <v>5235501003</v>
          </cell>
        </row>
        <row r="1328">
          <cell r="A1328">
            <v>5235501003</v>
          </cell>
        </row>
        <row r="1329">
          <cell r="A1329">
            <v>5235501003</v>
          </cell>
        </row>
        <row r="1330">
          <cell r="A1330">
            <v>5235501003</v>
          </cell>
        </row>
        <row r="1331">
          <cell r="A1331">
            <v>5235501003</v>
          </cell>
        </row>
        <row r="1332">
          <cell r="A1332">
            <v>5235501003</v>
          </cell>
        </row>
        <row r="1333">
          <cell r="A1333">
            <v>5235501002</v>
          </cell>
        </row>
        <row r="1334">
          <cell r="A1334">
            <v>5235501002</v>
          </cell>
        </row>
        <row r="1335">
          <cell r="A1335">
            <v>5235501002</v>
          </cell>
        </row>
        <row r="1336">
          <cell r="A1336">
            <v>5235501002</v>
          </cell>
        </row>
        <row r="1337">
          <cell r="A1337">
            <v>5235501002</v>
          </cell>
        </row>
        <row r="1338">
          <cell r="A1338">
            <v>5235501002</v>
          </cell>
        </row>
        <row r="1339">
          <cell r="A1339">
            <v>5235501002</v>
          </cell>
        </row>
        <row r="1340">
          <cell r="A1340">
            <v>5235951005</v>
          </cell>
        </row>
        <row r="1341">
          <cell r="A1341">
            <v>5235951005</v>
          </cell>
        </row>
        <row r="1342">
          <cell r="A1342">
            <v>5235951005</v>
          </cell>
        </row>
        <row r="1343">
          <cell r="A1343">
            <v>5235951005</v>
          </cell>
        </row>
        <row r="1344">
          <cell r="A1344">
            <v>5235951005</v>
          </cell>
        </row>
        <row r="1345">
          <cell r="A1345">
            <v>5235951005</v>
          </cell>
        </row>
        <row r="1346">
          <cell r="A1346">
            <v>5235951005</v>
          </cell>
        </row>
        <row r="1347">
          <cell r="A1347">
            <v>5235951003</v>
          </cell>
        </row>
        <row r="1348">
          <cell r="A1348">
            <v>5235951003</v>
          </cell>
        </row>
        <row r="1349">
          <cell r="A1349">
            <v>5235951003</v>
          </cell>
        </row>
        <row r="1350">
          <cell r="A1350">
            <v>5235951003</v>
          </cell>
        </row>
        <row r="1351">
          <cell r="A1351">
            <v>5235951003</v>
          </cell>
        </row>
        <row r="1352">
          <cell r="A1352">
            <v>5235951003</v>
          </cell>
        </row>
        <row r="1353">
          <cell r="A1353">
            <v>5235951003</v>
          </cell>
        </row>
        <row r="1354">
          <cell r="A1354">
            <v>5295951001</v>
          </cell>
        </row>
        <row r="1355">
          <cell r="A1355">
            <v>5295951001</v>
          </cell>
        </row>
        <row r="1356">
          <cell r="A1356">
            <v>5235501002</v>
          </cell>
        </row>
        <row r="1357">
          <cell r="A1357">
            <v>5240151001</v>
          </cell>
        </row>
        <row r="1358">
          <cell r="A1358">
            <v>5235501002</v>
          </cell>
        </row>
        <row r="1359">
          <cell r="A1359">
            <v>5235951003</v>
          </cell>
        </row>
        <row r="1360">
          <cell r="A1360">
            <v>5235951005</v>
          </cell>
        </row>
        <row r="1361">
          <cell r="A1361">
            <v>5235501004</v>
          </cell>
        </row>
        <row r="1362">
          <cell r="A1362">
            <v>5235501002</v>
          </cell>
        </row>
        <row r="1363">
          <cell r="A1363">
            <v>5235951003</v>
          </cell>
        </row>
        <row r="1364">
          <cell r="A1364">
            <v>5235951005</v>
          </cell>
        </row>
        <row r="1365">
          <cell r="A1365">
            <v>5235501004</v>
          </cell>
        </row>
        <row r="1366">
          <cell r="A1366">
            <v>5295951001</v>
          </cell>
        </row>
        <row r="1367">
          <cell r="A1367">
            <v>5235951009</v>
          </cell>
        </row>
        <row r="1368">
          <cell r="A1368">
            <v>5295051001</v>
          </cell>
        </row>
        <row r="1369">
          <cell r="A1369">
            <v>5235951009</v>
          </cell>
        </row>
        <row r="1370">
          <cell r="A1370">
            <v>5295051001</v>
          </cell>
        </row>
        <row r="1371">
          <cell r="A1371">
            <v>5235951009</v>
          </cell>
        </row>
        <row r="1372">
          <cell r="A1372">
            <v>5295051001</v>
          </cell>
        </row>
        <row r="1373">
          <cell r="A1373">
            <v>5235401001</v>
          </cell>
        </row>
        <row r="1374">
          <cell r="A1374">
            <v>5240151001</v>
          </cell>
        </row>
        <row r="1375">
          <cell r="A1375">
            <v>5235501002</v>
          </cell>
        </row>
        <row r="1376">
          <cell r="A1376">
            <v>5235951003</v>
          </cell>
        </row>
        <row r="1377">
          <cell r="A1377">
            <v>5235951005</v>
          </cell>
        </row>
        <row r="1378">
          <cell r="A1378">
            <v>5240151001</v>
          </cell>
        </row>
        <row r="1379">
          <cell r="A1379">
            <v>5235501002</v>
          </cell>
        </row>
        <row r="1380">
          <cell r="A1380">
            <v>5235951003</v>
          </cell>
        </row>
        <row r="1381">
          <cell r="A1381">
            <v>5235951005</v>
          </cell>
        </row>
        <row r="1382">
          <cell r="A1382">
            <v>5235501003</v>
          </cell>
        </row>
        <row r="1383">
          <cell r="A1383">
            <v>5235501003</v>
          </cell>
        </row>
        <row r="1384">
          <cell r="A1384">
            <v>5235501003</v>
          </cell>
        </row>
        <row r="1385">
          <cell r="A1385">
            <v>5235501003</v>
          </cell>
        </row>
        <row r="1386">
          <cell r="A1386">
            <v>5235501003</v>
          </cell>
        </row>
        <row r="1387">
          <cell r="A1387">
            <v>5235501003</v>
          </cell>
        </row>
        <row r="1388">
          <cell r="A1388">
            <v>5235501003</v>
          </cell>
        </row>
        <row r="1389">
          <cell r="A1389">
            <v>5235501003</v>
          </cell>
        </row>
        <row r="1390">
          <cell r="A1390">
            <v>5235501003</v>
          </cell>
        </row>
        <row r="1391">
          <cell r="A1391">
            <v>5235501003</v>
          </cell>
        </row>
        <row r="1392">
          <cell r="A1392">
            <v>5235501003</v>
          </cell>
        </row>
        <row r="1393">
          <cell r="A1393">
            <v>5235501003</v>
          </cell>
        </row>
        <row r="1394">
          <cell r="A1394">
            <v>5235501003</v>
          </cell>
        </row>
        <row r="1395">
          <cell r="A1395">
            <v>5235501003</v>
          </cell>
        </row>
        <row r="1396">
          <cell r="A1396">
            <v>5295951001</v>
          </cell>
        </row>
        <row r="1397">
          <cell r="A1397">
            <v>5295951001</v>
          </cell>
        </row>
        <row r="1398">
          <cell r="A1398">
            <v>5295951001</v>
          </cell>
        </row>
        <row r="1399">
          <cell r="A1399">
            <v>5235501003</v>
          </cell>
        </row>
        <row r="1400">
          <cell r="A1400">
            <v>5235501003</v>
          </cell>
        </row>
        <row r="1401">
          <cell r="A1401">
            <v>5235501003</v>
          </cell>
        </row>
        <row r="1402">
          <cell r="A1402">
            <v>5235501003</v>
          </cell>
        </row>
        <row r="1403">
          <cell r="A1403">
            <v>5235501003</v>
          </cell>
        </row>
        <row r="1404">
          <cell r="A1404">
            <v>5235501003</v>
          </cell>
        </row>
        <row r="1405">
          <cell r="A1405">
            <v>5235501003</v>
          </cell>
        </row>
        <row r="1406">
          <cell r="A1406">
            <v>5235501003</v>
          </cell>
        </row>
        <row r="1407">
          <cell r="A1407">
            <v>5235501003</v>
          </cell>
        </row>
        <row r="1408">
          <cell r="A1408">
            <v>5235501003</v>
          </cell>
        </row>
        <row r="1409">
          <cell r="A1409">
            <v>5235501003</v>
          </cell>
        </row>
        <row r="1410">
          <cell r="A1410">
            <v>5235501003</v>
          </cell>
        </row>
        <row r="1411">
          <cell r="A1411">
            <v>5235501003</v>
          </cell>
        </row>
        <row r="1412">
          <cell r="A1412">
            <v>5295951001</v>
          </cell>
        </row>
        <row r="1413">
          <cell r="A1413">
            <v>5295951001</v>
          </cell>
        </row>
        <row r="1414">
          <cell r="A1414">
            <v>5235101001</v>
          </cell>
        </row>
        <row r="1415">
          <cell r="A1415">
            <v>5295951004</v>
          </cell>
        </row>
        <row r="1416">
          <cell r="A1416">
            <v>5295951004</v>
          </cell>
        </row>
        <row r="1417">
          <cell r="A1417">
            <v>5235501003</v>
          </cell>
        </row>
        <row r="1418">
          <cell r="A1418">
            <v>5235501003</v>
          </cell>
        </row>
        <row r="1419">
          <cell r="A1419">
            <v>5235501003</v>
          </cell>
        </row>
        <row r="1420">
          <cell r="A1420">
            <v>5235501003</v>
          </cell>
        </row>
        <row r="1421">
          <cell r="A1421">
            <v>5235501003</v>
          </cell>
        </row>
        <row r="1422">
          <cell r="A1422">
            <v>5235501003</v>
          </cell>
        </row>
        <row r="1423">
          <cell r="A1423">
            <v>5295951001</v>
          </cell>
        </row>
        <row r="1424">
          <cell r="A1424">
            <v>5295951001</v>
          </cell>
        </row>
        <row r="1425">
          <cell r="A1425">
            <v>5295951001</v>
          </cell>
        </row>
        <row r="1426">
          <cell r="A1426">
            <v>5295951001</v>
          </cell>
        </row>
        <row r="1427">
          <cell r="A1427">
            <v>5295951001</v>
          </cell>
        </row>
        <row r="1428">
          <cell r="A1428">
            <v>5295951001</v>
          </cell>
        </row>
        <row r="1429">
          <cell r="A1429">
            <v>5295401001</v>
          </cell>
        </row>
        <row r="1430">
          <cell r="A1430">
            <v>5295401001</v>
          </cell>
        </row>
        <row r="1431">
          <cell r="A1431">
            <v>5295401001</v>
          </cell>
        </row>
        <row r="1432">
          <cell r="A1432">
            <v>5235501003</v>
          </cell>
        </row>
        <row r="1433">
          <cell r="A1433">
            <v>5235501003</v>
          </cell>
        </row>
        <row r="1434">
          <cell r="A1434">
            <v>5235501003</v>
          </cell>
        </row>
        <row r="1435">
          <cell r="A1435">
            <v>5235501003</v>
          </cell>
        </row>
        <row r="1436">
          <cell r="A1436">
            <v>5235501003</v>
          </cell>
        </row>
        <row r="1437">
          <cell r="A1437">
            <v>5235501003</v>
          </cell>
        </row>
        <row r="1438">
          <cell r="A1438">
            <v>5235501003</v>
          </cell>
        </row>
        <row r="1439">
          <cell r="A1439">
            <v>5295601001</v>
          </cell>
        </row>
        <row r="1440">
          <cell r="A1440">
            <v>5295601001</v>
          </cell>
        </row>
        <row r="1441">
          <cell r="A1441">
            <v>5295601001</v>
          </cell>
        </row>
        <row r="1442">
          <cell r="A1442">
            <v>5295601002</v>
          </cell>
        </row>
        <row r="1443">
          <cell r="A1443">
            <v>5295601002</v>
          </cell>
        </row>
        <row r="1444">
          <cell r="A1444">
            <v>5215051001</v>
          </cell>
        </row>
        <row r="1445">
          <cell r="A1445">
            <v>5235951009</v>
          </cell>
        </row>
        <row r="1446">
          <cell r="A1446">
            <v>5295051001</v>
          </cell>
        </row>
        <row r="1447">
          <cell r="A1447">
            <v>5235951009</v>
          </cell>
        </row>
        <row r="1448">
          <cell r="A1448">
            <v>5295051001</v>
          </cell>
        </row>
        <row r="1449">
          <cell r="A1449">
            <v>5235951009</v>
          </cell>
        </row>
        <row r="1450">
          <cell r="A1450">
            <v>5295051001</v>
          </cell>
        </row>
        <row r="1451">
          <cell r="A1451">
            <v>5235951009</v>
          </cell>
        </row>
        <row r="1452">
          <cell r="A1452">
            <v>5295051001</v>
          </cell>
        </row>
        <row r="1453">
          <cell r="A1453">
            <v>5235951009</v>
          </cell>
        </row>
        <row r="1454">
          <cell r="A1454">
            <v>5295051001</v>
          </cell>
        </row>
        <row r="1455">
          <cell r="A1455">
            <v>5235951009</v>
          </cell>
        </row>
        <row r="1456">
          <cell r="A1456">
            <v>5295051001</v>
          </cell>
        </row>
        <row r="1457">
          <cell r="A1457">
            <v>5235951009</v>
          </cell>
        </row>
        <row r="1458">
          <cell r="A1458">
            <v>5295051001</v>
          </cell>
        </row>
        <row r="1459">
          <cell r="A1459">
            <v>5235951009</v>
          </cell>
        </row>
        <row r="1460">
          <cell r="A1460">
            <v>5295051001</v>
          </cell>
        </row>
        <row r="1461">
          <cell r="A1461">
            <v>5235951009</v>
          </cell>
        </row>
        <row r="1462">
          <cell r="A1462">
            <v>5295051001</v>
          </cell>
        </row>
        <row r="1463">
          <cell r="A1463">
            <v>5235351001</v>
          </cell>
        </row>
        <row r="1464">
          <cell r="A1464">
            <v>5215951001</v>
          </cell>
        </row>
        <row r="1465">
          <cell r="A1465">
            <v>5255951001</v>
          </cell>
        </row>
        <row r="1466">
          <cell r="A1466">
            <v>5295951001</v>
          </cell>
        </row>
        <row r="1467">
          <cell r="A1467">
            <v>5295951001</v>
          </cell>
        </row>
        <row r="1468">
          <cell r="A1468">
            <v>5205811001</v>
          </cell>
        </row>
        <row r="1469">
          <cell r="A1469">
            <v>5205811001</v>
          </cell>
        </row>
        <row r="1470">
          <cell r="A1470">
            <v>5205811001</v>
          </cell>
        </row>
        <row r="1471">
          <cell r="A1471">
            <v>5205031001</v>
          </cell>
        </row>
        <row r="1472">
          <cell r="A1472">
            <v>5205061002</v>
          </cell>
        </row>
        <row r="1473">
          <cell r="A1473">
            <v>5205061002</v>
          </cell>
        </row>
        <row r="1474">
          <cell r="A1474">
            <v>5205061002</v>
          </cell>
        </row>
        <row r="1475">
          <cell r="A1475">
            <v>5205061002</v>
          </cell>
        </row>
        <row r="1476">
          <cell r="A1476">
            <v>5205061002</v>
          </cell>
        </row>
        <row r="1477">
          <cell r="A1477">
            <v>5205061002</v>
          </cell>
        </row>
        <row r="1478">
          <cell r="A1478">
            <v>5205061002</v>
          </cell>
        </row>
        <row r="1479">
          <cell r="A1479">
            <v>5205061002</v>
          </cell>
        </row>
        <row r="1480">
          <cell r="A1480">
            <v>5205151002</v>
          </cell>
        </row>
        <row r="1481">
          <cell r="A1481">
            <v>5205151002</v>
          </cell>
        </row>
        <row r="1482">
          <cell r="A1482">
            <v>5205151002</v>
          </cell>
        </row>
        <row r="1483">
          <cell r="A1483">
            <v>5205151002</v>
          </cell>
        </row>
        <row r="1484">
          <cell r="A1484">
            <v>5205151003</v>
          </cell>
        </row>
        <row r="1485">
          <cell r="A1485">
            <v>5205151003</v>
          </cell>
        </row>
        <row r="1486">
          <cell r="A1486">
            <v>5205151003</v>
          </cell>
        </row>
        <row r="1487">
          <cell r="A1487">
            <v>5205951003</v>
          </cell>
        </row>
        <row r="1488">
          <cell r="A1488">
            <v>5205951003</v>
          </cell>
        </row>
        <row r="1489">
          <cell r="A1489">
            <v>5205951004</v>
          </cell>
        </row>
        <row r="1490">
          <cell r="A1490">
            <v>5205301001</v>
          </cell>
        </row>
        <row r="1491">
          <cell r="A1491">
            <v>5205301001</v>
          </cell>
        </row>
        <row r="1492">
          <cell r="A1492">
            <v>5205331001</v>
          </cell>
        </row>
        <row r="1493">
          <cell r="A1493">
            <v>5205331001</v>
          </cell>
        </row>
        <row r="1494">
          <cell r="A1494">
            <v>5205361001</v>
          </cell>
        </row>
        <row r="1495">
          <cell r="A1495">
            <v>5205361001</v>
          </cell>
        </row>
        <row r="1496">
          <cell r="A1496">
            <v>5205391001</v>
          </cell>
        </row>
        <row r="1497">
          <cell r="A1497">
            <v>5205391001</v>
          </cell>
        </row>
        <row r="1498">
          <cell r="A1498">
            <v>5205421001</v>
          </cell>
        </row>
        <row r="1499">
          <cell r="A1499">
            <v>5205421001</v>
          </cell>
        </row>
        <row r="1500">
          <cell r="A1500">
            <v>5205301001</v>
          </cell>
        </row>
        <row r="1501">
          <cell r="A1501">
            <v>5205331001</v>
          </cell>
        </row>
        <row r="1502">
          <cell r="A1502">
            <v>5205361001</v>
          </cell>
        </row>
        <row r="1503">
          <cell r="A1503">
            <v>5205391001</v>
          </cell>
        </row>
        <row r="1504">
          <cell r="A1504">
            <v>5205391001</v>
          </cell>
        </row>
        <row r="1505">
          <cell r="A1505">
            <v>5205421001</v>
          </cell>
        </row>
        <row r="1506">
          <cell r="A1506">
            <v>5205301001</v>
          </cell>
        </row>
        <row r="1507">
          <cell r="A1507">
            <v>5205331001</v>
          </cell>
        </row>
        <row r="1508">
          <cell r="A1508">
            <v>5205361001</v>
          </cell>
        </row>
        <row r="1509">
          <cell r="A1509">
            <v>5205391001</v>
          </cell>
        </row>
        <row r="1510">
          <cell r="A1510">
            <v>5205421001</v>
          </cell>
        </row>
        <row r="1511">
          <cell r="A1511">
            <v>5205301001</v>
          </cell>
        </row>
        <row r="1512">
          <cell r="A1512">
            <v>5205331001</v>
          </cell>
        </row>
        <row r="1513">
          <cell r="A1513">
            <v>5205361001</v>
          </cell>
        </row>
        <row r="1514">
          <cell r="A1514">
            <v>5205391001</v>
          </cell>
        </row>
        <row r="1515">
          <cell r="A1515">
            <v>5205421001</v>
          </cell>
        </row>
        <row r="1516">
          <cell r="A1516">
            <v>5205301001</v>
          </cell>
        </row>
        <row r="1517">
          <cell r="A1517">
            <v>5205331001</v>
          </cell>
        </row>
        <row r="1518">
          <cell r="A1518">
            <v>5205361001</v>
          </cell>
        </row>
        <row r="1519">
          <cell r="A1519">
            <v>5205391001</v>
          </cell>
        </row>
        <row r="1520">
          <cell r="A1520">
            <v>5205301001</v>
          </cell>
        </row>
        <row r="1521">
          <cell r="A1521">
            <v>5205301001</v>
          </cell>
        </row>
        <row r="1522">
          <cell r="A1522">
            <v>5205331001</v>
          </cell>
        </row>
        <row r="1523">
          <cell r="A1523">
            <v>5205331001</v>
          </cell>
        </row>
        <row r="1524">
          <cell r="A1524">
            <v>5205361001</v>
          </cell>
        </row>
        <row r="1525">
          <cell r="A1525">
            <v>5205361001</v>
          </cell>
        </row>
        <row r="1526">
          <cell r="A1526">
            <v>5205391001</v>
          </cell>
        </row>
        <row r="1527">
          <cell r="A1527">
            <v>5205391001</v>
          </cell>
        </row>
        <row r="1528">
          <cell r="A1528">
            <v>5205681001</v>
          </cell>
        </row>
        <row r="1529">
          <cell r="A1529">
            <v>5205681001</v>
          </cell>
        </row>
        <row r="1530">
          <cell r="A1530">
            <v>5205681001</v>
          </cell>
        </row>
        <row r="1531">
          <cell r="A1531">
            <v>5205691001</v>
          </cell>
        </row>
        <row r="1532">
          <cell r="A1532">
            <v>5205701001</v>
          </cell>
        </row>
        <row r="1533">
          <cell r="A1533">
            <v>5205701001</v>
          </cell>
        </row>
        <row r="1534">
          <cell r="A1534">
            <v>5205701001</v>
          </cell>
        </row>
        <row r="1535">
          <cell r="A1535">
            <v>5205701001</v>
          </cell>
        </row>
        <row r="1536">
          <cell r="A1536">
            <v>5205701001</v>
          </cell>
        </row>
        <row r="1537">
          <cell r="A1537">
            <v>5205701001</v>
          </cell>
        </row>
        <row r="1538">
          <cell r="A1538">
            <v>5205721001</v>
          </cell>
        </row>
        <row r="1539">
          <cell r="A1539">
            <v>5205721001</v>
          </cell>
        </row>
        <row r="1540">
          <cell r="A1540">
            <v>5205721001</v>
          </cell>
        </row>
        <row r="1541">
          <cell r="A1541">
            <v>5205751001</v>
          </cell>
        </row>
        <row r="1542">
          <cell r="A1542">
            <v>5205781001</v>
          </cell>
        </row>
        <row r="1543">
          <cell r="A1543">
            <v>5295951002</v>
          </cell>
        </row>
        <row r="1544">
          <cell r="A1544">
            <v>5235501003</v>
          </cell>
        </row>
        <row r="1545">
          <cell r="A1545">
            <v>5235501001</v>
          </cell>
        </row>
        <row r="1546">
          <cell r="A1546">
            <v>5235501001</v>
          </cell>
        </row>
        <row r="1547">
          <cell r="A1547">
            <v>5235501001</v>
          </cell>
        </row>
        <row r="1548">
          <cell r="A1548">
            <v>5235501001</v>
          </cell>
        </row>
        <row r="1549">
          <cell r="A1549">
            <v>5235501001</v>
          </cell>
        </row>
        <row r="1550">
          <cell r="A1550">
            <v>5235501001</v>
          </cell>
        </row>
        <row r="1551">
          <cell r="A1551">
            <v>5235501001</v>
          </cell>
        </row>
        <row r="1552">
          <cell r="A1552">
            <v>5235501001</v>
          </cell>
        </row>
        <row r="1553">
          <cell r="A1553">
            <v>5235501001</v>
          </cell>
        </row>
        <row r="1554">
          <cell r="A1554">
            <v>5235501001</v>
          </cell>
        </row>
        <row r="1555">
          <cell r="A1555">
            <v>5235501001</v>
          </cell>
        </row>
        <row r="1556">
          <cell r="A1556">
            <v>5235501001</v>
          </cell>
        </row>
        <row r="1557">
          <cell r="A1557">
            <v>5235501001</v>
          </cell>
        </row>
        <row r="1558">
          <cell r="A1558">
            <v>5235501001</v>
          </cell>
        </row>
        <row r="1559">
          <cell r="A1559">
            <v>5235501001</v>
          </cell>
        </row>
        <row r="1560">
          <cell r="A1560">
            <v>5235501001</v>
          </cell>
        </row>
        <row r="1561">
          <cell r="A1561">
            <v>5235501001</v>
          </cell>
        </row>
        <row r="1562">
          <cell r="A1562">
            <v>5235501001</v>
          </cell>
        </row>
        <row r="1563">
          <cell r="A1563">
            <v>5235501001</v>
          </cell>
        </row>
        <row r="1564">
          <cell r="A1564">
            <v>5235501001</v>
          </cell>
        </row>
        <row r="1565">
          <cell r="A1565">
            <v>5235501001</v>
          </cell>
        </row>
        <row r="1566">
          <cell r="A1566">
            <v>5235501001</v>
          </cell>
        </row>
        <row r="1567">
          <cell r="A1567">
            <v>5235501001</v>
          </cell>
        </row>
        <row r="1568">
          <cell r="A1568">
            <v>5235501001</v>
          </cell>
        </row>
        <row r="1569">
          <cell r="A1569">
            <v>5235501001</v>
          </cell>
        </row>
        <row r="1570">
          <cell r="A1570">
            <v>5235501001</v>
          </cell>
        </row>
        <row r="1571">
          <cell r="A1571">
            <v>5235501001</v>
          </cell>
        </row>
        <row r="1572">
          <cell r="A1572">
            <v>5235501001</v>
          </cell>
        </row>
        <row r="1573">
          <cell r="A1573">
            <v>5235501001</v>
          </cell>
        </row>
        <row r="1574">
          <cell r="A1574">
            <v>5235501001</v>
          </cell>
        </row>
        <row r="1575">
          <cell r="A1575">
            <v>5235501001</v>
          </cell>
        </row>
        <row r="1576">
          <cell r="A1576">
            <v>5235501001</v>
          </cell>
        </row>
        <row r="1577">
          <cell r="A1577">
            <v>5235501001</v>
          </cell>
        </row>
        <row r="1578">
          <cell r="A1578">
            <v>5260051001</v>
          </cell>
        </row>
        <row r="1579">
          <cell r="A1579">
            <v>5260051001</v>
          </cell>
        </row>
        <row r="1580">
          <cell r="A1580">
            <v>5260101001</v>
          </cell>
        </row>
        <row r="1581">
          <cell r="A1581">
            <v>5260101001</v>
          </cell>
        </row>
        <row r="1582">
          <cell r="A1582">
            <v>5260151001</v>
          </cell>
        </row>
        <row r="1583">
          <cell r="A1583">
            <v>5230951001</v>
          </cell>
        </row>
        <row r="1584">
          <cell r="A1584">
            <v>5235951003</v>
          </cell>
        </row>
        <row r="1585">
          <cell r="A1585">
            <v>5235951003</v>
          </cell>
        </row>
        <row r="1586">
          <cell r="A1586">
            <v>5235951003</v>
          </cell>
        </row>
        <row r="1587">
          <cell r="A1587">
            <v>5235951003</v>
          </cell>
        </row>
        <row r="1588">
          <cell r="A1588">
            <v>5235951003</v>
          </cell>
        </row>
        <row r="1589">
          <cell r="A1589">
            <v>5235951003</v>
          </cell>
        </row>
        <row r="1590">
          <cell r="A1590">
            <v>5240151001</v>
          </cell>
        </row>
        <row r="1591">
          <cell r="A1591">
            <v>5240151001</v>
          </cell>
        </row>
        <row r="1592">
          <cell r="A1592">
            <v>5240151001</v>
          </cell>
        </row>
        <row r="1593">
          <cell r="A1593">
            <v>5240151001</v>
          </cell>
        </row>
        <row r="1594">
          <cell r="A1594">
            <v>5235501002</v>
          </cell>
        </row>
        <row r="1595">
          <cell r="A1595">
            <v>5235951003</v>
          </cell>
        </row>
        <row r="1596">
          <cell r="A1596">
            <v>5235951005</v>
          </cell>
        </row>
        <row r="1597">
          <cell r="A1597">
            <v>5235951005</v>
          </cell>
        </row>
        <row r="1598">
          <cell r="A1598">
            <v>5235501002</v>
          </cell>
        </row>
        <row r="1599">
          <cell r="A1599">
            <v>5235501002</v>
          </cell>
        </row>
        <row r="1600">
          <cell r="A1600">
            <v>5235501002</v>
          </cell>
        </row>
        <row r="1601">
          <cell r="A1601">
            <v>5235501002</v>
          </cell>
        </row>
        <row r="1602">
          <cell r="A1602">
            <v>5235501002</v>
          </cell>
        </row>
        <row r="1603">
          <cell r="A1603">
            <v>5235351001</v>
          </cell>
        </row>
        <row r="1604">
          <cell r="A1604">
            <v>5235951009</v>
          </cell>
        </row>
        <row r="1605">
          <cell r="A1605">
            <v>5295051001</v>
          </cell>
        </row>
        <row r="1606">
          <cell r="A1606">
            <v>5235951009</v>
          </cell>
        </row>
        <row r="1607">
          <cell r="A1607">
            <v>5295051001</v>
          </cell>
        </row>
        <row r="1608">
          <cell r="A1608">
            <v>5240151001</v>
          </cell>
        </row>
        <row r="1609">
          <cell r="A1609">
            <v>5235951006</v>
          </cell>
        </row>
        <row r="1610">
          <cell r="A1610">
            <v>5295951007</v>
          </cell>
        </row>
        <row r="1611">
          <cell r="A1611">
            <v>5240151001</v>
          </cell>
        </row>
        <row r="1612">
          <cell r="A1612">
            <v>5235501002</v>
          </cell>
        </row>
        <row r="1613">
          <cell r="A1613">
            <v>5235951003</v>
          </cell>
        </row>
        <row r="1614">
          <cell r="A1614">
            <v>5235951005</v>
          </cell>
        </row>
        <row r="1615">
          <cell r="A1615">
            <v>5235501004</v>
          </cell>
        </row>
        <row r="1616">
          <cell r="A1616">
            <v>5235951008</v>
          </cell>
        </row>
        <row r="1617">
          <cell r="A1617">
            <v>5235501002</v>
          </cell>
        </row>
        <row r="1618">
          <cell r="A1618">
            <v>5235951003</v>
          </cell>
        </row>
        <row r="1619">
          <cell r="A1619">
            <v>5235951003</v>
          </cell>
        </row>
        <row r="1620">
          <cell r="A1620">
            <v>5235501002</v>
          </cell>
        </row>
        <row r="1621">
          <cell r="A1621">
            <v>5235501002</v>
          </cell>
        </row>
        <row r="1622">
          <cell r="A1622">
            <v>5235501002</v>
          </cell>
        </row>
        <row r="1623">
          <cell r="A1623">
            <v>5235501002</v>
          </cell>
        </row>
        <row r="1624">
          <cell r="A1624">
            <v>5235501002</v>
          </cell>
        </row>
        <row r="1625">
          <cell r="A1625">
            <v>5235501002</v>
          </cell>
        </row>
        <row r="1626">
          <cell r="A1626">
            <v>5235951003</v>
          </cell>
        </row>
        <row r="1627">
          <cell r="A1627">
            <v>5235951003</v>
          </cell>
        </row>
        <row r="1628">
          <cell r="A1628">
            <v>5235951003</v>
          </cell>
        </row>
        <row r="1629">
          <cell r="A1629">
            <v>5235951003</v>
          </cell>
        </row>
        <row r="1630">
          <cell r="A1630">
            <v>5235951003</v>
          </cell>
        </row>
        <row r="1631">
          <cell r="A1631">
            <v>5235951003</v>
          </cell>
        </row>
        <row r="1632">
          <cell r="A1632">
            <v>5235951003</v>
          </cell>
        </row>
        <row r="1633">
          <cell r="A1633">
            <v>5235951003</v>
          </cell>
        </row>
        <row r="1634">
          <cell r="A1634">
            <v>5235501002</v>
          </cell>
        </row>
        <row r="1635">
          <cell r="A1635">
            <v>5235951003</v>
          </cell>
        </row>
        <row r="1636">
          <cell r="A1636">
            <v>5235951003</v>
          </cell>
        </row>
        <row r="1637">
          <cell r="A1637">
            <v>5235951003</v>
          </cell>
        </row>
        <row r="1638">
          <cell r="A1638">
            <v>5235501002</v>
          </cell>
        </row>
        <row r="1639">
          <cell r="A1639">
            <v>5235501002</v>
          </cell>
        </row>
        <row r="1640">
          <cell r="A1640">
            <v>5235951003</v>
          </cell>
        </row>
        <row r="1641">
          <cell r="A1641">
            <v>5235501002</v>
          </cell>
        </row>
        <row r="1642">
          <cell r="A1642">
            <v>5235501002</v>
          </cell>
        </row>
        <row r="1643">
          <cell r="A1643">
            <v>5235501002</v>
          </cell>
        </row>
        <row r="1644">
          <cell r="A1644">
            <v>5235501002</v>
          </cell>
        </row>
        <row r="1645">
          <cell r="A1645">
            <v>5235501002</v>
          </cell>
        </row>
        <row r="1646">
          <cell r="A1646">
            <v>5235501002</v>
          </cell>
        </row>
        <row r="1647">
          <cell r="A1647">
            <v>5235501002</v>
          </cell>
        </row>
        <row r="1648">
          <cell r="A1648">
            <v>5235501002</v>
          </cell>
        </row>
        <row r="1649">
          <cell r="A1649">
            <v>5235501002</v>
          </cell>
        </row>
        <row r="1650">
          <cell r="A1650">
            <v>5235501002</v>
          </cell>
        </row>
        <row r="1651">
          <cell r="A1651">
            <v>5240151001</v>
          </cell>
        </row>
        <row r="1652">
          <cell r="A1652">
            <v>5240151001</v>
          </cell>
        </row>
        <row r="1653">
          <cell r="A1653">
            <v>5240151001</v>
          </cell>
        </row>
        <row r="1654">
          <cell r="A1654">
            <v>5240151001</v>
          </cell>
        </row>
        <row r="1655">
          <cell r="A1655">
            <v>5240151001</v>
          </cell>
        </row>
        <row r="1656">
          <cell r="A1656">
            <v>5235951011</v>
          </cell>
        </row>
        <row r="1657">
          <cell r="A1657">
            <v>5235951008</v>
          </cell>
        </row>
        <row r="1658">
          <cell r="A1658">
            <v>5235501002</v>
          </cell>
        </row>
        <row r="1659">
          <cell r="A1659">
            <v>5235951003</v>
          </cell>
        </row>
        <row r="1660">
          <cell r="A1660">
            <v>5235951003</v>
          </cell>
        </row>
        <row r="1661">
          <cell r="A1661">
            <v>5235501002</v>
          </cell>
        </row>
        <row r="1662">
          <cell r="A1662">
            <v>5205421004</v>
          </cell>
        </row>
        <row r="1663">
          <cell r="A1663">
            <v>5205421004</v>
          </cell>
        </row>
        <row r="1664">
          <cell r="A1664">
            <v>5205421004</v>
          </cell>
        </row>
        <row r="1665">
          <cell r="A1665">
            <v>5205421004</v>
          </cell>
        </row>
        <row r="1666">
          <cell r="A1666">
            <v>5205421004</v>
          </cell>
        </row>
        <row r="1667">
          <cell r="A1667">
            <v>5205421004</v>
          </cell>
        </row>
        <row r="1668">
          <cell r="A1668">
            <v>5205421004</v>
          </cell>
        </row>
        <row r="1669">
          <cell r="A1669">
            <v>5205421004</v>
          </cell>
        </row>
        <row r="1670">
          <cell r="A1670">
            <v>5295251001</v>
          </cell>
        </row>
        <row r="1671">
          <cell r="A1671">
            <v>5295251001</v>
          </cell>
        </row>
        <row r="1672">
          <cell r="A1672">
            <v>5295251001</v>
          </cell>
        </row>
        <row r="1673">
          <cell r="A1673">
            <v>5295251001</v>
          </cell>
        </row>
        <row r="1674">
          <cell r="A1674">
            <v>5295251001</v>
          </cell>
        </row>
        <row r="1675">
          <cell r="A1675">
            <v>5295251001</v>
          </cell>
        </row>
        <row r="1676">
          <cell r="A1676">
            <v>5220951001</v>
          </cell>
        </row>
        <row r="1677">
          <cell r="A1677">
            <v>5235501003</v>
          </cell>
        </row>
        <row r="1678">
          <cell r="A1678">
            <v>5235501003</v>
          </cell>
        </row>
        <row r="1679">
          <cell r="A1679">
            <v>5235501003</v>
          </cell>
        </row>
        <row r="1680">
          <cell r="A1680">
            <v>5235951011</v>
          </cell>
        </row>
        <row r="1681">
          <cell r="A1681">
            <v>5235951011</v>
          </cell>
        </row>
        <row r="1682">
          <cell r="A1682">
            <v>5235951011</v>
          </cell>
        </row>
        <row r="1683">
          <cell r="A1683">
            <v>5235951011</v>
          </cell>
        </row>
        <row r="1684">
          <cell r="A1684">
            <v>5235951011</v>
          </cell>
        </row>
        <row r="1685">
          <cell r="A1685">
            <v>5235951011</v>
          </cell>
        </row>
        <row r="1686">
          <cell r="A1686">
            <v>5235501003</v>
          </cell>
        </row>
        <row r="1687">
          <cell r="A1687">
            <v>5235501003</v>
          </cell>
        </row>
        <row r="1688">
          <cell r="A1688">
            <v>5235501003</v>
          </cell>
        </row>
        <row r="1689">
          <cell r="A1689">
            <v>5235501003</v>
          </cell>
        </row>
        <row r="1690">
          <cell r="A1690">
            <v>5235501003</v>
          </cell>
        </row>
        <row r="1691">
          <cell r="A1691">
            <v>5235501003</v>
          </cell>
        </row>
        <row r="1692">
          <cell r="A1692">
            <v>5235501003</v>
          </cell>
        </row>
        <row r="1693">
          <cell r="A1693">
            <v>5235501003</v>
          </cell>
        </row>
        <row r="1694">
          <cell r="A1694">
            <v>5235501003</v>
          </cell>
        </row>
        <row r="1695">
          <cell r="A1695">
            <v>5235501003</v>
          </cell>
        </row>
        <row r="1696">
          <cell r="A1696">
            <v>5235401001</v>
          </cell>
        </row>
        <row r="1697">
          <cell r="A1697">
            <v>5235401001</v>
          </cell>
        </row>
        <row r="1698">
          <cell r="A1698">
            <v>5235401001</v>
          </cell>
        </row>
        <row r="1699">
          <cell r="A1699">
            <v>5295301001</v>
          </cell>
        </row>
        <row r="1700">
          <cell r="A1700">
            <v>5235101001</v>
          </cell>
        </row>
        <row r="1701">
          <cell r="A1701">
            <v>5235101001</v>
          </cell>
        </row>
        <row r="1702">
          <cell r="A1702">
            <v>5235501003</v>
          </cell>
        </row>
        <row r="1703">
          <cell r="A1703">
            <v>5235501003</v>
          </cell>
        </row>
        <row r="1704">
          <cell r="A1704">
            <v>5235501003</v>
          </cell>
        </row>
        <row r="1705">
          <cell r="A1705">
            <v>5235501003</v>
          </cell>
        </row>
        <row r="1706">
          <cell r="A1706">
            <v>5235501003</v>
          </cell>
        </row>
        <row r="1707">
          <cell r="A1707">
            <v>5235501003</v>
          </cell>
        </row>
        <row r="1708">
          <cell r="A1708">
            <v>5235501003</v>
          </cell>
        </row>
        <row r="1709">
          <cell r="A1709">
            <v>5235501003</v>
          </cell>
        </row>
        <row r="1710">
          <cell r="A1710">
            <v>5235501003</v>
          </cell>
        </row>
        <row r="1711">
          <cell r="A1711">
            <v>5235501003</v>
          </cell>
        </row>
        <row r="1712">
          <cell r="A1712">
            <v>5235501003</v>
          </cell>
        </row>
        <row r="1713">
          <cell r="A1713">
            <v>5235501003</v>
          </cell>
        </row>
        <row r="1714">
          <cell r="A1714">
            <v>5235501003</v>
          </cell>
        </row>
        <row r="1715">
          <cell r="A1715">
            <v>5235501003</v>
          </cell>
        </row>
        <row r="1716">
          <cell r="A1716">
            <v>5235501003</v>
          </cell>
        </row>
        <row r="1717">
          <cell r="A1717">
            <v>5235501003</v>
          </cell>
        </row>
        <row r="1718">
          <cell r="A1718">
            <v>5235501003</v>
          </cell>
        </row>
        <row r="1719">
          <cell r="A1719">
            <v>5235101001</v>
          </cell>
        </row>
        <row r="1720">
          <cell r="A1720">
            <v>5235101001</v>
          </cell>
        </row>
        <row r="1721">
          <cell r="A1721">
            <v>5235501003</v>
          </cell>
        </row>
        <row r="1722">
          <cell r="A1722">
            <v>5235501003</v>
          </cell>
        </row>
        <row r="1723">
          <cell r="A1723">
            <v>5220951001</v>
          </cell>
        </row>
        <row r="1724">
          <cell r="A1724">
            <v>5295601001</v>
          </cell>
        </row>
        <row r="1725">
          <cell r="A1725">
            <v>5295601001</v>
          </cell>
        </row>
        <row r="1726">
          <cell r="A1726">
            <v>5295601001</v>
          </cell>
        </row>
        <row r="1727">
          <cell r="A1727">
            <v>5295601002</v>
          </cell>
        </row>
        <row r="1728">
          <cell r="A1728">
            <v>5235101001</v>
          </cell>
        </row>
        <row r="1729">
          <cell r="A1729">
            <v>5205951003</v>
          </cell>
        </row>
        <row r="1730">
          <cell r="A1730">
            <v>5205951003</v>
          </cell>
        </row>
        <row r="1731">
          <cell r="A1731">
            <v>5240151001</v>
          </cell>
        </row>
        <row r="1732">
          <cell r="A1732">
            <v>5235501002</v>
          </cell>
        </row>
        <row r="1733">
          <cell r="A1733">
            <v>5235951005</v>
          </cell>
        </row>
        <row r="1734">
          <cell r="A1734">
            <v>5235501004</v>
          </cell>
        </row>
        <row r="1735">
          <cell r="A1735">
            <v>5235951003</v>
          </cell>
        </row>
        <row r="1736">
          <cell r="A1736">
            <v>5235501002</v>
          </cell>
        </row>
        <row r="1737">
          <cell r="A1737">
            <v>5235501002</v>
          </cell>
        </row>
        <row r="1738">
          <cell r="A1738">
            <v>5235501002</v>
          </cell>
        </row>
        <row r="1739">
          <cell r="A1739">
            <v>5235501002</v>
          </cell>
        </row>
        <row r="1740">
          <cell r="A1740">
            <v>5235501002</v>
          </cell>
        </row>
        <row r="1741">
          <cell r="A1741">
            <v>5235951005</v>
          </cell>
        </row>
        <row r="1742">
          <cell r="A1742">
            <v>5235951005</v>
          </cell>
        </row>
        <row r="1743">
          <cell r="A1743">
            <v>5235951005</v>
          </cell>
        </row>
        <row r="1744">
          <cell r="A1744">
            <v>5235951005</v>
          </cell>
        </row>
        <row r="1745">
          <cell r="A1745">
            <v>5235951005</v>
          </cell>
        </row>
        <row r="1746">
          <cell r="A1746">
            <v>5235951003</v>
          </cell>
        </row>
        <row r="1747">
          <cell r="A1747">
            <v>5235951003</v>
          </cell>
        </row>
        <row r="1748">
          <cell r="A1748">
            <v>5235951003</v>
          </cell>
        </row>
        <row r="1749">
          <cell r="A1749">
            <v>5235951003</v>
          </cell>
        </row>
        <row r="1750">
          <cell r="A1750">
            <v>5235951003</v>
          </cell>
        </row>
        <row r="1751">
          <cell r="A1751">
            <v>5240151001</v>
          </cell>
        </row>
        <row r="1752">
          <cell r="A1752">
            <v>5240151001</v>
          </cell>
        </row>
        <row r="1753">
          <cell r="A1753">
            <v>5240151001</v>
          </cell>
        </row>
        <row r="1754">
          <cell r="A1754">
            <v>5240151001</v>
          </cell>
        </row>
        <row r="1755">
          <cell r="A1755">
            <v>5235501004</v>
          </cell>
        </row>
        <row r="1756">
          <cell r="A1756">
            <v>5235501004</v>
          </cell>
        </row>
        <row r="1757">
          <cell r="A1757">
            <v>5295951007</v>
          </cell>
        </row>
        <row r="1758">
          <cell r="A1758">
            <v>5295951007</v>
          </cell>
        </row>
        <row r="1759">
          <cell r="A1759">
            <v>5220951001</v>
          </cell>
        </row>
        <row r="1760">
          <cell r="A1760">
            <v>5235951005</v>
          </cell>
        </row>
        <row r="1761">
          <cell r="A1761">
            <v>5235951005</v>
          </cell>
        </row>
        <row r="1762">
          <cell r="A1762">
            <v>5235951005</v>
          </cell>
        </row>
        <row r="1763">
          <cell r="A1763">
            <v>5235951005</v>
          </cell>
        </row>
        <row r="1764">
          <cell r="A1764">
            <v>5235951005</v>
          </cell>
        </row>
        <row r="1765">
          <cell r="A1765">
            <v>5235951005</v>
          </cell>
        </row>
        <row r="1766">
          <cell r="A1766">
            <v>5235651002</v>
          </cell>
        </row>
        <row r="1767">
          <cell r="A1767">
            <v>5295951027</v>
          </cell>
        </row>
        <row r="1768">
          <cell r="A1768">
            <v>5295951027</v>
          </cell>
        </row>
        <row r="1769">
          <cell r="A1769">
            <v>5295951027</v>
          </cell>
        </row>
        <row r="1770">
          <cell r="A1770">
            <v>5295951026</v>
          </cell>
        </row>
        <row r="1771">
          <cell r="A1771">
            <v>5295951010</v>
          </cell>
        </row>
        <row r="1772">
          <cell r="A1772">
            <v>5295951010</v>
          </cell>
        </row>
        <row r="1773">
          <cell r="A1773">
            <v>5295951026</v>
          </cell>
        </row>
        <row r="1774">
          <cell r="A1774">
            <v>5295951010</v>
          </cell>
        </row>
        <row r="1775">
          <cell r="A1775">
            <v>5295951010</v>
          </cell>
        </row>
        <row r="1776">
          <cell r="A1776">
            <v>5295951026</v>
          </cell>
        </row>
        <row r="1777">
          <cell r="A1777">
            <v>5295951010</v>
          </cell>
        </row>
        <row r="1778">
          <cell r="A1778">
            <v>5295951010</v>
          </cell>
        </row>
        <row r="1779">
          <cell r="A1779">
            <v>5235501003</v>
          </cell>
        </row>
        <row r="1780">
          <cell r="A1780">
            <v>5235501003</v>
          </cell>
        </row>
        <row r="1781">
          <cell r="A1781">
            <v>5235501003</v>
          </cell>
        </row>
        <row r="1782">
          <cell r="A1782">
            <v>5235501003</v>
          </cell>
        </row>
        <row r="1783">
          <cell r="A1783">
            <v>5235501003</v>
          </cell>
        </row>
        <row r="1784">
          <cell r="A1784">
            <v>5235501003</v>
          </cell>
        </row>
        <row r="1785">
          <cell r="A1785">
            <v>5235501003</v>
          </cell>
        </row>
        <row r="1786">
          <cell r="A1786">
            <v>5235501003</v>
          </cell>
        </row>
        <row r="1787">
          <cell r="A1787">
            <v>5235501003</v>
          </cell>
        </row>
        <row r="1788">
          <cell r="A1788">
            <v>5235501003</v>
          </cell>
        </row>
        <row r="1789">
          <cell r="A1789">
            <v>5235501003</v>
          </cell>
        </row>
        <row r="1790">
          <cell r="A1790">
            <v>5235501003</v>
          </cell>
        </row>
        <row r="1791">
          <cell r="A1791">
            <v>5235501003</v>
          </cell>
        </row>
        <row r="1792">
          <cell r="A1792">
            <v>5235501003</v>
          </cell>
        </row>
        <row r="1793">
          <cell r="A1793">
            <v>5235501003</v>
          </cell>
        </row>
        <row r="1794">
          <cell r="A1794">
            <v>5235501003</v>
          </cell>
        </row>
        <row r="1795">
          <cell r="A1795">
            <v>5235501003</v>
          </cell>
        </row>
        <row r="1796">
          <cell r="A1796">
            <v>5235501003</v>
          </cell>
        </row>
        <row r="1797">
          <cell r="A1797">
            <v>5235501003</v>
          </cell>
        </row>
        <row r="1798">
          <cell r="A1798">
            <v>5235501003</v>
          </cell>
        </row>
        <row r="1799">
          <cell r="A1799">
            <v>5235501003</v>
          </cell>
        </row>
        <row r="1800">
          <cell r="A1800">
            <v>5235501003</v>
          </cell>
        </row>
        <row r="1801">
          <cell r="A1801">
            <v>5235501003</v>
          </cell>
        </row>
        <row r="1802">
          <cell r="A1802">
            <v>5235501003</v>
          </cell>
        </row>
        <row r="1803">
          <cell r="A1803">
            <v>5235501003</v>
          </cell>
        </row>
        <row r="1804">
          <cell r="A1804">
            <v>5235501003</v>
          </cell>
        </row>
        <row r="1805">
          <cell r="A1805">
            <v>5235501003</v>
          </cell>
        </row>
        <row r="1806">
          <cell r="A1806">
            <v>5235501003</v>
          </cell>
        </row>
        <row r="1807">
          <cell r="A1807">
            <v>5235501003</v>
          </cell>
        </row>
        <row r="1808">
          <cell r="A1808">
            <v>5235501003</v>
          </cell>
        </row>
        <row r="1809">
          <cell r="A1809">
            <v>5235501003</v>
          </cell>
        </row>
        <row r="1810">
          <cell r="A1810">
            <v>5235501003</v>
          </cell>
        </row>
        <row r="1811">
          <cell r="A1811">
            <v>5235501003</v>
          </cell>
        </row>
        <row r="1812">
          <cell r="A1812">
            <v>5235501003</v>
          </cell>
        </row>
        <row r="1813">
          <cell r="A1813">
            <v>5235501003</v>
          </cell>
        </row>
        <row r="1814">
          <cell r="A1814">
            <v>5235501003</v>
          </cell>
        </row>
        <row r="1815">
          <cell r="A1815">
            <v>5235501003</v>
          </cell>
        </row>
        <row r="1816">
          <cell r="A1816">
            <v>5235501003</v>
          </cell>
        </row>
        <row r="1817">
          <cell r="A1817">
            <v>5235501003</v>
          </cell>
        </row>
        <row r="1818">
          <cell r="A1818">
            <v>5235501003</v>
          </cell>
        </row>
        <row r="1819">
          <cell r="A1819">
            <v>5295951001</v>
          </cell>
        </row>
        <row r="1820">
          <cell r="A1820">
            <v>5295951004</v>
          </cell>
        </row>
        <row r="1821">
          <cell r="A1821">
            <v>5235501003</v>
          </cell>
        </row>
        <row r="1822">
          <cell r="A1822">
            <v>5235951011</v>
          </cell>
        </row>
        <row r="1823">
          <cell r="A1823">
            <v>5235951011</v>
          </cell>
        </row>
        <row r="1824">
          <cell r="A1824">
            <v>5295251001</v>
          </cell>
        </row>
        <row r="1825">
          <cell r="A1825">
            <v>5235501003</v>
          </cell>
        </row>
        <row r="1826">
          <cell r="A1826">
            <v>5235501003</v>
          </cell>
        </row>
        <row r="1827">
          <cell r="A1827">
            <v>5235501003</v>
          </cell>
        </row>
        <row r="1828">
          <cell r="A1828">
            <v>5235501003</v>
          </cell>
        </row>
        <row r="1829">
          <cell r="A1829">
            <v>5235501003</v>
          </cell>
        </row>
        <row r="1830">
          <cell r="A1830">
            <v>5295951004</v>
          </cell>
        </row>
        <row r="1831">
          <cell r="A1831">
            <v>5235501003</v>
          </cell>
        </row>
        <row r="1832">
          <cell r="A1832">
            <v>5295951001</v>
          </cell>
        </row>
        <row r="1833">
          <cell r="A1833">
            <v>5295951001</v>
          </cell>
        </row>
        <row r="1834">
          <cell r="A1834">
            <v>5295951004</v>
          </cell>
        </row>
        <row r="1835">
          <cell r="A1835">
            <v>5295951004</v>
          </cell>
        </row>
        <row r="1836">
          <cell r="A1836">
            <v>5235501003</v>
          </cell>
        </row>
        <row r="1837">
          <cell r="A1837">
            <v>5235501003</v>
          </cell>
        </row>
        <row r="1838">
          <cell r="A1838">
            <v>5235501003</v>
          </cell>
        </row>
        <row r="1839">
          <cell r="A1839">
            <v>5235951011</v>
          </cell>
        </row>
        <row r="1840">
          <cell r="A1840">
            <v>5235951011</v>
          </cell>
        </row>
        <row r="1841">
          <cell r="A1841">
            <v>5235951005</v>
          </cell>
        </row>
        <row r="1842">
          <cell r="A1842">
            <v>5235951005</v>
          </cell>
        </row>
        <row r="1843">
          <cell r="A1843">
            <v>5235951005</v>
          </cell>
        </row>
        <row r="1844">
          <cell r="A1844">
            <v>5235951005</v>
          </cell>
        </row>
        <row r="1845">
          <cell r="A1845">
            <v>5235951005</v>
          </cell>
        </row>
        <row r="1846">
          <cell r="A1846">
            <v>5235951005</v>
          </cell>
        </row>
        <row r="1847">
          <cell r="A1847">
            <v>5235951005</v>
          </cell>
        </row>
        <row r="1848">
          <cell r="A1848">
            <v>5235951005</v>
          </cell>
        </row>
        <row r="1849">
          <cell r="A1849">
            <v>5235951005</v>
          </cell>
        </row>
        <row r="1850">
          <cell r="A1850">
            <v>5235951005</v>
          </cell>
        </row>
        <row r="1851">
          <cell r="A1851">
            <v>5235951005</v>
          </cell>
        </row>
        <row r="1852">
          <cell r="A1852">
            <v>5235951005</v>
          </cell>
        </row>
        <row r="1853">
          <cell r="A1853">
            <v>5235951005</v>
          </cell>
        </row>
        <row r="1854">
          <cell r="A1854">
            <v>5295951004</v>
          </cell>
        </row>
        <row r="1855">
          <cell r="A1855">
            <v>5295301001</v>
          </cell>
        </row>
        <row r="1856">
          <cell r="A1856">
            <v>5235501003</v>
          </cell>
        </row>
        <row r="1857">
          <cell r="A1857">
            <v>5235501003</v>
          </cell>
        </row>
        <row r="1858">
          <cell r="A1858">
            <v>5235501003</v>
          </cell>
        </row>
        <row r="1859">
          <cell r="A1859">
            <v>5235501003</v>
          </cell>
        </row>
        <row r="1860">
          <cell r="A1860">
            <v>5235501003</v>
          </cell>
        </row>
        <row r="1861">
          <cell r="A1861">
            <v>5235501003</v>
          </cell>
        </row>
        <row r="1862">
          <cell r="A1862">
            <v>5235951011</v>
          </cell>
        </row>
        <row r="1863">
          <cell r="A1863">
            <v>5235951011</v>
          </cell>
        </row>
        <row r="1864">
          <cell r="A1864">
            <v>5235501003</v>
          </cell>
        </row>
        <row r="1865">
          <cell r="A1865">
            <v>5235501003</v>
          </cell>
        </row>
        <row r="1866">
          <cell r="A1866">
            <v>5235501003</v>
          </cell>
        </row>
        <row r="1867">
          <cell r="A1867">
            <v>5235501003</v>
          </cell>
        </row>
        <row r="1868">
          <cell r="A1868">
            <v>5235501003</v>
          </cell>
        </row>
        <row r="1869">
          <cell r="A1869">
            <v>5235501003</v>
          </cell>
        </row>
        <row r="1870">
          <cell r="A1870">
            <v>5295401001</v>
          </cell>
        </row>
        <row r="1871">
          <cell r="A1871">
            <v>5235501003</v>
          </cell>
        </row>
        <row r="1872">
          <cell r="A1872">
            <v>5235501003</v>
          </cell>
        </row>
        <row r="1873">
          <cell r="A1873">
            <v>5295951007</v>
          </cell>
        </row>
        <row r="1874">
          <cell r="A1874">
            <v>5235951009</v>
          </cell>
        </row>
        <row r="1875">
          <cell r="A1875">
            <v>5295051001</v>
          </cell>
        </row>
        <row r="1876">
          <cell r="A1876">
            <v>5235951009</v>
          </cell>
        </row>
        <row r="1877">
          <cell r="A1877">
            <v>5295051001</v>
          </cell>
        </row>
        <row r="1878">
          <cell r="A1878">
            <v>5235951009</v>
          </cell>
        </row>
        <row r="1879">
          <cell r="A1879">
            <v>5295051001</v>
          </cell>
        </row>
        <row r="1880">
          <cell r="A1880">
            <v>5235501003</v>
          </cell>
        </row>
        <row r="1881">
          <cell r="A1881">
            <v>5235501003</v>
          </cell>
        </row>
        <row r="1882">
          <cell r="A1882">
            <v>5295951001</v>
          </cell>
        </row>
        <row r="1883">
          <cell r="A1883">
            <v>5295951004</v>
          </cell>
        </row>
        <row r="1884">
          <cell r="A1884">
            <v>5235501003</v>
          </cell>
        </row>
        <row r="1885">
          <cell r="A1885">
            <v>5235501003</v>
          </cell>
        </row>
        <row r="1886">
          <cell r="A1886">
            <v>5235501003</v>
          </cell>
        </row>
        <row r="1887">
          <cell r="A1887">
            <v>5235501003</v>
          </cell>
        </row>
        <row r="1888">
          <cell r="A1888">
            <v>5235501003</v>
          </cell>
        </row>
        <row r="1889">
          <cell r="A1889">
            <v>5295251001</v>
          </cell>
        </row>
        <row r="1890">
          <cell r="A1890">
            <v>5295301001</v>
          </cell>
        </row>
        <row r="1891">
          <cell r="A1891">
            <v>5295301001</v>
          </cell>
        </row>
        <row r="1892">
          <cell r="A1892">
            <v>5295951004</v>
          </cell>
        </row>
        <row r="1893">
          <cell r="A1893">
            <v>5295251001</v>
          </cell>
        </row>
        <row r="1894">
          <cell r="A1894">
            <v>5295301001</v>
          </cell>
        </row>
        <row r="1895">
          <cell r="A1895">
            <v>5295401001</v>
          </cell>
        </row>
        <row r="1896">
          <cell r="A1896">
            <v>5295401001</v>
          </cell>
        </row>
        <row r="1897">
          <cell r="A1897">
            <v>5210351001</v>
          </cell>
        </row>
        <row r="1898">
          <cell r="A1898">
            <v>5210351001</v>
          </cell>
        </row>
        <row r="1899">
          <cell r="A1899">
            <v>5235501003</v>
          </cell>
        </row>
        <row r="1900">
          <cell r="A1900">
            <v>5235501003</v>
          </cell>
        </row>
        <row r="1901">
          <cell r="A1901">
            <v>5235501003</v>
          </cell>
        </row>
        <row r="1902">
          <cell r="A1902">
            <v>5235501003</v>
          </cell>
        </row>
        <row r="1903">
          <cell r="A1903">
            <v>5235501003</v>
          </cell>
        </row>
        <row r="1904">
          <cell r="A1904">
            <v>5235501003</v>
          </cell>
        </row>
        <row r="1905">
          <cell r="A1905">
            <v>5235501003</v>
          </cell>
        </row>
        <row r="1906">
          <cell r="A1906">
            <v>5240151001</v>
          </cell>
        </row>
        <row r="1907">
          <cell r="A1907">
            <v>5235501002</v>
          </cell>
        </row>
        <row r="1908">
          <cell r="A1908">
            <v>5235951005</v>
          </cell>
        </row>
        <row r="1909">
          <cell r="A1909">
            <v>5235501004</v>
          </cell>
        </row>
        <row r="1910">
          <cell r="A1910">
            <v>5235951003</v>
          </cell>
        </row>
        <row r="1911">
          <cell r="A1911">
            <v>5235951009</v>
          </cell>
        </row>
        <row r="1912">
          <cell r="A1912">
            <v>5295051001</v>
          </cell>
        </row>
        <row r="1913">
          <cell r="A1913">
            <v>5235951009</v>
          </cell>
        </row>
        <row r="1914">
          <cell r="A1914">
            <v>5295051001</v>
          </cell>
        </row>
        <row r="1915">
          <cell r="A1915">
            <v>5235951009</v>
          </cell>
        </row>
        <row r="1916">
          <cell r="A1916">
            <v>5295051001</v>
          </cell>
        </row>
        <row r="1917">
          <cell r="A1917">
            <v>5235601001</v>
          </cell>
        </row>
        <row r="1918">
          <cell r="A1918">
            <v>5235601001</v>
          </cell>
        </row>
        <row r="1919">
          <cell r="A1919">
            <v>5235501003</v>
          </cell>
        </row>
        <row r="1920">
          <cell r="A1920">
            <v>5235501003</v>
          </cell>
        </row>
        <row r="1921">
          <cell r="A1921">
            <v>5235501003</v>
          </cell>
        </row>
        <row r="1922">
          <cell r="A1922">
            <v>5235501003</v>
          </cell>
        </row>
        <row r="1923">
          <cell r="A1923">
            <v>5235501003</v>
          </cell>
        </row>
        <row r="1924">
          <cell r="A1924">
            <v>5235501003</v>
          </cell>
        </row>
        <row r="1925">
          <cell r="A1925">
            <v>5235501003</v>
          </cell>
        </row>
        <row r="1926">
          <cell r="A1926">
            <v>5235951011</v>
          </cell>
        </row>
        <row r="1927">
          <cell r="A1927">
            <v>5205031001</v>
          </cell>
        </row>
        <row r="1928">
          <cell r="A1928">
            <v>5205061002</v>
          </cell>
        </row>
        <row r="1929">
          <cell r="A1929">
            <v>5205061002</v>
          </cell>
        </row>
        <row r="1930">
          <cell r="A1930">
            <v>5205061002</v>
          </cell>
        </row>
        <row r="1931">
          <cell r="A1931">
            <v>5205061002</v>
          </cell>
        </row>
        <row r="1932">
          <cell r="A1932">
            <v>5205061002</v>
          </cell>
        </row>
        <row r="1933">
          <cell r="A1933">
            <v>5205061002</v>
          </cell>
        </row>
        <row r="1934">
          <cell r="A1934">
            <v>5205061002</v>
          </cell>
        </row>
        <row r="1935">
          <cell r="A1935">
            <v>5205151002</v>
          </cell>
        </row>
        <row r="1936">
          <cell r="A1936">
            <v>5205151002</v>
          </cell>
        </row>
        <row r="1937">
          <cell r="A1937">
            <v>5205151002</v>
          </cell>
        </row>
        <row r="1938">
          <cell r="A1938">
            <v>5205151003</v>
          </cell>
        </row>
        <row r="1939">
          <cell r="A1939">
            <v>5205151003</v>
          </cell>
        </row>
        <row r="1940">
          <cell r="A1940">
            <v>5205151003</v>
          </cell>
        </row>
        <row r="1941">
          <cell r="A1941">
            <v>5295301001</v>
          </cell>
        </row>
        <row r="1942">
          <cell r="A1942">
            <v>5205951002</v>
          </cell>
        </row>
        <row r="1943">
          <cell r="A1943">
            <v>5295951004</v>
          </cell>
        </row>
        <row r="1944">
          <cell r="A1944">
            <v>5235501003</v>
          </cell>
        </row>
        <row r="1945">
          <cell r="A1945">
            <v>5235501003</v>
          </cell>
        </row>
        <row r="1946">
          <cell r="A1946">
            <v>5235501003</v>
          </cell>
        </row>
        <row r="1947">
          <cell r="A1947">
            <v>5235501003</v>
          </cell>
        </row>
        <row r="1948">
          <cell r="A1948">
            <v>5235501003</v>
          </cell>
        </row>
        <row r="1949">
          <cell r="A1949">
            <v>5295401001</v>
          </cell>
        </row>
        <row r="1950">
          <cell r="A1950">
            <v>5235951011</v>
          </cell>
        </row>
        <row r="1951">
          <cell r="A1951">
            <v>5235951011</v>
          </cell>
        </row>
        <row r="1952">
          <cell r="A1952">
            <v>5235951003</v>
          </cell>
        </row>
        <row r="1953">
          <cell r="A1953">
            <v>5235951003</v>
          </cell>
        </row>
        <row r="1954">
          <cell r="A1954">
            <v>5235951003</v>
          </cell>
        </row>
        <row r="1955">
          <cell r="A1955">
            <v>5235951003</v>
          </cell>
        </row>
        <row r="1956">
          <cell r="A1956">
            <v>5235951003</v>
          </cell>
        </row>
        <row r="1957">
          <cell r="A1957">
            <v>5235951003</v>
          </cell>
        </row>
        <row r="1958">
          <cell r="A1958">
            <v>5235951003</v>
          </cell>
        </row>
        <row r="1959">
          <cell r="A1959">
            <v>5235501002</v>
          </cell>
        </row>
        <row r="1960">
          <cell r="A1960">
            <v>5235501002</v>
          </cell>
        </row>
        <row r="1961">
          <cell r="A1961">
            <v>5235501002</v>
          </cell>
        </row>
        <row r="1962">
          <cell r="A1962">
            <v>5235501002</v>
          </cell>
        </row>
        <row r="1963">
          <cell r="A1963">
            <v>5235501002</v>
          </cell>
        </row>
        <row r="1964">
          <cell r="A1964">
            <v>5235501002</v>
          </cell>
        </row>
        <row r="1965">
          <cell r="A1965">
            <v>5235501002</v>
          </cell>
        </row>
        <row r="1966">
          <cell r="A1966">
            <v>5235501002</v>
          </cell>
        </row>
        <row r="1967">
          <cell r="A1967">
            <v>5235501002</v>
          </cell>
        </row>
        <row r="1968">
          <cell r="A1968">
            <v>5235501002</v>
          </cell>
        </row>
        <row r="1969">
          <cell r="A1969">
            <v>5235501002</v>
          </cell>
        </row>
        <row r="1970">
          <cell r="A1970">
            <v>5235501002</v>
          </cell>
        </row>
        <row r="1971">
          <cell r="A1971">
            <v>5235501002</v>
          </cell>
        </row>
        <row r="1972">
          <cell r="A1972">
            <v>5235501002</v>
          </cell>
        </row>
        <row r="1973">
          <cell r="A1973">
            <v>5235501003</v>
          </cell>
        </row>
        <row r="1974">
          <cell r="A1974">
            <v>5235501003</v>
          </cell>
        </row>
        <row r="1975">
          <cell r="A1975">
            <v>5240151001</v>
          </cell>
        </row>
        <row r="1976">
          <cell r="A1976">
            <v>5240151001</v>
          </cell>
        </row>
        <row r="1977">
          <cell r="A1977">
            <v>5235951005</v>
          </cell>
        </row>
        <row r="1978">
          <cell r="A1978">
            <v>5235951003</v>
          </cell>
        </row>
        <row r="1979">
          <cell r="A1979">
            <v>5235501002</v>
          </cell>
        </row>
        <row r="1980">
          <cell r="A1980">
            <v>5235501002</v>
          </cell>
        </row>
        <row r="1981">
          <cell r="A1981">
            <v>5235951003</v>
          </cell>
        </row>
        <row r="1982">
          <cell r="A1982">
            <v>5235951005</v>
          </cell>
        </row>
        <row r="1983">
          <cell r="A1983">
            <v>5235501002</v>
          </cell>
        </row>
        <row r="1984">
          <cell r="A1984">
            <v>5235951005</v>
          </cell>
        </row>
        <row r="1985">
          <cell r="A1985">
            <v>5235951003</v>
          </cell>
        </row>
        <row r="1986">
          <cell r="A1986">
            <v>5235501002</v>
          </cell>
        </row>
        <row r="1987">
          <cell r="A1987">
            <v>5235951005</v>
          </cell>
        </row>
        <row r="1988">
          <cell r="A1988">
            <v>5235951003</v>
          </cell>
        </row>
        <row r="1989">
          <cell r="A1989">
            <v>5235951003</v>
          </cell>
        </row>
        <row r="1990">
          <cell r="A1990">
            <v>5235951003</v>
          </cell>
        </row>
        <row r="1991">
          <cell r="A1991">
            <v>5235501002</v>
          </cell>
        </row>
        <row r="1992">
          <cell r="A1992">
            <v>5235951005</v>
          </cell>
        </row>
        <row r="1993">
          <cell r="A1993">
            <v>5235951003</v>
          </cell>
        </row>
        <row r="1994">
          <cell r="A1994">
            <v>5235501002</v>
          </cell>
        </row>
        <row r="1995">
          <cell r="A1995">
            <v>5235951003</v>
          </cell>
        </row>
        <row r="1996">
          <cell r="A1996">
            <v>5235951005</v>
          </cell>
        </row>
        <row r="1997">
          <cell r="A1997">
            <v>5240151001</v>
          </cell>
        </row>
        <row r="1998">
          <cell r="A1998">
            <v>5235501004</v>
          </cell>
        </row>
        <row r="1999">
          <cell r="A1999">
            <v>5295951007</v>
          </cell>
        </row>
        <row r="2000">
          <cell r="A2000">
            <v>5295951007</v>
          </cell>
        </row>
        <row r="2001">
          <cell r="A2001">
            <v>5295951007</v>
          </cell>
        </row>
        <row r="2002">
          <cell r="A2002">
            <v>5295951007</v>
          </cell>
        </row>
        <row r="2003">
          <cell r="A2003">
            <v>5235951005</v>
          </cell>
        </row>
        <row r="2004">
          <cell r="A2004">
            <v>5235951003</v>
          </cell>
        </row>
        <row r="2005">
          <cell r="A2005">
            <v>5235951005</v>
          </cell>
        </row>
        <row r="2006">
          <cell r="A2006">
            <v>5235501002</v>
          </cell>
        </row>
        <row r="2007">
          <cell r="A2007">
            <v>5235501004</v>
          </cell>
        </row>
        <row r="2008">
          <cell r="A2008">
            <v>5235951003</v>
          </cell>
        </row>
        <row r="2009">
          <cell r="A2009">
            <v>5235951005</v>
          </cell>
        </row>
        <row r="2010">
          <cell r="A2010">
            <v>5240151001</v>
          </cell>
        </row>
        <row r="2011">
          <cell r="A2011">
            <v>5235501002</v>
          </cell>
        </row>
        <row r="2012">
          <cell r="A2012">
            <v>5235501004</v>
          </cell>
        </row>
        <row r="2013">
          <cell r="A2013">
            <v>5235951009</v>
          </cell>
        </row>
        <row r="2014">
          <cell r="A2014">
            <v>5295051001</v>
          </cell>
        </row>
        <row r="2015">
          <cell r="A2015">
            <v>5235951009</v>
          </cell>
        </row>
        <row r="2016">
          <cell r="A2016">
            <v>5295051001</v>
          </cell>
        </row>
        <row r="2017">
          <cell r="A2017">
            <v>5235951009</v>
          </cell>
        </row>
        <row r="2018">
          <cell r="A2018">
            <v>5295051001</v>
          </cell>
        </row>
        <row r="2019">
          <cell r="A2019">
            <v>5235951009</v>
          </cell>
        </row>
        <row r="2020">
          <cell r="A2020">
            <v>5295051001</v>
          </cell>
        </row>
        <row r="2021">
          <cell r="A2021">
            <v>5295051001</v>
          </cell>
        </row>
        <row r="2022">
          <cell r="A2022">
            <v>5295051001</v>
          </cell>
        </row>
        <row r="2023">
          <cell r="A2023">
            <v>5235601001</v>
          </cell>
        </row>
        <row r="2024">
          <cell r="A2024">
            <v>5205061002</v>
          </cell>
        </row>
        <row r="2025">
          <cell r="A2025">
            <v>5295951004</v>
          </cell>
        </row>
        <row r="2026">
          <cell r="A2026">
            <v>5235501003</v>
          </cell>
        </row>
        <row r="2027">
          <cell r="A2027">
            <v>5295951001</v>
          </cell>
        </row>
        <row r="2028">
          <cell r="A2028">
            <v>5295951001</v>
          </cell>
        </row>
        <row r="2029">
          <cell r="A2029">
            <v>5295951001</v>
          </cell>
        </row>
        <row r="2030">
          <cell r="A2030">
            <v>5220951001</v>
          </cell>
        </row>
        <row r="2031">
          <cell r="A2031">
            <v>5220951001</v>
          </cell>
        </row>
        <row r="2032">
          <cell r="A2032">
            <v>5215051001</v>
          </cell>
        </row>
        <row r="2033">
          <cell r="A2033">
            <v>5235951003</v>
          </cell>
        </row>
        <row r="2034">
          <cell r="A2034">
            <v>5235951005</v>
          </cell>
        </row>
        <row r="2035">
          <cell r="A2035">
            <v>5240151001</v>
          </cell>
        </row>
        <row r="2036">
          <cell r="A2036">
            <v>5235501002</v>
          </cell>
        </row>
        <row r="2037">
          <cell r="A2037">
            <v>5235501004</v>
          </cell>
        </row>
        <row r="2038">
          <cell r="A2038">
            <v>5235501002</v>
          </cell>
        </row>
        <row r="2039">
          <cell r="A2039">
            <v>5235501002</v>
          </cell>
        </row>
        <row r="2040">
          <cell r="A2040">
            <v>5235501002</v>
          </cell>
        </row>
        <row r="2041">
          <cell r="A2041">
            <v>5235951003</v>
          </cell>
        </row>
        <row r="2042">
          <cell r="A2042">
            <v>5235951003</v>
          </cell>
        </row>
        <row r="2043">
          <cell r="A2043">
            <v>5235501002</v>
          </cell>
        </row>
        <row r="2044">
          <cell r="A2044">
            <v>5295951004</v>
          </cell>
        </row>
        <row r="2045">
          <cell r="A2045">
            <v>5295301001</v>
          </cell>
        </row>
        <row r="2046">
          <cell r="A2046">
            <v>5295301001</v>
          </cell>
        </row>
        <row r="2047">
          <cell r="A2047">
            <v>5295251001</v>
          </cell>
        </row>
        <row r="2048">
          <cell r="A2048">
            <v>5295251001</v>
          </cell>
        </row>
        <row r="2049">
          <cell r="A2049">
            <v>5295251001</v>
          </cell>
        </row>
        <row r="2050">
          <cell r="A2050">
            <v>5295951004</v>
          </cell>
        </row>
        <row r="2051">
          <cell r="A2051">
            <v>5235951011</v>
          </cell>
        </row>
        <row r="2052">
          <cell r="A2052">
            <v>5235951011</v>
          </cell>
        </row>
        <row r="2053">
          <cell r="A2053">
            <v>5235501003</v>
          </cell>
        </row>
        <row r="2054">
          <cell r="A2054">
            <v>5235501003</v>
          </cell>
        </row>
        <row r="2055">
          <cell r="A2055">
            <v>5235501003</v>
          </cell>
        </row>
        <row r="2056">
          <cell r="A2056">
            <v>5235501003</v>
          </cell>
        </row>
        <row r="2057">
          <cell r="A2057">
            <v>5235501003</v>
          </cell>
        </row>
        <row r="2058">
          <cell r="A2058">
            <v>5235501003</v>
          </cell>
        </row>
        <row r="2059">
          <cell r="A2059">
            <v>5295301001</v>
          </cell>
        </row>
        <row r="2060">
          <cell r="A2060">
            <v>5295301001</v>
          </cell>
        </row>
        <row r="2061">
          <cell r="A2061">
            <v>5295401001</v>
          </cell>
        </row>
        <row r="2062">
          <cell r="A2062">
            <v>5235951011</v>
          </cell>
        </row>
        <row r="2063">
          <cell r="A2063">
            <v>5235951011</v>
          </cell>
        </row>
        <row r="2064">
          <cell r="A2064">
            <v>5235501003</v>
          </cell>
        </row>
        <row r="2065">
          <cell r="A2065">
            <v>5235501003</v>
          </cell>
        </row>
        <row r="2066">
          <cell r="A2066">
            <v>5235501003</v>
          </cell>
        </row>
        <row r="2067">
          <cell r="A2067">
            <v>5235501003</v>
          </cell>
        </row>
        <row r="2068">
          <cell r="A2068">
            <v>5235501003</v>
          </cell>
        </row>
        <row r="2069">
          <cell r="A2069">
            <v>5235501003</v>
          </cell>
        </row>
        <row r="2070">
          <cell r="A2070">
            <v>5235501003</v>
          </cell>
        </row>
        <row r="2071">
          <cell r="A2071">
            <v>5295951001</v>
          </cell>
        </row>
        <row r="2072">
          <cell r="A2072">
            <v>5295251001</v>
          </cell>
        </row>
        <row r="2073">
          <cell r="A2073">
            <v>5295251001</v>
          </cell>
        </row>
        <row r="2074">
          <cell r="A2074">
            <v>5235501003</v>
          </cell>
        </row>
        <row r="2075">
          <cell r="A2075">
            <v>5235501003</v>
          </cell>
        </row>
        <row r="2076">
          <cell r="A2076">
            <v>5235501003</v>
          </cell>
        </row>
        <row r="2077">
          <cell r="A2077">
            <v>5235501003</v>
          </cell>
        </row>
        <row r="2078">
          <cell r="A2078">
            <v>5235501003</v>
          </cell>
        </row>
        <row r="2079">
          <cell r="A2079">
            <v>5235501003</v>
          </cell>
        </row>
        <row r="2080">
          <cell r="A2080">
            <v>5220951001</v>
          </cell>
        </row>
        <row r="2081">
          <cell r="A2081">
            <v>5235501002</v>
          </cell>
        </row>
        <row r="2082">
          <cell r="A2082">
            <v>5235501002</v>
          </cell>
        </row>
        <row r="2083">
          <cell r="A2083">
            <v>5240151001</v>
          </cell>
        </row>
        <row r="2084">
          <cell r="A2084">
            <v>5240151001</v>
          </cell>
        </row>
        <row r="2085">
          <cell r="A2085">
            <v>5240151001</v>
          </cell>
        </row>
        <row r="2086">
          <cell r="A2086">
            <v>5235501004</v>
          </cell>
        </row>
        <row r="2087">
          <cell r="A2087">
            <v>5240151001</v>
          </cell>
        </row>
        <row r="2088">
          <cell r="A2088">
            <v>5235501004</v>
          </cell>
        </row>
        <row r="2089">
          <cell r="A2089">
            <v>5235951003</v>
          </cell>
        </row>
        <row r="2090">
          <cell r="A2090">
            <v>5235951005</v>
          </cell>
        </row>
        <row r="2091">
          <cell r="A2091">
            <v>5240151001</v>
          </cell>
        </row>
        <row r="2092">
          <cell r="A2092">
            <v>5235501002</v>
          </cell>
        </row>
        <row r="2093">
          <cell r="A2093">
            <v>5235951003</v>
          </cell>
        </row>
        <row r="2094">
          <cell r="A2094">
            <v>5235951005</v>
          </cell>
        </row>
        <row r="2095">
          <cell r="A2095">
            <v>5235501002</v>
          </cell>
        </row>
        <row r="2096">
          <cell r="A2096">
            <v>5210351001</v>
          </cell>
        </row>
        <row r="2097">
          <cell r="A2097">
            <v>5235951005</v>
          </cell>
        </row>
        <row r="2098">
          <cell r="A2098">
            <v>5235951005</v>
          </cell>
        </row>
        <row r="2099">
          <cell r="A2099">
            <v>5235951005</v>
          </cell>
        </row>
        <row r="2100">
          <cell r="A2100">
            <v>5235951005</v>
          </cell>
        </row>
        <row r="2101">
          <cell r="A2101">
            <v>5235951005</v>
          </cell>
        </row>
        <row r="2102">
          <cell r="A2102">
            <v>5235951005</v>
          </cell>
        </row>
        <row r="2103">
          <cell r="A2103">
            <v>5235951005</v>
          </cell>
        </row>
        <row r="2104">
          <cell r="A2104">
            <v>5235951005</v>
          </cell>
        </row>
        <row r="2105">
          <cell r="A2105">
            <v>5235951005</v>
          </cell>
        </row>
        <row r="2106">
          <cell r="A2106">
            <v>5235951005</v>
          </cell>
        </row>
        <row r="2107">
          <cell r="A2107">
            <v>5235951005</v>
          </cell>
        </row>
        <row r="2108">
          <cell r="A2108">
            <v>5235951005</v>
          </cell>
        </row>
        <row r="2109">
          <cell r="A2109">
            <v>5235951005</v>
          </cell>
        </row>
        <row r="2110">
          <cell r="A2110">
            <v>5235951005</v>
          </cell>
        </row>
        <row r="2111">
          <cell r="A2111">
            <v>5235951005</v>
          </cell>
        </row>
        <row r="2112">
          <cell r="A2112">
            <v>5235951005</v>
          </cell>
        </row>
        <row r="2113">
          <cell r="A2113">
            <v>5295401001</v>
          </cell>
        </row>
        <row r="2114">
          <cell r="A2114">
            <v>5295401001</v>
          </cell>
        </row>
        <row r="2115">
          <cell r="A2115">
            <v>5295401001</v>
          </cell>
        </row>
        <row r="2116">
          <cell r="A2116">
            <v>5235501003</v>
          </cell>
        </row>
        <row r="2117">
          <cell r="A2117">
            <v>5235501003</v>
          </cell>
        </row>
        <row r="2118">
          <cell r="A2118">
            <v>5235501003</v>
          </cell>
        </row>
        <row r="2119">
          <cell r="A2119">
            <v>5235501003</v>
          </cell>
        </row>
        <row r="2120">
          <cell r="A2120">
            <v>5235501003</v>
          </cell>
        </row>
        <row r="2121">
          <cell r="A2121">
            <v>5235951009</v>
          </cell>
        </row>
        <row r="2122">
          <cell r="A2122">
            <v>5295051001</v>
          </cell>
        </row>
        <row r="2123">
          <cell r="A2123">
            <v>5235951009</v>
          </cell>
        </row>
        <row r="2124">
          <cell r="A2124">
            <v>5295051001</v>
          </cell>
        </row>
        <row r="2125">
          <cell r="A2125">
            <v>5235951009</v>
          </cell>
        </row>
        <row r="2126">
          <cell r="A2126">
            <v>5295051001</v>
          </cell>
        </row>
        <row r="2127">
          <cell r="A2127">
            <v>5235951009</v>
          </cell>
        </row>
        <row r="2128">
          <cell r="A2128">
            <v>5295051001</v>
          </cell>
        </row>
        <row r="2129">
          <cell r="A2129">
            <v>5235951009</v>
          </cell>
        </row>
        <row r="2130">
          <cell r="A2130">
            <v>5295051001</v>
          </cell>
        </row>
        <row r="2131">
          <cell r="A2131">
            <v>5235951009</v>
          </cell>
        </row>
        <row r="2132">
          <cell r="A2132">
            <v>5295051001</v>
          </cell>
        </row>
        <row r="2133">
          <cell r="A2133">
            <v>5235951011</v>
          </cell>
        </row>
        <row r="2134">
          <cell r="A2134">
            <v>5235951011</v>
          </cell>
        </row>
        <row r="2135">
          <cell r="A2135">
            <v>5235951011</v>
          </cell>
        </row>
        <row r="2136">
          <cell r="A2136">
            <v>5235101001</v>
          </cell>
        </row>
        <row r="2137">
          <cell r="A2137">
            <v>5235101001</v>
          </cell>
        </row>
        <row r="2138">
          <cell r="A2138">
            <v>5235501003</v>
          </cell>
        </row>
        <row r="2139">
          <cell r="A2139">
            <v>5235501003</v>
          </cell>
        </row>
        <row r="2140">
          <cell r="A2140">
            <v>5295951001</v>
          </cell>
        </row>
        <row r="2141">
          <cell r="A2141">
            <v>5295951001</v>
          </cell>
        </row>
        <row r="2142">
          <cell r="A2142">
            <v>5295951001</v>
          </cell>
        </row>
        <row r="2143">
          <cell r="A2143">
            <v>5235951011</v>
          </cell>
        </row>
        <row r="2144">
          <cell r="A2144">
            <v>5235951011</v>
          </cell>
        </row>
        <row r="2145">
          <cell r="A2145">
            <v>5235501003</v>
          </cell>
        </row>
        <row r="2146">
          <cell r="A2146">
            <v>5235501003</v>
          </cell>
        </row>
        <row r="2147">
          <cell r="A2147">
            <v>5235501003</v>
          </cell>
        </row>
        <row r="2148">
          <cell r="A2148">
            <v>5235501003</v>
          </cell>
        </row>
        <row r="2149">
          <cell r="A2149">
            <v>5235501003</v>
          </cell>
        </row>
        <row r="2150">
          <cell r="A2150">
            <v>5235501003</v>
          </cell>
        </row>
        <row r="2151">
          <cell r="A2151">
            <v>5235501003</v>
          </cell>
        </row>
        <row r="2152">
          <cell r="A2152">
            <v>5235951007</v>
          </cell>
        </row>
        <row r="2153">
          <cell r="A2153">
            <v>5235951007</v>
          </cell>
        </row>
        <row r="2154">
          <cell r="A2154">
            <v>5235951007</v>
          </cell>
        </row>
        <row r="2155">
          <cell r="A2155">
            <v>5205421004</v>
          </cell>
        </row>
        <row r="2156">
          <cell r="A2156">
            <v>5205421004</v>
          </cell>
        </row>
        <row r="2157">
          <cell r="A2157">
            <v>5205421004</v>
          </cell>
        </row>
        <row r="2158">
          <cell r="A2158">
            <v>5205421004</v>
          </cell>
        </row>
        <row r="2159">
          <cell r="A2159">
            <v>5205421004</v>
          </cell>
        </row>
        <row r="2160">
          <cell r="A2160">
            <v>5205421004</v>
          </cell>
        </row>
        <row r="2161">
          <cell r="A2161">
            <v>5205421004</v>
          </cell>
        </row>
        <row r="2162">
          <cell r="A2162">
            <v>5205421004</v>
          </cell>
        </row>
        <row r="2163">
          <cell r="A2163">
            <v>5295301001</v>
          </cell>
        </row>
        <row r="2164">
          <cell r="A2164">
            <v>5295401001</v>
          </cell>
        </row>
        <row r="2165">
          <cell r="A2165">
            <v>5235501003</v>
          </cell>
        </row>
        <row r="2166">
          <cell r="A2166">
            <v>5235501003</v>
          </cell>
        </row>
        <row r="2167">
          <cell r="A2167">
            <v>5235501003</v>
          </cell>
        </row>
        <row r="2168">
          <cell r="A2168">
            <v>5235501003</v>
          </cell>
        </row>
        <row r="2169">
          <cell r="A2169">
            <v>5235501003</v>
          </cell>
        </row>
        <row r="2170">
          <cell r="A2170">
            <v>5235501003</v>
          </cell>
        </row>
        <row r="2171">
          <cell r="A2171">
            <v>5215051001</v>
          </cell>
        </row>
        <row r="2172">
          <cell r="A2172">
            <v>5235501001</v>
          </cell>
        </row>
        <row r="2173">
          <cell r="A2173">
            <v>5235501001</v>
          </cell>
        </row>
        <row r="2174">
          <cell r="A2174">
            <v>5235501001</v>
          </cell>
        </row>
        <row r="2175">
          <cell r="A2175">
            <v>5235501001</v>
          </cell>
        </row>
        <row r="2176">
          <cell r="A2176">
            <v>5235501001</v>
          </cell>
        </row>
        <row r="2177">
          <cell r="A2177">
            <v>5235501001</v>
          </cell>
        </row>
        <row r="2178">
          <cell r="A2178">
            <v>5235501001</v>
          </cell>
        </row>
        <row r="2179">
          <cell r="A2179">
            <v>5235501001</v>
          </cell>
        </row>
        <row r="2180">
          <cell r="A2180">
            <v>5235501001</v>
          </cell>
        </row>
        <row r="2181">
          <cell r="A2181">
            <v>5235501001</v>
          </cell>
        </row>
        <row r="2182">
          <cell r="A2182">
            <v>5235501001</v>
          </cell>
        </row>
        <row r="2183">
          <cell r="A2183">
            <v>5235501001</v>
          </cell>
        </row>
        <row r="2184">
          <cell r="A2184">
            <v>5235501001</v>
          </cell>
        </row>
        <row r="2185">
          <cell r="A2185">
            <v>5235501001</v>
          </cell>
        </row>
        <row r="2186">
          <cell r="A2186">
            <v>5235501001</v>
          </cell>
        </row>
        <row r="2187">
          <cell r="A2187">
            <v>5235501001</v>
          </cell>
        </row>
        <row r="2188">
          <cell r="A2188">
            <v>5235501001</v>
          </cell>
        </row>
        <row r="2189">
          <cell r="A2189">
            <v>5235501001</v>
          </cell>
        </row>
        <row r="2190">
          <cell r="A2190">
            <v>5235501001</v>
          </cell>
        </row>
        <row r="2191">
          <cell r="A2191">
            <v>5235501001</v>
          </cell>
        </row>
        <row r="2192">
          <cell r="A2192">
            <v>5235501001</v>
          </cell>
        </row>
        <row r="2193">
          <cell r="A2193">
            <v>5235501001</v>
          </cell>
        </row>
        <row r="2194">
          <cell r="A2194">
            <v>5235501001</v>
          </cell>
        </row>
        <row r="2195">
          <cell r="A2195">
            <v>5235501001</v>
          </cell>
        </row>
        <row r="2196">
          <cell r="A2196">
            <v>5235501001</v>
          </cell>
        </row>
        <row r="2197">
          <cell r="A2197">
            <v>5235501001</v>
          </cell>
        </row>
        <row r="2198">
          <cell r="A2198">
            <v>5235501001</v>
          </cell>
        </row>
        <row r="2199">
          <cell r="A2199">
            <v>5235501001</v>
          </cell>
        </row>
        <row r="2200">
          <cell r="A2200">
            <v>5235501001</v>
          </cell>
        </row>
        <row r="2201">
          <cell r="A2201">
            <v>5235501001</v>
          </cell>
        </row>
        <row r="2202">
          <cell r="A2202">
            <v>5235501001</v>
          </cell>
        </row>
        <row r="2203">
          <cell r="A2203">
            <v>5235501001</v>
          </cell>
        </row>
        <row r="2204">
          <cell r="A2204">
            <v>5235501001</v>
          </cell>
        </row>
        <row r="2205">
          <cell r="A2205">
            <v>5235501001</v>
          </cell>
        </row>
        <row r="2206">
          <cell r="A2206">
            <v>5235501001</v>
          </cell>
        </row>
        <row r="2207">
          <cell r="A2207">
            <v>5235501001</v>
          </cell>
        </row>
        <row r="2208">
          <cell r="A2208">
            <v>5235501001</v>
          </cell>
        </row>
        <row r="2209">
          <cell r="A2209">
            <v>5235501001</v>
          </cell>
        </row>
        <row r="2210">
          <cell r="A2210">
            <v>5235501001</v>
          </cell>
        </row>
        <row r="2211">
          <cell r="A2211">
            <v>5235501001</v>
          </cell>
        </row>
        <row r="2212">
          <cell r="A2212">
            <v>5235501001</v>
          </cell>
        </row>
        <row r="2213">
          <cell r="A2213">
            <v>5260051001</v>
          </cell>
        </row>
        <row r="2214">
          <cell r="A2214">
            <v>5260051001</v>
          </cell>
        </row>
        <row r="2215">
          <cell r="A2215">
            <v>5260101001</v>
          </cell>
        </row>
        <row r="2216">
          <cell r="A2216">
            <v>5260101001</v>
          </cell>
        </row>
        <row r="2217">
          <cell r="A2217">
            <v>5260151001</v>
          </cell>
        </row>
        <row r="2218">
          <cell r="A2218">
            <v>5230951001</v>
          </cell>
        </row>
        <row r="2219">
          <cell r="A2219">
            <v>5235351001</v>
          </cell>
        </row>
        <row r="2220">
          <cell r="A2220">
            <v>5295951001</v>
          </cell>
        </row>
        <row r="2221">
          <cell r="A2221">
            <v>5235951005</v>
          </cell>
        </row>
        <row r="2222">
          <cell r="A2222">
            <v>5235951005</v>
          </cell>
        </row>
        <row r="2223">
          <cell r="A2223">
            <v>5235501002</v>
          </cell>
        </row>
        <row r="2224">
          <cell r="A2224">
            <v>5235501002</v>
          </cell>
        </row>
        <row r="2225">
          <cell r="A2225">
            <v>5235501004</v>
          </cell>
        </row>
        <row r="2226">
          <cell r="A2226">
            <v>5235501004</v>
          </cell>
        </row>
        <row r="2227">
          <cell r="A2227">
            <v>5235951005</v>
          </cell>
        </row>
        <row r="2228">
          <cell r="A2228">
            <v>5235951005</v>
          </cell>
        </row>
        <row r="2229">
          <cell r="A2229">
            <v>5240151001</v>
          </cell>
        </row>
        <row r="2230">
          <cell r="A2230">
            <v>5240151001</v>
          </cell>
        </row>
        <row r="2231">
          <cell r="A2231">
            <v>5235501002</v>
          </cell>
        </row>
        <row r="2232">
          <cell r="A2232">
            <v>5235501002</v>
          </cell>
        </row>
        <row r="2233">
          <cell r="A2233">
            <v>5235501002</v>
          </cell>
        </row>
        <row r="2234">
          <cell r="A2234">
            <v>5235501002</v>
          </cell>
        </row>
        <row r="2235">
          <cell r="A2235">
            <v>5235501002</v>
          </cell>
        </row>
        <row r="2236">
          <cell r="A2236">
            <v>5235501002</v>
          </cell>
        </row>
        <row r="2237">
          <cell r="A2237">
            <v>5235501002</v>
          </cell>
        </row>
        <row r="2238">
          <cell r="A2238">
            <v>5235501002</v>
          </cell>
        </row>
        <row r="2239">
          <cell r="A2239">
            <v>5235501002</v>
          </cell>
        </row>
        <row r="2240">
          <cell r="A2240">
            <v>5235501002</v>
          </cell>
        </row>
        <row r="2241">
          <cell r="A2241">
            <v>5235501002</v>
          </cell>
        </row>
        <row r="2242">
          <cell r="A2242">
            <v>5235501002</v>
          </cell>
        </row>
        <row r="2243">
          <cell r="A2243">
            <v>5235501002</v>
          </cell>
        </row>
        <row r="2244">
          <cell r="A2244">
            <v>5235501002</v>
          </cell>
        </row>
        <row r="2245">
          <cell r="A2245">
            <v>5235501002</v>
          </cell>
        </row>
        <row r="2246">
          <cell r="A2246">
            <v>5235501002</v>
          </cell>
        </row>
        <row r="2247">
          <cell r="A2247">
            <v>5235501002</v>
          </cell>
        </row>
        <row r="2248">
          <cell r="A2248">
            <v>5235501002</v>
          </cell>
        </row>
        <row r="2249">
          <cell r="A2249">
            <v>5235501002</v>
          </cell>
        </row>
        <row r="2250">
          <cell r="A2250">
            <v>5235501002</v>
          </cell>
        </row>
        <row r="2251">
          <cell r="A2251">
            <v>5235501002</v>
          </cell>
        </row>
        <row r="2252">
          <cell r="A2252">
            <v>5235501002</v>
          </cell>
        </row>
        <row r="2253">
          <cell r="A2253">
            <v>5235501002</v>
          </cell>
        </row>
        <row r="2254">
          <cell r="A2254">
            <v>5235501002</v>
          </cell>
        </row>
        <row r="2255">
          <cell r="A2255">
            <v>5295951007</v>
          </cell>
        </row>
        <row r="2256">
          <cell r="A2256">
            <v>5295951007</v>
          </cell>
        </row>
        <row r="2257">
          <cell r="A2257">
            <v>5295951007</v>
          </cell>
        </row>
        <row r="2258">
          <cell r="A2258">
            <v>5235951003</v>
          </cell>
        </row>
        <row r="2259">
          <cell r="A2259">
            <v>5235951003</v>
          </cell>
        </row>
        <row r="2260">
          <cell r="A2260">
            <v>5235951003</v>
          </cell>
        </row>
        <row r="2261">
          <cell r="A2261">
            <v>5235951003</v>
          </cell>
        </row>
        <row r="2262">
          <cell r="A2262">
            <v>5235951003</v>
          </cell>
        </row>
        <row r="2263">
          <cell r="A2263">
            <v>5235951003</v>
          </cell>
        </row>
        <row r="2264">
          <cell r="A2264">
            <v>5235951003</v>
          </cell>
        </row>
        <row r="2265">
          <cell r="A2265">
            <v>5235951003</v>
          </cell>
        </row>
        <row r="2266">
          <cell r="A2266">
            <v>5235951003</v>
          </cell>
        </row>
        <row r="2267">
          <cell r="A2267">
            <v>5235951003</v>
          </cell>
        </row>
        <row r="2268">
          <cell r="A2268">
            <v>5235951003</v>
          </cell>
        </row>
        <row r="2269">
          <cell r="A2269">
            <v>5235951003</v>
          </cell>
        </row>
        <row r="2270">
          <cell r="A2270">
            <v>5235951003</v>
          </cell>
        </row>
        <row r="2271">
          <cell r="A2271">
            <v>5235951003</v>
          </cell>
        </row>
        <row r="2272">
          <cell r="A2272">
            <v>5240151001</v>
          </cell>
        </row>
        <row r="2273">
          <cell r="A2273">
            <v>5240151001</v>
          </cell>
        </row>
        <row r="2274">
          <cell r="A2274">
            <v>5240151001</v>
          </cell>
        </row>
        <row r="2275">
          <cell r="A2275">
            <v>5240151001</v>
          </cell>
        </row>
        <row r="2276">
          <cell r="A2276">
            <v>5240151001</v>
          </cell>
        </row>
        <row r="2277">
          <cell r="A2277">
            <v>5240151001</v>
          </cell>
        </row>
        <row r="2278">
          <cell r="A2278">
            <v>5240151001</v>
          </cell>
        </row>
        <row r="2279">
          <cell r="A2279">
            <v>5240151001</v>
          </cell>
        </row>
        <row r="2280">
          <cell r="A2280">
            <v>5240151001</v>
          </cell>
        </row>
        <row r="2281">
          <cell r="A2281">
            <v>5235951005</v>
          </cell>
        </row>
        <row r="2282">
          <cell r="A2282">
            <v>5235951005</v>
          </cell>
        </row>
        <row r="2283">
          <cell r="A2283">
            <v>5235951005</v>
          </cell>
        </row>
        <row r="2284">
          <cell r="A2284">
            <v>5235951005</v>
          </cell>
        </row>
        <row r="2285">
          <cell r="A2285">
            <v>5235951005</v>
          </cell>
        </row>
        <row r="2286">
          <cell r="A2286">
            <v>5235951005</v>
          </cell>
        </row>
        <row r="2287">
          <cell r="A2287">
            <v>5235951005</v>
          </cell>
        </row>
        <row r="2288">
          <cell r="A2288">
            <v>5235951005</v>
          </cell>
        </row>
        <row r="2289">
          <cell r="A2289">
            <v>5215951001</v>
          </cell>
        </row>
        <row r="2290">
          <cell r="A2290">
            <v>5235351001</v>
          </cell>
        </row>
        <row r="2291">
          <cell r="A2291">
            <v>5235951009</v>
          </cell>
        </row>
        <row r="2292">
          <cell r="A2292">
            <v>5295051001</v>
          </cell>
        </row>
        <row r="2293">
          <cell r="A2293">
            <v>5235951009</v>
          </cell>
        </row>
        <row r="2294">
          <cell r="A2294">
            <v>5295051001</v>
          </cell>
        </row>
        <row r="2295">
          <cell r="A2295">
            <v>5235101001</v>
          </cell>
        </row>
        <row r="2296">
          <cell r="A2296">
            <v>5205811001</v>
          </cell>
        </row>
        <row r="2297">
          <cell r="A2297">
            <v>5205811001</v>
          </cell>
        </row>
        <row r="2298">
          <cell r="A2298">
            <v>5205811001</v>
          </cell>
        </row>
        <row r="2299">
          <cell r="A2299">
            <v>5210951003</v>
          </cell>
        </row>
        <row r="2300">
          <cell r="A2300">
            <v>5235501002</v>
          </cell>
        </row>
        <row r="2301">
          <cell r="A2301">
            <v>5235501002</v>
          </cell>
        </row>
        <row r="2302">
          <cell r="A2302">
            <v>5235501002</v>
          </cell>
        </row>
        <row r="2303">
          <cell r="A2303">
            <v>5235501002</v>
          </cell>
        </row>
        <row r="2304">
          <cell r="A2304">
            <v>5235501002</v>
          </cell>
        </row>
        <row r="2305">
          <cell r="A2305">
            <v>5235501002</v>
          </cell>
        </row>
        <row r="2306">
          <cell r="A2306">
            <v>5235501002</v>
          </cell>
        </row>
        <row r="2307">
          <cell r="A2307">
            <v>5235501002</v>
          </cell>
        </row>
        <row r="2308">
          <cell r="A2308">
            <v>5235951006</v>
          </cell>
        </row>
        <row r="2309">
          <cell r="A2309">
            <v>5235501004</v>
          </cell>
        </row>
        <row r="2310">
          <cell r="A2310">
            <v>5235951003</v>
          </cell>
        </row>
        <row r="2311">
          <cell r="A2311">
            <v>5235951003</v>
          </cell>
        </row>
        <row r="2312">
          <cell r="A2312">
            <v>5235951003</v>
          </cell>
        </row>
        <row r="2313">
          <cell r="A2313">
            <v>5235951003</v>
          </cell>
        </row>
        <row r="2314">
          <cell r="A2314">
            <v>5240151001</v>
          </cell>
        </row>
        <row r="2315">
          <cell r="A2315">
            <v>5240151001</v>
          </cell>
        </row>
        <row r="2316">
          <cell r="A2316">
            <v>5240151001</v>
          </cell>
        </row>
        <row r="2317">
          <cell r="A2317">
            <v>5240151001</v>
          </cell>
        </row>
        <row r="2318">
          <cell r="A2318">
            <v>5240151001</v>
          </cell>
        </row>
        <row r="2319">
          <cell r="A2319">
            <v>5295951007</v>
          </cell>
        </row>
        <row r="2320">
          <cell r="A2320">
            <v>5235951006</v>
          </cell>
        </row>
        <row r="2321">
          <cell r="A2321">
            <v>5240151001</v>
          </cell>
        </row>
        <row r="2322">
          <cell r="A2322">
            <v>5240151001</v>
          </cell>
        </row>
        <row r="2323">
          <cell r="A2323">
            <v>5240151001</v>
          </cell>
        </row>
        <row r="2324">
          <cell r="A2324">
            <v>5235951005</v>
          </cell>
        </row>
        <row r="2325">
          <cell r="A2325">
            <v>5235951005</v>
          </cell>
        </row>
        <row r="2326">
          <cell r="A2326">
            <v>5235951005</v>
          </cell>
        </row>
        <row r="2327">
          <cell r="A2327">
            <v>5205031001</v>
          </cell>
        </row>
        <row r="2328">
          <cell r="A2328">
            <v>5205061002</v>
          </cell>
        </row>
        <row r="2329">
          <cell r="A2329">
            <v>5205061002</v>
          </cell>
        </row>
        <row r="2330">
          <cell r="A2330">
            <v>5205061002</v>
          </cell>
        </row>
        <row r="2331">
          <cell r="A2331">
            <v>5205061002</v>
          </cell>
        </row>
        <row r="2332">
          <cell r="A2332">
            <v>5205061002</v>
          </cell>
        </row>
        <row r="2333">
          <cell r="A2333">
            <v>5205061002</v>
          </cell>
        </row>
        <row r="2334">
          <cell r="A2334">
            <v>5205061002</v>
          </cell>
        </row>
        <row r="2335">
          <cell r="A2335">
            <v>5205061002</v>
          </cell>
        </row>
        <row r="2336">
          <cell r="A2336">
            <v>5205151002</v>
          </cell>
        </row>
        <row r="2337">
          <cell r="A2337">
            <v>5205151002</v>
          </cell>
        </row>
        <row r="2338">
          <cell r="A2338">
            <v>5205151002</v>
          </cell>
        </row>
        <row r="2339">
          <cell r="A2339">
            <v>5205151003</v>
          </cell>
        </row>
        <row r="2340">
          <cell r="A2340">
            <v>5205151003</v>
          </cell>
        </row>
        <row r="2341">
          <cell r="A2341">
            <v>5205151003</v>
          </cell>
        </row>
        <row r="2342">
          <cell r="A2342">
            <v>5205951003</v>
          </cell>
        </row>
        <row r="2343">
          <cell r="A2343">
            <v>5205951003</v>
          </cell>
        </row>
        <row r="2344">
          <cell r="A2344">
            <v>5205951004</v>
          </cell>
        </row>
        <row r="2345">
          <cell r="A2345">
            <v>5205301001</v>
          </cell>
        </row>
        <row r="2346">
          <cell r="A2346">
            <v>5205301001</v>
          </cell>
        </row>
        <row r="2347">
          <cell r="A2347">
            <v>5205331001</v>
          </cell>
        </row>
        <row r="2348">
          <cell r="A2348">
            <v>5205331001</v>
          </cell>
        </row>
        <row r="2349">
          <cell r="A2349">
            <v>5205361001</v>
          </cell>
        </row>
        <row r="2350">
          <cell r="A2350">
            <v>5205361001</v>
          </cell>
        </row>
        <row r="2351">
          <cell r="A2351">
            <v>5205391001</v>
          </cell>
        </row>
        <row r="2352">
          <cell r="A2352">
            <v>5205391001</v>
          </cell>
        </row>
        <row r="2353">
          <cell r="A2353">
            <v>5205421001</v>
          </cell>
        </row>
        <row r="2354">
          <cell r="A2354">
            <v>5205421001</v>
          </cell>
        </row>
        <row r="2355">
          <cell r="A2355">
            <v>5205301001</v>
          </cell>
        </row>
        <row r="2356">
          <cell r="A2356">
            <v>5205331001</v>
          </cell>
        </row>
        <row r="2357">
          <cell r="A2357">
            <v>5205361001</v>
          </cell>
        </row>
        <row r="2358">
          <cell r="A2358">
            <v>5205391001</v>
          </cell>
        </row>
        <row r="2359">
          <cell r="A2359">
            <v>5205391001</v>
          </cell>
        </row>
        <row r="2360">
          <cell r="A2360">
            <v>5205421001</v>
          </cell>
        </row>
        <row r="2361">
          <cell r="A2361">
            <v>5205301001</v>
          </cell>
        </row>
        <row r="2362">
          <cell r="A2362">
            <v>5205331001</v>
          </cell>
        </row>
        <row r="2363">
          <cell r="A2363">
            <v>5205361001</v>
          </cell>
        </row>
        <row r="2364">
          <cell r="A2364">
            <v>5205391001</v>
          </cell>
        </row>
        <row r="2365">
          <cell r="A2365">
            <v>5205421001</v>
          </cell>
        </row>
        <row r="2366">
          <cell r="A2366">
            <v>5205301001</v>
          </cell>
        </row>
        <row r="2367">
          <cell r="A2367">
            <v>5205331001</v>
          </cell>
        </row>
        <row r="2368">
          <cell r="A2368">
            <v>5205361001</v>
          </cell>
        </row>
        <row r="2369">
          <cell r="A2369">
            <v>5205391001</v>
          </cell>
        </row>
        <row r="2370">
          <cell r="A2370">
            <v>5205421001</v>
          </cell>
        </row>
        <row r="2371">
          <cell r="A2371">
            <v>5205301001</v>
          </cell>
        </row>
        <row r="2372">
          <cell r="A2372">
            <v>5205331001</v>
          </cell>
        </row>
        <row r="2373">
          <cell r="A2373">
            <v>5205361001</v>
          </cell>
        </row>
        <row r="2374">
          <cell r="A2374">
            <v>5205391001</v>
          </cell>
        </row>
        <row r="2375">
          <cell r="A2375">
            <v>5205301001</v>
          </cell>
        </row>
        <row r="2376">
          <cell r="A2376">
            <v>5205301001</v>
          </cell>
        </row>
        <row r="2377">
          <cell r="A2377">
            <v>5205331001</v>
          </cell>
        </row>
        <row r="2378">
          <cell r="A2378">
            <v>5205331001</v>
          </cell>
        </row>
        <row r="2379">
          <cell r="A2379">
            <v>5205361001</v>
          </cell>
        </row>
        <row r="2380">
          <cell r="A2380">
            <v>5205361001</v>
          </cell>
        </row>
        <row r="2381">
          <cell r="A2381">
            <v>5205391001</v>
          </cell>
        </row>
        <row r="2382">
          <cell r="A2382">
            <v>5205391001</v>
          </cell>
        </row>
        <row r="2383">
          <cell r="A2383">
            <v>5205681001</v>
          </cell>
        </row>
        <row r="2384">
          <cell r="A2384">
            <v>5205681001</v>
          </cell>
        </row>
        <row r="2385">
          <cell r="A2385">
            <v>5205681001</v>
          </cell>
        </row>
        <row r="2386">
          <cell r="A2386">
            <v>5205691001</v>
          </cell>
        </row>
        <row r="2387">
          <cell r="A2387">
            <v>5205691001</v>
          </cell>
        </row>
        <row r="2388">
          <cell r="A2388">
            <v>5205701001</v>
          </cell>
        </row>
        <row r="2389">
          <cell r="A2389">
            <v>5205701001</v>
          </cell>
        </row>
        <row r="2390">
          <cell r="A2390">
            <v>5205701001</v>
          </cell>
        </row>
        <row r="2391">
          <cell r="A2391">
            <v>5205701001</v>
          </cell>
        </row>
        <row r="2392">
          <cell r="A2392">
            <v>5205701001</v>
          </cell>
        </row>
        <row r="2393">
          <cell r="A2393">
            <v>5205701001</v>
          </cell>
        </row>
        <row r="2394">
          <cell r="A2394">
            <v>5205721001</v>
          </cell>
        </row>
        <row r="2395">
          <cell r="A2395">
            <v>5205721001</v>
          </cell>
        </row>
        <row r="2396">
          <cell r="A2396">
            <v>5205721001</v>
          </cell>
        </row>
        <row r="2397">
          <cell r="A2397">
            <v>5205751001</v>
          </cell>
        </row>
        <row r="2398">
          <cell r="A2398">
            <v>5205751001</v>
          </cell>
        </row>
        <row r="2399">
          <cell r="A2399">
            <v>5205781001</v>
          </cell>
        </row>
        <row r="2400">
          <cell r="A2400">
            <v>5205781001</v>
          </cell>
        </row>
        <row r="2401">
          <cell r="A2401">
            <v>5295251001</v>
          </cell>
        </row>
        <row r="2402">
          <cell r="A2402">
            <v>5295251001</v>
          </cell>
        </row>
        <row r="2403">
          <cell r="A2403">
            <v>5295251001</v>
          </cell>
        </row>
        <row r="2404">
          <cell r="A2404">
            <v>5235501003</v>
          </cell>
        </row>
        <row r="2405">
          <cell r="A2405">
            <v>5295301001</v>
          </cell>
        </row>
        <row r="2406">
          <cell r="A2406">
            <v>5235501003</v>
          </cell>
        </row>
        <row r="2407">
          <cell r="A2407">
            <v>5235501003</v>
          </cell>
        </row>
        <row r="2408">
          <cell r="A2408">
            <v>5235501003</v>
          </cell>
        </row>
        <row r="2409">
          <cell r="A2409">
            <v>5235101001</v>
          </cell>
        </row>
        <row r="2410">
          <cell r="A2410">
            <v>5235101001</v>
          </cell>
        </row>
        <row r="2411">
          <cell r="A2411">
            <v>5235501003</v>
          </cell>
        </row>
        <row r="2412">
          <cell r="A2412">
            <v>5295601001</v>
          </cell>
        </row>
        <row r="2413">
          <cell r="A2413">
            <v>5295601001</v>
          </cell>
        </row>
        <row r="2414">
          <cell r="A2414">
            <v>5295601002</v>
          </cell>
        </row>
        <row r="2415">
          <cell r="A2415">
            <v>5295601001</v>
          </cell>
        </row>
        <row r="2416">
          <cell r="A2416">
            <v>5295601001</v>
          </cell>
        </row>
        <row r="2417">
          <cell r="A2417">
            <v>5295601002</v>
          </cell>
        </row>
        <row r="2418">
          <cell r="A2418">
            <v>5235101001</v>
          </cell>
        </row>
        <row r="2419">
          <cell r="A2419">
            <v>5220951001</v>
          </cell>
        </row>
        <row r="2420">
          <cell r="A2420">
            <v>5205951003</v>
          </cell>
        </row>
        <row r="2421">
          <cell r="A2421">
            <v>5235951005</v>
          </cell>
        </row>
        <row r="2422">
          <cell r="A2422">
            <v>5235951005</v>
          </cell>
        </row>
        <row r="2423">
          <cell r="A2423">
            <v>5235951005</v>
          </cell>
        </row>
        <row r="2424">
          <cell r="A2424">
            <v>5235951005</v>
          </cell>
        </row>
        <row r="2425">
          <cell r="A2425">
            <v>5235951005</v>
          </cell>
        </row>
        <row r="2426">
          <cell r="A2426">
            <v>5235951005</v>
          </cell>
        </row>
        <row r="2427">
          <cell r="A2427">
            <v>5235951005</v>
          </cell>
        </row>
        <row r="2428">
          <cell r="A2428">
            <v>5235951005</v>
          </cell>
        </row>
        <row r="2429">
          <cell r="A2429">
            <v>5235951005</v>
          </cell>
        </row>
        <row r="2430">
          <cell r="A2430">
            <v>5235951005</v>
          </cell>
        </row>
        <row r="2431">
          <cell r="A2431">
            <v>5235651002</v>
          </cell>
        </row>
        <row r="2432">
          <cell r="A2432">
            <v>5295951027</v>
          </cell>
        </row>
        <row r="2433">
          <cell r="A2433">
            <v>5295951026</v>
          </cell>
        </row>
        <row r="2434">
          <cell r="A2434">
            <v>5295951010</v>
          </cell>
        </row>
        <row r="2435">
          <cell r="A2435">
            <v>5295951010</v>
          </cell>
        </row>
        <row r="2436">
          <cell r="A2436">
            <v>5235501002</v>
          </cell>
        </row>
        <row r="2437">
          <cell r="A2437">
            <v>5235501002</v>
          </cell>
        </row>
        <row r="2438">
          <cell r="A2438">
            <v>5235501002</v>
          </cell>
        </row>
        <row r="2439">
          <cell r="A2439">
            <v>5235501002</v>
          </cell>
        </row>
        <row r="2440">
          <cell r="A2440">
            <v>5235501002</v>
          </cell>
        </row>
        <row r="2441">
          <cell r="A2441">
            <v>5235951005</v>
          </cell>
        </row>
        <row r="2442">
          <cell r="A2442">
            <v>5235951005</v>
          </cell>
        </row>
        <row r="2443">
          <cell r="A2443">
            <v>5235951005</v>
          </cell>
        </row>
        <row r="2444">
          <cell r="A2444">
            <v>5235951005</v>
          </cell>
        </row>
        <row r="2445">
          <cell r="A2445">
            <v>5235951005</v>
          </cell>
        </row>
        <row r="2446">
          <cell r="A2446">
            <v>5235951003</v>
          </cell>
        </row>
        <row r="2447">
          <cell r="A2447">
            <v>5235951003</v>
          </cell>
        </row>
        <row r="2448">
          <cell r="A2448">
            <v>5235951003</v>
          </cell>
        </row>
        <row r="2449">
          <cell r="A2449">
            <v>5235951003</v>
          </cell>
        </row>
        <row r="2450">
          <cell r="A2450">
            <v>5235951003</v>
          </cell>
        </row>
        <row r="2451">
          <cell r="A2451">
            <v>5240151001</v>
          </cell>
        </row>
        <row r="2452">
          <cell r="A2452">
            <v>5240151001</v>
          </cell>
        </row>
        <row r="2453">
          <cell r="A2453">
            <v>5240151001</v>
          </cell>
        </row>
        <row r="2454">
          <cell r="A2454">
            <v>5240151001</v>
          </cell>
        </row>
        <row r="2455">
          <cell r="A2455">
            <v>5235501004</v>
          </cell>
        </row>
        <row r="2456">
          <cell r="A2456">
            <v>5235501004</v>
          </cell>
        </row>
        <row r="2457">
          <cell r="A2457">
            <v>5295951007</v>
          </cell>
        </row>
        <row r="2458">
          <cell r="A2458">
            <v>5295951007</v>
          </cell>
        </row>
        <row r="2459">
          <cell r="A2459">
            <v>5235501003</v>
          </cell>
        </row>
        <row r="2460">
          <cell r="A2460">
            <v>5235501003</v>
          </cell>
        </row>
        <row r="2461">
          <cell r="A2461">
            <v>5235501003</v>
          </cell>
        </row>
        <row r="2462">
          <cell r="A2462">
            <v>5235501003</v>
          </cell>
        </row>
        <row r="2463">
          <cell r="A2463">
            <v>5235501003</v>
          </cell>
        </row>
        <row r="2464">
          <cell r="A2464">
            <v>5205951002</v>
          </cell>
        </row>
        <row r="2465">
          <cell r="A2465">
            <v>5205951002</v>
          </cell>
        </row>
        <row r="2466">
          <cell r="A2466">
            <v>5205951002</v>
          </cell>
        </row>
        <row r="2467">
          <cell r="A2467">
            <v>5295251001</v>
          </cell>
        </row>
        <row r="2468">
          <cell r="A2468">
            <v>5205951001</v>
          </cell>
        </row>
        <row r="2469">
          <cell r="A2469">
            <v>5295401001</v>
          </cell>
        </row>
        <row r="2470">
          <cell r="A2470">
            <v>5235501003</v>
          </cell>
        </row>
        <row r="2471">
          <cell r="A2471">
            <v>5235501003</v>
          </cell>
        </row>
        <row r="2472">
          <cell r="A2472">
            <v>5295951001</v>
          </cell>
        </row>
        <row r="2473">
          <cell r="A2473">
            <v>5205951002</v>
          </cell>
        </row>
        <row r="2474">
          <cell r="A2474">
            <v>5205951002</v>
          </cell>
        </row>
        <row r="2475">
          <cell r="A2475">
            <v>5295951004</v>
          </cell>
        </row>
        <row r="2476">
          <cell r="A2476">
            <v>5205951002</v>
          </cell>
        </row>
        <row r="2477">
          <cell r="A2477">
            <v>5295251001</v>
          </cell>
        </row>
        <row r="2478">
          <cell r="A2478">
            <v>5295251001</v>
          </cell>
        </row>
        <row r="2479">
          <cell r="A2479">
            <v>5295251001</v>
          </cell>
        </row>
        <row r="2480">
          <cell r="A2480">
            <v>5235951011</v>
          </cell>
        </row>
        <row r="2481">
          <cell r="A2481">
            <v>5235951011</v>
          </cell>
        </row>
        <row r="2482">
          <cell r="A2482">
            <v>5235951011</v>
          </cell>
        </row>
        <row r="2483">
          <cell r="A2483">
            <v>5235951011</v>
          </cell>
        </row>
        <row r="2484">
          <cell r="A2484">
            <v>5235951011</v>
          </cell>
        </row>
        <row r="2485">
          <cell r="A2485">
            <v>5235951011</v>
          </cell>
        </row>
        <row r="2486">
          <cell r="A2486">
            <v>5205951002</v>
          </cell>
        </row>
        <row r="2487">
          <cell r="A2487">
            <v>5235501003</v>
          </cell>
        </row>
        <row r="2488">
          <cell r="A2488">
            <v>5240151001</v>
          </cell>
        </row>
        <row r="2489">
          <cell r="A2489">
            <v>5235501004</v>
          </cell>
        </row>
        <row r="2490">
          <cell r="A2490">
            <v>5235101001</v>
          </cell>
        </row>
        <row r="2491">
          <cell r="A2491">
            <v>5235501003</v>
          </cell>
        </row>
        <row r="2492">
          <cell r="A2492">
            <v>5235501003</v>
          </cell>
        </row>
        <row r="2493">
          <cell r="A2493">
            <v>5235501003</v>
          </cell>
        </row>
        <row r="2494">
          <cell r="A2494">
            <v>5235951011</v>
          </cell>
        </row>
        <row r="2495">
          <cell r="A2495">
            <v>5235951011</v>
          </cell>
        </row>
        <row r="2496">
          <cell r="A2496">
            <v>5235951011</v>
          </cell>
        </row>
        <row r="2497">
          <cell r="A2497">
            <v>5235951011</v>
          </cell>
        </row>
        <row r="2498">
          <cell r="A2498">
            <v>5210351001</v>
          </cell>
        </row>
        <row r="2499">
          <cell r="A2499">
            <v>5205951001</v>
          </cell>
        </row>
        <row r="2500">
          <cell r="A2500">
            <v>5205951002</v>
          </cell>
        </row>
        <row r="2501">
          <cell r="A2501">
            <v>5205951002</v>
          </cell>
        </row>
        <row r="2502">
          <cell r="A2502">
            <v>5205951002</v>
          </cell>
        </row>
        <row r="2503">
          <cell r="A2503">
            <v>5295251001</v>
          </cell>
        </row>
        <row r="2504">
          <cell r="A2504">
            <v>5205951002</v>
          </cell>
        </row>
        <row r="2505">
          <cell r="A2505">
            <v>5295401001</v>
          </cell>
        </row>
        <row r="2506">
          <cell r="A2506">
            <v>5235401001</v>
          </cell>
        </row>
        <row r="2507">
          <cell r="A2507">
            <v>5205951002</v>
          </cell>
        </row>
        <row r="2508">
          <cell r="A2508">
            <v>5295251001</v>
          </cell>
        </row>
        <row r="2509">
          <cell r="A2509">
            <v>5235401001</v>
          </cell>
        </row>
        <row r="2510">
          <cell r="A2510">
            <v>5235401001</v>
          </cell>
        </row>
        <row r="2511">
          <cell r="A2511">
            <v>5235401001</v>
          </cell>
        </row>
        <row r="2512">
          <cell r="A2512">
            <v>5235401001</v>
          </cell>
        </row>
        <row r="2513">
          <cell r="A2513">
            <v>5235501002</v>
          </cell>
        </row>
        <row r="2514">
          <cell r="A2514">
            <v>5235501002</v>
          </cell>
        </row>
        <row r="2515">
          <cell r="A2515">
            <v>5235501002</v>
          </cell>
        </row>
        <row r="2516">
          <cell r="A2516">
            <v>5235501002</v>
          </cell>
        </row>
        <row r="2517">
          <cell r="A2517">
            <v>5235501002</v>
          </cell>
        </row>
        <row r="2518">
          <cell r="A2518">
            <v>5235501002</v>
          </cell>
        </row>
        <row r="2519">
          <cell r="A2519">
            <v>5235951003</v>
          </cell>
        </row>
        <row r="2520">
          <cell r="A2520">
            <v>5235951003</v>
          </cell>
        </row>
        <row r="2521">
          <cell r="A2521">
            <v>5235951003</v>
          </cell>
        </row>
        <row r="2522">
          <cell r="A2522">
            <v>5235401001</v>
          </cell>
        </row>
        <row r="2523">
          <cell r="A2523">
            <v>5295251001</v>
          </cell>
        </row>
        <row r="2524">
          <cell r="A2524">
            <v>5295251001</v>
          </cell>
        </row>
        <row r="2525">
          <cell r="A2525">
            <v>5235951009</v>
          </cell>
        </row>
        <row r="2526">
          <cell r="A2526">
            <v>5295051001</v>
          </cell>
        </row>
        <row r="2527">
          <cell r="A2527">
            <v>5235951009</v>
          </cell>
        </row>
        <row r="2528">
          <cell r="A2528">
            <v>5295051001</v>
          </cell>
        </row>
        <row r="2529">
          <cell r="A2529">
            <v>5235951009</v>
          </cell>
        </row>
        <row r="2530">
          <cell r="A2530">
            <v>5295051001</v>
          </cell>
        </row>
        <row r="2531">
          <cell r="A2531">
            <v>5235951009</v>
          </cell>
        </row>
        <row r="2532">
          <cell r="A2532">
            <v>5235951009</v>
          </cell>
        </row>
        <row r="2533">
          <cell r="A2533">
            <v>5295051001</v>
          </cell>
        </row>
        <row r="2534">
          <cell r="A2534">
            <v>5235951009</v>
          </cell>
        </row>
        <row r="2535">
          <cell r="A2535">
            <v>5295051001</v>
          </cell>
        </row>
        <row r="2536">
          <cell r="A2536">
            <v>5235951009</v>
          </cell>
        </row>
        <row r="2537">
          <cell r="A2537">
            <v>5295951004</v>
          </cell>
        </row>
        <row r="2538">
          <cell r="A2538">
            <v>5235501003</v>
          </cell>
        </row>
        <row r="2539">
          <cell r="A2539">
            <v>5295951001</v>
          </cell>
        </row>
        <row r="2540">
          <cell r="A2540">
            <v>5235601001</v>
          </cell>
        </row>
        <row r="2541">
          <cell r="A2541">
            <v>5235601001</v>
          </cell>
        </row>
        <row r="2542">
          <cell r="A2542">
            <v>5235601001</v>
          </cell>
        </row>
        <row r="2543">
          <cell r="A2543">
            <v>5235951011</v>
          </cell>
        </row>
        <row r="2544">
          <cell r="A2544">
            <v>5205031001</v>
          </cell>
        </row>
        <row r="2545">
          <cell r="A2545">
            <v>5205061002</v>
          </cell>
        </row>
        <row r="2546">
          <cell r="A2546">
            <v>5205061002</v>
          </cell>
        </row>
        <row r="2547">
          <cell r="A2547">
            <v>5205061002</v>
          </cell>
        </row>
        <row r="2548">
          <cell r="A2548">
            <v>5205061002</v>
          </cell>
        </row>
        <row r="2549">
          <cell r="A2549">
            <v>5205061002</v>
          </cell>
        </row>
        <row r="2550">
          <cell r="A2550">
            <v>5205061002</v>
          </cell>
        </row>
        <row r="2551">
          <cell r="A2551">
            <v>5205061002</v>
          </cell>
        </row>
        <row r="2552">
          <cell r="A2552">
            <v>5205061002</v>
          </cell>
        </row>
        <row r="2553">
          <cell r="A2553">
            <v>5205151002</v>
          </cell>
        </row>
        <row r="2554">
          <cell r="A2554">
            <v>5205151002</v>
          </cell>
        </row>
        <row r="2555">
          <cell r="A2555">
            <v>5205151002</v>
          </cell>
        </row>
        <row r="2556">
          <cell r="A2556">
            <v>5205151002</v>
          </cell>
        </row>
        <row r="2557">
          <cell r="A2557">
            <v>5205151003</v>
          </cell>
        </row>
        <row r="2558">
          <cell r="A2558">
            <v>5205151003</v>
          </cell>
        </row>
        <row r="2559">
          <cell r="A2559">
            <v>5205151003</v>
          </cell>
        </row>
        <row r="2560">
          <cell r="A2560">
            <v>5295251001</v>
          </cell>
        </row>
        <row r="2561">
          <cell r="A2561">
            <v>5295951004</v>
          </cell>
        </row>
        <row r="2562">
          <cell r="A2562">
            <v>5220951001</v>
          </cell>
        </row>
        <row r="2563">
          <cell r="A2563">
            <v>5235501003</v>
          </cell>
        </row>
        <row r="2564">
          <cell r="A2564">
            <v>5235501003</v>
          </cell>
        </row>
        <row r="2565">
          <cell r="A2565">
            <v>5220951001</v>
          </cell>
        </row>
        <row r="2566">
          <cell r="A2566">
            <v>5235501003</v>
          </cell>
        </row>
        <row r="2567">
          <cell r="A2567">
            <v>5235501003</v>
          </cell>
        </row>
        <row r="2568">
          <cell r="A2568">
            <v>5235501003</v>
          </cell>
        </row>
        <row r="2569">
          <cell r="A2569">
            <v>5235501003</v>
          </cell>
        </row>
        <row r="2570">
          <cell r="A2570">
            <v>5235501003</v>
          </cell>
        </row>
        <row r="2571">
          <cell r="A2571">
            <v>5235501003</v>
          </cell>
        </row>
        <row r="2572">
          <cell r="A2572">
            <v>5235501003</v>
          </cell>
        </row>
        <row r="2573">
          <cell r="A2573">
            <v>5235501003</v>
          </cell>
        </row>
        <row r="2574">
          <cell r="A2574">
            <v>5295951008</v>
          </cell>
        </row>
        <row r="2575">
          <cell r="A2575">
            <v>5235501003</v>
          </cell>
        </row>
        <row r="2576">
          <cell r="A2576">
            <v>5235501003</v>
          </cell>
        </row>
        <row r="2577">
          <cell r="A2577">
            <v>5235501003</v>
          </cell>
        </row>
        <row r="2578">
          <cell r="A2578">
            <v>5235501003</v>
          </cell>
        </row>
        <row r="2579">
          <cell r="A2579">
            <v>5235501003</v>
          </cell>
        </row>
        <row r="2580">
          <cell r="A2580">
            <v>5235951009</v>
          </cell>
        </row>
        <row r="2581">
          <cell r="A2581">
            <v>5295051001</v>
          </cell>
        </row>
        <row r="2582">
          <cell r="A2582">
            <v>5235951009</v>
          </cell>
        </row>
        <row r="2583">
          <cell r="A2583">
            <v>5295051001</v>
          </cell>
        </row>
        <row r="2584">
          <cell r="A2584">
            <v>5235951009</v>
          </cell>
        </row>
        <row r="2585">
          <cell r="A2585">
            <v>5295051001</v>
          </cell>
        </row>
        <row r="2586">
          <cell r="A2586">
            <v>5295251001</v>
          </cell>
        </row>
        <row r="2587">
          <cell r="A2587">
            <v>5235101001</v>
          </cell>
        </row>
        <row r="2588">
          <cell r="A2588">
            <v>5235501003</v>
          </cell>
        </row>
        <row r="2589">
          <cell r="A2589">
            <v>5235501003</v>
          </cell>
        </row>
        <row r="2590">
          <cell r="A2590">
            <v>5235501003</v>
          </cell>
        </row>
        <row r="2591">
          <cell r="A2591">
            <v>5235501003</v>
          </cell>
        </row>
        <row r="2592">
          <cell r="A2592">
            <v>5220951001</v>
          </cell>
        </row>
        <row r="2593">
          <cell r="A2593">
            <v>5235501001</v>
          </cell>
        </row>
        <row r="2594">
          <cell r="A2594">
            <v>5235501001</v>
          </cell>
        </row>
        <row r="2595">
          <cell r="A2595">
            <v>5235501001</v>
          </cell>
        </row>
        <row r="2596">
          <cell r="A2596">
            <v>5235501001</v>
          </cell>
        </row>
        <row r="2597">
          <cell r="A2597">
            <v>5235501001</v>
          </cell>
        </row>
        <row r="2598">
          <cell r="A2598">
            <v>5235501001</v>
          </cell>
        </row>
        <row r="2599">
          <cell r="A2599">
            <v>5235501001</v>
          </cell>
        </row>
        <row r="2600">
          <cell r="A2600">
            <v>5235501001</v>
          </cell>
        </row>
        <row r="2601">
          <cell r="A2601">
            <v>5235501001</v>
          </cell>
        </row>
        <row r="2602">
          <cell r="A2602">
            <v>5235501001</v>
          </cell>
        </row>
        <row r="2603">
          <cell r="A2603">
            <v>5235501001</v>
          </cell>
        </row>
        <row r="2604">
          <cell r="A2604">
            <v>5235501001</v>
          </cell>
        </row>
        <row r="2605">
          <cell r="A2605">
            <v>5235501001</v>
          </cell>
        </row>
        <row r="2606">
          <cell r="A2606">
            <v>5235501001</v>
          </cell>
        </row>
        <row r="2607">
          <cell r="A2607">
            <v>5235501001</v>
          </cell>
        </row>
        <row r="2608">
          <cell r="A2608">
            <v>5295951001</v>
          </cell>
        </row>
        <row r="2609">
          <cell r="A2609">
            <v>5235951011</v>
          </cell>
        </row>
        <row r="2610">
          <cell r="A2610">
            <v>5235951011</v>
          </cell>
        </row>
        <row r="2611">
          <cell r="A2611">
            <v>5205951002</v>
          </cell>
        </row>
        <row r="2612">
          <cell r="A2612">
            <v>5205951002</v>
          </cell>
        </row>
        <row r="2613">
          <cell r="A2613">
            <v>5295251001</v>
          </cell>
        </row>
        <row r="2614">
          <cell r="A2614">
            <v>5235951011</v>
          </cell>
        </row>
        <row r="2615">
          <cell r="A2615">
            <v>5235951011</v>
          </cell>
        </row>
        <row r="2616">
          <cell r="A2616">
            <v>5235951011</v>
          </cell>
        </row>
        <row r="2617">
          <cell r="A2617">
            <v>5235951011</v>
          </cell>
        </row>
        <row r="2618">
          <cell r="A2618">
            <v>5235501003</v>
          </cell>
        </row>
        <row r="2619">
          <cell r="A2619">
            <v>5235501003</v>
          </cell>
        </row>
        <row r="2620">
          <cell r="A2620">
            <v>5235501003</v>
          </cell>
        </row>
        <row r="2621">
          <cell r="A2621">
            <v>5235501003</v>
          </cell>
        </row>
        <row r="2622">
          <cell r="A2622">
            <v>5235501003</v>
          </cell>
        </row>
        <row r="2623">
          <cell r="A2623">
            <v>5235951003</v>
          </cell>
        </row>
        <row r="2624">
          <cell r="A2624">
            <v>5235951003</v>
          </cell>
        </row>
        <row r="2625">
          <cell r="A2625">
            <v>5235951003</v>
          </cell>
        </row>
        <row r="2626">
          <cell r="A2626">
            <v>5235951003</v>
          </cell>
        </row>
        <row r="2627">
          <cell r="A2627">
            <v>5240151001</v>
          </cell>
        </row>
        <row r="2628">
          <cell r="A2628">
            <v>5240151001</v>
          </cell>
        </row>
        <row r="2629">
          <cell r="A2629">
            <v>5240151001</v>
          </cell>
        </row>
        <row r="2630">
          <cell r="A2630">
            <v>5240151001</v>
          </cell>
        </row>
        <row r="2631">
          <cell r="A2631">
            <v>5240151001</v>
          </cell>
        </row>
        <row r="2632">
          <cell r="A2632">
            <v>5240151001</v>
          </cell>
        </row>
        <row r="2633">
          <cell r="A2633">
            <v>5240151001</v>
          </cell>
        </row>
        <row r="2634">
          <cell r="A2634">
            <v>5235501002</v>
          </cell>
        </row>
        <row r="2635">
          <cell r="A2635">
            <v>5235501002</v>
          </cell>
        </row>
        <row r="2636">
          <cell r="A2636">
            <v>5235501002</v>
          </cell>
        </row>
        <row r="2637">
          <cell r="A2637">
            <v>5235501002</v>
          </cell>
        </row>
        <row r="2638">
          <cell r="A2638">
            <v>5235501002</v>
          </cell>
        </row>
        <row r="2639">
          <cell r="A2639">
            <v>5235501002</v>
          </cell>
        </row>
        <row r="2640">
          <cell r="A2640">
            <v>5235501002</v>
          </cell>
        </row>
        <row r="2641">
          <cell r="A2641">
            <v>5235501002</v>
          </cell>
        </row>
        <row r="2642">
          <cell r="A2642">
            <v>5235501002</v>
          </cell>
        </row>
        <row r="2643">
          <cell r="A2643">
            <v>5235951003</v>
          </cell>
        </row>
        <row r="2644">
          <cell r="A2644">
            <v>5235951005</v>
          </cell>
        </row>
        <row r="2645">
          <cell r="A2645">
            <v>5235501002</v>
          </cell>
        </row>
        <row r="2646">
          <cell r="A2646">
            <v>5235951003</v>
          </cell>
        </row>
        <row r="2647">
          <cell r="A2647">
            <v>5235951005</v>
          </cell>
        </row>
        <row r="2648">
          <cell r="A2648">
            <v>5235501002</v>
          </cell>
        </row>
        <row r="2649">
          <cell r="A2649">
            <v>5235501004</v>
          </cell>
        </row>
        <row r="2650">
          <cell r="A2650">
            <v>5235951012</v>
          </cell>
        </row>
        <row r="2651">
          <cell r="A2651">
            <v>5295401001</v>
          </cell>
        </row>
        <row r="2652">
          <cell r="A2652">
            <v>5235501003</v>
          </cell>
        </row>
        <row r="2653">
          <cell r="A2653">
            <v>5235501003</v>
          </cell>
        </row>
        <row r="2654">
          <cell r="A2654">
            <v>5235501003</v>
          </cell>
        </row>
        <row r="2655">
          <cell r="A2655">
            <v>5235501003</v>
          </cell>
        </row>
        <row r="2656">
          <cell r="A2656">
            <v>5235501003</v>
          </cell>
        </row>
        <row r="2657">
          <cell r="A2657">
            <v>5235501003</v>
          </cell>
        </row>
        <row r="2658">
          <cell r="A2658">
            <v>5295251001</v>
          </cell>
        </row>
        <row r="2659">
          <cell r="A2659">
            <v>5295251001</v>
          </cell>
        </row>
        <row r="2660">
          <cell r="A2660">
            <v>5235101001</v>
          </cell>
        </row>
        <row r="2661">
          <cell r="A2661">
            <v>5235501003</v>
          </cell>
        </row>
        <row r="2662">
          <cell r="A2662">
            <v>5235501003</v>
          </cell>
        </row>
        <row r="2663">
          <cell r="A2663">
            <v>5235501003</v>
          </cell>
        </row>
        <row r="2664">
          <cell r="A2664">
            <v>5235501002</v>
          </cell>
        </row>
        <row r="2665">
          <cell r="A2665">
            <v>5235951003</v>
          </cell>
        </row>
        <row r="2666">
          <cell r="A2666">
            <v>5235951003</v>
          </cell>
        </row>
        <row r="2667">
          <cell r="A2667">
            <v>5235951003</v>
          </cell>
        </row>
        <row r="2668">
          <cell r="A2668">
            <v>5235951003</v>
          </cell>
        </row>
        <row r="2669">
          <cell r="A2669">
            <v>5235951003</v>
          </cell>
        </row>
        <row r="2670">
          <cell r="A2670">
            <v>5235951005</v>
          </cell>
        </row>
        <row r="2671">
          <cell r="A2671">
            <v>5235951005</v>
          </cell>
        </row>
        <row r="2672">
          <cell r="A2672">
            <v>5235951005</v>
          </cell>
        </row>
        <row r="2673">
          <cell r="A2673">
            <v>5235951005</v>
          </cell>
        </row>
        <row r="2674">
          <cell r="A2674">
            <v>5235951011</v>
          </cell>
        </row>
        <row r="2675">
          <cell r="A2675">
            <v>5235951011</v>
          </cell>
        </row>
        <row r="2676">
          <cell r="A2676">
            <v>5235951011</v>
          </cell>
        </row>
        <row r="2677">
          <cell r="A2677">
            <v>5235951011</v>
          </cell>
        </row>
        <row r="2678">
          <cell r="A2678">
            <v>5235501003</v>
          </cell>
        </row>
        <row r="2679">
          <cell r="A2679">
            <v>5235951007</v>
          </cell>
        </row>
        <row r="2680">
          <cell r="A2680">
            <v>5235951007</v>
          </cell>
        </row>
        <row r="2681">
          <cell r="A2681">
            <v>5235951007</v>
          </cell>
        </row>
        <row r="2682">
          <cell r="A2682">
            <v>5235401001</v>
          </cell>
        </row>
        <row r="2683">
          <cell r="A2683">
            <v>5295251001</v>
          </cell>
        </row>
        <row r="2684">
          <cell r="A2684">
            <v>5295251001</v>
          </cell>
        </row>
        <row r="2685">
          <cell r="A2685">
            <v>5235951011</v>
          </cell>
        </row>
        <row r="2686">
          <cell r="A2686">
            <v>5235951011</v>
          </cell>
        </row>
        <row r="2687">
          <cell r="A2687">
            <v>5235951011</v>
          </cell>
        </row>
        <row r="2688">
          <cell r="A2688">
            <v>5235951011</v>
          </cell>
        </row>
        <row r="2689">
          <cell r="A2689">
            <v>5235951011</v>
          </cell>
        </row>
        <row r="2690">
          <cell r="A2690">
            <v>5235951011</v>
          </cell>
        </row>
        <row r="2691">
          <cell r="A2691">
            <v>5295051001</v>
          </cell>
        </row>
        <row r="2692">
          <cell r="A2692">
            <v>5235351001</v>
          </cell>
        </row>
        <row r="2693">
          <cell r="A2693">
            <v>5215951001</v>
          </cell>
        </row>
        <row r="2694">
          <cell r="A2694">
            <v>5235951009</v>
          </cell>
        </row>
        <row r="2695">
          <cell r="A2695">
            <v>5295051001</v>
          </cell>
        </row>
        <row r="2696">
          <cell r="A2696">
            <v>5235951009</v>
          </cell>
        </row>
        <row r="2697">
          <cell r="A2697">
            <v>5295051001</v>
          </cell>
        </row>
        <row r="2698">
          <cell r="A2698">
            <v>5235951009</v>
          </cell>
        </row>
        <row r="2699">
          <cell r="A2699">
            <v>5295051001</v>
          </cell>
        </row>
        <row r="2700">
          <cell r="A2700">
            <v>5235951009</v>
          </cell>
        </row>
        <row r="2701">
          <cell r="A2701">
            <v>5295051001</v>
          </cell>
        </row>
        <row r="2702">
          <cell r="A2702">
            <v>5235951009</v>
          </cell>
        </row>
        <row r="2703">
          <cell r="A2703">
            <v>5295051001</v>
          </cell>
        </row>
        <row r="2704">
          <cell r="A2704">
            <v>5235951009</v>
          </cell>
        </row>
        <row r="2705">
          <cell r="A2705">
            <v>5295051001</v>
          </cell>
        </row>
        <row r="2706">
          <cell r="A2706">
            <v>5235951011</v>
          </cell>
        </row>
        <row r="2707">
          <cell r="A2707">
            <v>5235101001</v>
          </cell>
        </row>
        <row r="2708">
          <cell r="A2708">
            <v>5235101001</v>
          </cell>
        </row>
        <row r="2709">
          <cell r="A2709">
            <v>5235501003</v>
          </cell>
        </row>
        <row r="2710">
          <cell r="A2710">
            <v>5235501001</v>
          </cell>
        </row>
        <row r="2711">
          <cell r="A2711">
            <v>5235501001</v>
          </cell>
        </row>
        <row r="2712">
          <cell r="A2712">
            <v>5235501001</v>
          </cell>
        </row>
        <row r="2713">
          <cell r="A2713">
            <v>5235501001</v>
          </cell>
        </row>
        <row r="2714">
          <cell r="A2714">
            <v>5235501001</v>
          </cell>
        </row>
        <row r="2715">
          <cell r="A2715">
            <v>5235501001</v>
          </cell>
        </row>
        <row r="2716">
          <cell r="A2716">
            <v>5235501001</v>
          </cell>
        </row>
        <row r="2717">
          <cell r="A2717">
            <v>5235501001</v>
          </cell>
        </row>
        <row r="2718">
          <cell r="A2718">
            <v>5235501001</v>
          </cell>
        </row>
        <row r="2719">
          <cell r="A2719">
            <v>5235501001</v>
          </cell>
        </row>
        <row r="2720">
          <cell r="A2720">
            <v>5235501001</v>
          </cell>
        </row>
        <row r="2721">
          <cell r="A2721">
            <v>5235501001</v>
          </cell>
        </row>
        <row r="2722">
          <cell r="A2722">
            <v>5235501001</v>
          </cell>
        </row>
        <row r="2723">
          <cell r="A2723">
            <v>5235501001</v>
          </cell>
        </row>
        <row r="2724">
          <cell r="A2724">
            <v>5235501001</v>
          </cell>
        </row>
        <row r="2725">
          <cell r="A2725">
            <v>5235501001</v>
          </cell>
        </row>
        <row r="2726">
          <cell r="A2726">
            <v>5235501001</v>
          </cell>
        </row>
        <row r="2727">
          <cell r="A2727">
            <v>5235501001</v>
          </cell>
        </row>
        <row r="2728">
          <cell r="A2728">
            <v>5235501001</v>
          </cell>
        </row>
        <row r="2729">
          <cell r="A2729">
            <v>5235501001</v>
          </cell>
        </row>
        <row r="2730">
          <cell r="A2730">
            <v>5235501001</v>
          </cell>
        </row>
        <row r="2731">
          <cell r="A2731">
            <v>5295951001</v>
          </cell>
        </row>
        <row r="2732">
          <cell r="A2732">
            <v>5295251001</v>
          </cell>
        </row>
        <row r="2733">
          <cell r="A2733">
            <v>5235501003</v>
          </cell>
        </row>
        <row r="2734">
          <cell r="A2734">
            <v>5235501003</v>
          </cell>
        </row>
        <row r="2735">
          <cell r="A2735">
            <v>5235501003</v>
          </cell>
        </row>
        <row r="2736">
          <cell r="A2736">
            <v>5235351001</v>
          </cell>
        </row>
        <row r="2737">
          <cell r="A2737">
            <v>5205031001</v>
          </cell>
        </row>
        <row r="2738">
          <cell r="A2738">
            <v>5205061002</v>
          </cell>
        </row>
        <row r="2739">
          <cell r="A2739">
            <v>5205061002</v>
          </cell>
        </row>
        <row r="2740">
          <cell r="A2740">
            <v>5205061002</v>
          </cell>
        </row>
        <row r="2741">
          <cell r="A2741">
            <v>5205061002</v>
          </cell>
        </row>
        <row r="2742">
          <cell r="A2742">
            <v>5205061002</v>
          </cell>
        </row>
        <row r="2743">
          <cell r="A2743">
            <v>5205061002</v>
          </cell>
        </row>
        <row r="2744">
          <cell r="A2744">
            <v>5205061002</v>
          </cell>
        </row>
        <row r="2745">
          <cell r="A2745">
            <v>5205061002</v>
          </cell>
        </row>
        <row r="2746">
          <cell r="A2746">
            <v>5205151002</v>
          </cell>
        </row>
        <row r="2747">
          <cell r="A2747">
            <v>5205151002</v>
          </cell>
        </row>
        <row r="2748">
          <cell r="A2748">
            <v>5205151002</v>
          </cell>
        </row>
        <row r="2749">
          <cell r="A2749">
            <v>5205151002</v>
          </cell>
        </row>
        <row r="2750">
          <cell r="A2750">
            <v>5205151003</v>
          </cell>
        </row>
        <row r="2751">
          <cell r="A2751">
            <v>5205151003</v>
          </cell>
        </row>
        <row r="2752">
          <cell r="A2752">
            <v>5205151003</v>
          </cell>
        </row>
        <row r="2753">
          <cell r="A2753">
            <v>5295951004</v>
          </cell>
        </row>
        <row r="2754">
          <cell r="A2754">
            <v>5220151001</v>
          </cell>
        </row>
        <row r="2755">
          <cell r="A2755">
            <v>5235951011</v>
          </cell>
        </row>
        <row r="2756">
          <cell r="A2756">
            <v>5235951011</v>
          </cell>
        </row>
        <row r="2757">
          <cell r="A2757">
            <v>5235951011</v>
          </cell>
        </row>
        <row r="2758">
          <cell r="A2758">
            <v>5235951011</v>
          </cell>
        </row>
        <row r="2759">
          <cell r="A2759">
            <v>5295601001</v>
          </cell>
        </row>
        <row r="2760">
          <cell r="A2760">
            <v>5295601001</v>
          </cell>
        </row>
        <row r="2761">
          <cell r="A2761">
            <v>5295601002</v>
          </cell>
        </row>
        <row r="2762">
          <cell r="A2762">
            <v>5205951003</v>
          </cell>
        </row>
        <row r="2763">
          <cell r="A2763">
            <v>5295951001</v>
          </cell>
        </row>
        <row r="2764">
          <cell r="A2764">
            <v>5295951001</v>
          </cell>
        </row>
        <row r="2765">
          <cell r="A2765">
            <v>5295301001</v>
          </cell>
        </row>
        <row r="2766">
          <cell r="A2766">
            <v>5235501002</v>
          </cell>
        </row>
        <row r="2767">
          <cell r="A2767">
            <v>5235501002</v>
          </cell>
        </row>
        <row r="2768">
          <cell r="A2768">
            <v>5235501002</v>
          </cell>
        </row>
        <row r="2769">
          <cell r="A2769">
            <v>5235501002</v>
          </cell>
        </row>
        <row r="2770">
          <cell r="A2770">
            <v>5235501002</v>
          </cell>
        </row>
        <row r="2771">
          <cell r="A2771">
            <v>5235501002</v>
          </cell>
        </row>
        <row r="2772">
          <cell r="A2772">
            <v>5235951003</v>
          </cell>
        </row>
        <row r="2773">
          <cell r="A2773">
            <v>5235951003</v>
          </cell>
        </row>
        <row r="2774">
          <cell r="A2774">
            <v>5235951003</v>
          </cell>
        </row>
        <row r="2775">
          <cell r="A2775">
            <v>5235951003</v>
          </cell>
        </row>
        <row r="2776">
          <cell r="A2776">
            <v>5235951003</v>
          </cell>
        </row>
        <row r="2777">
          <cell r="A2777">
            <v>5235951005</v>
          </cell>
        </row>
        <row r="2778">
          <cell r="A2778">
            <v>5235951005</v>
          </cell>
        </row>
        <row r="2779">
          <cell r="A2779">
            <v>5205811001</v>
          </cell>
        </row>
        <row r="2780">
          <cell r="A2780">
            <v>5205811001</v>
          </cell>
        </row>
        <row r="2781">
          <cell r="A2781">
            <v>5205811001</v>
          </cell>
        </row>
        <row r="2782">
          <cell r="A2782">
            <v>5235501002</v>
          </cell>
        </row>
        <row r="2783">
          <cell r="A2783">
            <v>5205951003</v>
          </cell>
        </row>
        <row r="2784">
          <cell r="A2784">
            <v>5205951003</v>
          </cell>
        </row>
        <row r="2785">
          <cell r="A2785">
            <v>5205951004</v>
          </cell>
        </row>
        <row r="2786">
          <cell r="A2786">
            <v>5205301001</v>
          </cell>
        </row>
        <row r="2787">
          <cell r="A2787">
            <v>5205301001</v>
          </cell>
        </row>
        <row r="2788">
          <cell r="A2788">
            <v>5205331001</v>
          </cell>
        </row>
        <row r="2789">
          <cell r="A2789">
            <v>5205331001</v>
          </cell>
        </row>
        <row r="2790">
          <cell r="A2790">
            <v>5205361001</v>
          </cell>
        </row>
        <row r="2791">
          <cell r="A2791">
            <v>5205361001</v>
          </cell>
        </row>
        <row r="2792">
          <cell r="A2792">
            <v>5205391001</v>
          </cell>
        </row>
        <row r="2793">
          <cell r="A2793">
            <v>5205391001</v>
          </cell>
        </row>
        <row r="2794">
          <cell r="A2794">
            <v>5205421001</v>
          </cell>
        </row>
        <row r="2795">
          <cell r="A2795">
            <v>5205421001</v>
          </cell>
        </row>
        <row r="2796">
          <cell r="A2796">
            <v>5205391001</v>
          </cell>
        </row>
        <row r="2797">
          <cell r="A2797">
            <v>5205301001</v>
          </cell>
        </row>
        <row r="2798">
          <cell r="A2798">
            <v>5205331001</v>
          </cell>
        </row>
        <row r="2799">
          <cell r="A2799">
            <v>5205361001</v>
          </cell>
        </row>
        <row r="2800">
          <cell r="A2800">
            <v>5205391001</v>
          </cell>
        </row>
        <row r="2801">
          <cell r="A2801">
            <v>5205421001</v>
          </cell>
        </row>
        <row r="2802">
          <cell r="A2802">
            <v>5205301001</v>
          </cell>
        </row>
        <row r="2803">
          <cell r="A2803">
            <v>5205331001</v>
          </cell>
        </row>
        <row r="2804">
          <cell r="A2804">
            <v>5205361001</v>
          </cell>
        </row>
        <row r="2805">
          <cell r="A2805">
            <v>5205391001</v>
          </cell>
        </row>
        <row r="2806">
          <cell r="A2806">
            <v>5205421001</v>
          </cell>
        </row>
        <row r="2807">
          <cell r="A2807">
            <v>5205301001</v>
          </cell>
        </row>
        <row r="2808">
          <cell r="A2808">
            <v>5205331001</v>
          </cell>
        </row>
        <row r="2809">
          <cell r="A2809">
            <v>5205361001</v>
          </cell>
        </row>
        <row r="2810">
          <cell r="A2810">
            <v>5205391001</v>
          </cell>
        </row>
        <row r="2811">
          <cell r="A2811">
            <v>5205421001</v>
          </cell>
        </row>
        <row r="2812">
          <cell r="A2812">
            <v>5205301001</v>
          </cell>
        </row>
        <row r="2813">
          <cell r="A2813">
            <v>5205331001</v>
          </cell>
        </row>
        <row r="2814">
          <cell r="A2814">
            <v>5205361001</v>
          </cell>
        </row>
        <row r="2815">
          <cell r="A2815">
            <v>5205391001</v>
          </cell>
        </row>
        <row r="2816">
          <cell r="A2816">
            <v>5205301001</v>
          </cell>
        </row>
        <row r="2817">
          <cell r="A2817">
            <v>5205301001</v>
          </cell>
        </row>
        <row r="2818">
          <cell r="A2818">
            <v>5205331001</v>
          </cell>
        </row>
        <row r="2819">
          <cell r="A2819">
            <v>5205331001</v>
          </cell>
        </row>
        <row r="2820">
          <cell r="A2820">
            <v>5205361001</v>
          </cell>
        </row>
        <row r="2821">
          <cell r="A2821">
            <v>5205361001</v>
          </cell>
        </row>
        <row r="2822">
          <cell r="A2822">
            <v>5205391001</v>
          </cell>
        </row>
        <row r="2823">
          <cell r="A2823">
            <v>5205391001</v>
          </cell>
        </row>
        <row r="2824">
          <cell r="A2824">
            <v>5205681001</v>
          </cell>
        </row>
        <row r="2825">
          <cell r="A2825">
            <v>5205681001</v>
          </cell>
        </row>
        <row r="2826">
          <cell r="A2826">
            <v>5205681001</v>
          </cell>
        </row>
        <row r="2827">
          <cell r="A2827">
            <v>5205691001</v>
          </cell>
        </row>
        <row r="2828">
          <cell r="A2828">
            <v>5205701001</v>
          </cell>
        </row>
        <row r="2829">
          <cell r="A2829">
            <v>5205701001</v>
          </cell>
        </row>
        <row r="2830">
          <cell r="A2830">
            <v>5205701001</v>
          </cell>
        </row>
        <row r="2831">
          <cell r="A2831">
            <v>5205701001</v>
          </cell>
        </row>
        <row r="2832">
          <cell r="A2832">
            <v>5205701001</v>
          </cell>
        </row>
        <row r="2833">
          <cell r="A2833">
            <v>5205701001</v>
          </cell>
        </row>
        <row r="2834">
          <cell r="A2834">
            <v>5205721001</v>
          </cell>
        </row>
        <row r="2835">
          <cell r="A2835">
            <v>5205721001</v>
          </cell>
        </row>
        <row r="2836">
          <cell r="A2836">
            <v>5205721001</v>
          </cell>
        </row>
        <row r="2837">
          <cell r="A2837">
            <v>5205751001</v>
          </cell>
        </row>
        <row r="2838">
          <cell r="A2838">
            <v>5205781001</v>
          </cell>
        </row>
        <row r="2839">
          <cell r="A2839">
            <v>5295401001</v>
          </cell>
        </row>
        <row r="2840">
          <cell r="A2840">
            <v>5295401001</v>
          </cell>
        </row>
        <row r="2841">
          <cell r="A2841">
            <v>5295401001</v>
          </cell>
        </row>
        <row r="2842">
          <cell r="A2842">
            <v>5295401001</v>
          </cell>
        </row>
        <row r="2843">
          <cell r="A2843">
            <v>5295401001</v>
          </cell>
        </row>
        <row r="2844">
          <cell r="A2844">
            <v>5235501001</v>
          </cell>
        </row>
        <row r="2845">
          <cell r="A2845">
            <v>5235501001</v>
          </cell>
        </row>
        <row r="2846">
          <cell r="A2846">
            <v>5235501001</v>
          </cell>
        </row>
        <row r="2847">
          <cell r="A2847">
            <v>5235501001</v>
          </cell>
        </row>
        <row r="2848">
          <cell r="A2848">
            <v>5235501001</v>
          </cell>
        </row>
        <row r="2849">
          <cell r="A2849">
            <v>5235501001</v>
          </cell>
        </row>
        <row r="2850">
          <cell r="A2850">
            <v>5260051001</v>
          </cell>
        </row>
        <row r="2851">
          <cell r="A2851">
            <v>5260051001</v>
          </cell>
        </row>
        <row r="2852">
          <cell r="A2852">
            <v>5260101001</v>
          </cell>
        </row>
        <row r="2853">
          <cell r="A2853">
            <v>5260101001</v>
          </cell>
        </row>
        <row r="2854">
          <cell r="A2854">
            <v>5260151001</v>
          </cell>
        </row>
        <row r="2855">
          <cell r="A2855">
            <v>5230951001</v>
          </cell>
        </row>
        <row r="2856">
          <cell r="A2856">
            <v>5235951003</v>
          </cell>
        </row>
        <row r="2857">
          <cell r="A2857">
            <v>5235951005</v>
          </cell>
        </row>
        <row r="2858">
          <cell r="A2858">
            <v>5235501002</v>
          </cell>
        </row>
        <row r="2859">
          <cell r="A2859">
            <v>5235401001</v>
          </cell>
        </row>
        <row r="2860">
          <cell r="A2860">
            <v>5235401001</v>
          </cell>
        </row>
        <row r="2861">
          <cell r="A2861">
            <v>5235401001</v>
          </cell>
        </row>
        <row r="2862">
          <cell r="A2862">
            <v>5235401001</v>
          </cell>
        </row>
        <row r="2863">
          <cell r="A2863">
            <v>5235501002</v>
          </cell>
        </row>
        <row r="2864">
          <cell r="A2864">
            <v>5235501002</v>
          </cell>
        </row>
        <row r="2865">
          <cell r="A2865">
            <v>5235501002</v>
          </cell>
        </row>
        <row r="2866">
          <cell r="A2866">
            <v>5235501002</v>
          </cell>
        </row>
        <row r="2867">
          <cell r="A2867">
            <v>5235501002</v>
          </cell>
        </row>
        <row r="2868">
          <cell r="A2868">
            <v>5235501002</v>
          </cell>
        </row>
        <row r="2869">
          <cell r="A2869">
            <v>5235501002</v>
          </cell>
        </row>
        <row r="2870">
          <cell r="A2870">
            <v>5235951003</v>
          </cell>
        </row>
        <row r="2871">
          <cell r="A2871">
            <v>5235951003</v>
          </cell>
        </row>
        <row r="2872">
          <cell r="A2872">
            <v>5235951003</v>
          </cell>
        </row>
        <row r="2873">
          <cell r="A2873">
            <v>5235951003</v>
          </cell>
        </row>
        <row r="2874">
          <cell r="A2874">
            <v>5235951003</v>
          </cell>
        </row>
        <row r="2875">
          <cell r="A2875">
            <v>5235951005</v>
          </cell>
        </row>
        <row r="2876">
          <cell r="A2876">
            <v>5235951005</v>
          </cell>
        </row>
        <row r="2877">
          <cell r="A2877">
            <v>5235951005</v>
          </cell>
        </row>
        <row r="2878">
          <cell r="A2878">
            <v>5235951005</v>
          </cell>
        </row>
        <row r="2879">
          <cell r="A2879">
            <v>5235951005</v>
          </cell>
        </row>
        <row r="2880">
          <cell r="A2880">
            <v>5235951005</v>
          </cell>
        </row>
        <row r="2881">
          <cell r="A2881">
            <v>5235951005</v>
          </cell>
        </row>
        <row r="2882">
          <cell r="A2882">
            <v>5235951005</v>
          </cell>
        </row>
        <row r="2883">
          <cell r="A2883">
            <v>5235951005</v>
          </cell>
        </row>
        <row r="2884">
          <cell r="A2884">
            <v>5235951005</v>
          </cell>
        </row>
        <row r="2885">
          <cell r="A2885">
            <v>5235951005</v>
          </cell>
        </row>
        <row r="2886">
          <cell r="A2886">
            <v>5235951005</v>
          </cell>
        </row>
        <row r="2887">
          <cell r="A2887">
            <v>5235951005</v>
          </cell>
        </row>
        <row r="2888">
          <cell r="A2888">
            <v>5235951005</v>
          </cell>
        </row>
        <row r="2889">
          <cell r="A2889">
            <v>5235951005</v>
          </cell>
        </row>
        <row r="2890">
          <cell r="A2890">
            <v>5235951005</v>
          </cell>
        </row>
        <row r="2891">
          <cell r="A2891">
            <v>5235951003</v>
          </cell>
        </row>
        <row r="2892">
          <cell r="A2892">
            <v>5235951005</v>
          </cell>
        </row>
        <row r="2893">
          <cell r="A2893">
            <v>5240151001</v>
          </cell>
        </row>
        <row r="2894">
          <cell r="A2894">
            <v>5235501002</v>
          </cell>
        </row>
        <row r="2895">
          <cell r="A2895">
            <v>5295951007</v>
          </cell>
        </row>
        <row r="2896">
          <cell r="A2896">
            <v>5220951001</v>
          </cell>
        </row>
        <row r="2897">
          <cell r="A2897">
            <v>5235101001</v>
          </cell>
        </row>
        <row r="2898">
          <cell r="A2898">
            <v>5220951001</v>
          </cell>
        </row>
        <row r="2899">
          <cell r="A2899">
            <v>5295401001</v>
          </cell>
        </row>
        <row r="2900">
          <cell r="A2900">
            <v>5235101001</v>
          </cell>
        </row>
        <row r="2901">
          <cell r="A2901">
            <v>5295601001</v>
          </cell>
        </row>
        <row r="2902">
          <cell r="A2902">
            <v>5295601001</v>
          </cell>
        </row>
        <row r="2903">
          <cell r="A2903">
            <v>5295601002</v>
          </cell>
        </row>
        <row r="2904">
          <cell r="A2904">
            <v>5235951005</v>
          </cell>
        </row>
        <row r="2905">
          <cell r="A2905">
            <v>5220951001</v>
          </cell>
        </row>
        <row r="2906">
          <cell r="A2906">
            <v>5215051001</v>
          </cell>
        </row>
        <row r="2907">
          <cell r="A2907">
            <v>5235101001</v>
          </cell>
        </row>
        <row r="2908">
          <cell r="A2908">
            <v>5235651002</v>
          </cell>
        </row>
        <row r="2909">
          <cell r="A2909">
            <v>5295951027</v>
          </cell>
        </row>
        <row r="2910">
          <cell r="A2910">
            <v>5295951026</v>
          </cell>
        </row>
        <row r="2911">
          <cell r="A2911">
            <v>5295951010</v>
          </cell>
        </row>
        <row r="2912">
          <cell r="A2912">
            <v>5295951010</v>
          </cell>
        </row>
        <row r="2913">
          <cell r="A2913">
            <v>5235951005</v>
          </cell>
        </row>
        <row r="2914">
          <cell r="A2914">
            <v>5235951005</v>
          </cell>
        </row>
        <row r="2915">
          <cell r="A2915">
            <v>5235951005</v>
          </cell>
        </row>
        <row r="2916">
          <cell r="A2916">
            <v>5235951005</v>
          </cell>
        </row>
        <row r="2917">
          <cell r="A2917">
            <v>5235951005</v>
          </cell>
        </row>
        <row r="2918">
          <cell r="A2918">
            <v>5235951005</v>
          </cell>
        </row>
        <row r="2919">
          <cell r="A2919">
            <v>5235951005</v>
          </cell>
        </row>
        <row r="2920">
          <cell r="A2920">
            <v>5235951005</v>
          </cell>
        </row>
        <row r="2921">
          <cell r="A2921">
            <v>5235951005</v>
          </cell>
        </row>
        <row r="2922">
          <cell r="A2922">
            <v>5235951005</v>
          </cell>
        </row>
        <row r="2923">
          <cell r="A2923">
            <v>5295251001</v>
          </cell>
        </row>
        <row r="2924">
          <cell r="A2924">
            <v>5235501003</v>
          </cell>
        </row>
        <row r="2925">
          <cell r="A2925">
            <v>5235501003</v>
          </cell>
        </row>
        <row r="2926">
          <cell r="A2926">
            <v>5235501003</v>
          </cell>
        </row>
        <row r="2927">
          <cell r="A2927">
            <v>5235501003</v>
          </cell>
        </row>
        <row r="2928">
          <cell r="A2928">
            <v>5295301001</v>
          </cell>
        </row>
        <row r="2929">
          <cell r="A2929">
            <v>5295951004</v>
          </cell>
        </row>
        <row r="2930">
          <cell r="A2930">
            <v>5295951004</v>
          </cell>
        </row>
        <row r="2931">
          <cell r="A2931">
            <v>5235951011</v>
          </cell>
        </row>
        <row r="2932">
          <cell r="A2932">
            <v>5235951011</v>
          </cell>
        </row>
        <row r="2933">
          <cell r="A2933">
            <v>5235951011</v>
          </cell>
        </row>
        <row r="2934">
          <cell r="A2934">
            <v>5235951011</v>
          </cell>
        </row>
        <row r="2935">
          <cell r="A2935">
            <v>5295951001</v>
          </cell>
        </row>
        <row r="2936">
          <cell r="A2936">
            <v>5205951002</v>
          </cell>
        </row>
        <row r="2937">
          <cell r="A2937">
            <v>5295251001</v>
          </cell>
        </row>
        <row r="2938">
          <cell r="A2938">
            <v>5295251001</v>
          </cell>
        </row>
        <row r="2939">
          <cell r="A2939">
            <v>5295251001</v>
          </cell>
        </row>
        <row r="2940">
          <cell r="A2940">
            <v>5295251001</v>
          </cell>
        </row>
        <row r="2941">
          <cell r="A2941">
            <v>5295251001</v>
          </cell>
        </row>
        <row r="2942">
          <cell r="A2942">
            <v>5295251001</v>
          </cell>
        </row>
        <row r="2943">
          <cell r="A2943">
            <v>5295251001</v>
          </cell>
        </row>
        <row r="2944">
          <cell r="A2944">
            <v>5295251001</v>
          </cell>
        </row>
        <row r="2945">
          <cell r="A2945">
            <v>5295251001</v>
          </cell>
        </row>
        <row r="2946">
          <cell r="A2946">
            <v>5295251001</v>
          </cell>
        </row>
        <row r="2947">
          <cell r="A2947">
            <v>5295951001</v>
          </cell>
        </row>
        <row r="2948">
          <cell r="A2948">
            <v>5235951011</v>
          </cell>
        </row>
        <row r="2949">
          <cell r="A2949">
            <v>5235951011</v>
          </cell>
        </row>
        <row r="2950">
          <cell r="A2950">
            <v>5295401001</v>
          </cell>
        </row>
        <row r="2951">
          <cell r="A2951">
            <v>5235501003</v>
          </cell>
        </row>
        <row r="2952">
          <cell r="A2952">
            <v>5235501003</v>
          </cell>
        </row>
        <row r="2953">
          <cell r="A2953">
            <v>5235501003</v>
          </cell>
        </row>
        <row r="2954">
          <cell r="A2954">
            <v>5235501003</v>
          </cell>
        </row>
        <row r="2955">
          <cell r="A2955">
            <v>5235501003</v>
          </cell>
        </row>
        <row r="2956">
          <cell r="A2956">
            <v>5210351001</v>
          </cell>
        </row>
        <row r="2957">
          <cell r="A2957">
            <v>5235501004</v>
          </cell>
        </row>
        <row r="2958">
          <cell r="A2958">
            <v>5240151001</v>
          </cell>
        </row>
        <row r="2959">
          <cell r="A2959">
            <v>5235501004</v>
          </cell>
        </row>
        <row r="2960">
          <cell r="A2960">
            <v>5240151001</v>
          </cell>
        </row>
        <row r="2961">
          <cell r="A2961">
            <v>5235501004</v>
          </cell>
        </row>
        <row r="2962">
          <cell r="A2962">
            <v>5240151001</v>
          </cell>
        </row>
        <row r="2963">
          <cell r="A2963">
            <v>5235401001</v>
          </cell>
        </row>
        <row r="2964">
          <cell r="A2964">
            <v>5235501003</v>
          </cell>
        </row>
        <row r="2965">
          <cell r="A2965">
            <v>5235501003</v>
          </cell>
        </row>
        <row r="2966">
          <cell r="A2966">
            <v>5235501003</v>
          </cell>
        </row>
        <row r="2967">
          <cell r="A2967">
            <v>5235501003</v>
          </cell>
        </row>
        <row r="2968">
          <cell r="A2968">
            <v>5205031001</v>
          </cell>
        </row>
        <row r="2969">
          <cell r="A2969">
            <v>5205061002</v>
          </cell>
        </row>
        <row r="2970">
          <cell r="A2970">
            <v>5205061002</v>
          </cell>
        </row>
        <row r="2971">
          <cell r="A2971">
            <v>5205061002</v>
          </cell>
        </row>
        <row r="2972">
          <cell r="A2972">
            <v>5205061002</v>
          </cell>
        </row>
        <row r="2973">
          <cell r="A2973">
            <v>5205061002</v>
          </cell>
        </row>
        <row r="2974">
          <cell r="A2974">
            <v>5205061002</v>
          </cell>
        </row>
        <row r="2975">
          <cell r="A2975">
            <v>5205061002</v>
          </cell>
        </row>
        <row r="2976">
          <cell r="A2976">
            <v>5205061002</v>
          </cell>
        </row>
        <row r="2977">
          <cell r="A2977">
            <v>5205151002</v>
          </cell>
        </row>
        <row r="2978">
          <cell r="A2978">
            <v>5205151002</v>
          </cell>
        </row>
        <row r="2979">
          <cell r="A2979">
            <v>5205151002</v>
          </cell>
        </row>
        <row r="2980">
          <cell r="A2980">
            <v>5205151003</v>
          </cell>
        </row>
        <row r="2981">
          <cell r="A2981">
            <v>5205151003</v>
          </cell>
        </row>
        <row r="2982">
          <cell r="A2982">
            <v>5205151003</v>
          </cell>
        </row>
        <row r="2983">
          <cell r="A2983">
            <v>5205951002</v>
          </cell>
        </row>
        <row r="2984">
          <cell r="A2984">
            <v>5220951001</v>
          </cell>
        </row>
        <row r="2985">
          <cell r="A2985">
            <v>5235501003</v>
          </cell>
        </row>
        <row r="2986">
          <cell r="A2986">
            <v>5235501003</v>
          </cell>
        </row>
        <row r="2987">
          <cell r="A2987">
            <v>5235501003</v>
          </cell>
        </row>
        <row r="2988">
          <cell r="A2988">
            <v>5235501003</v>
          </cell>
        </row>
        <row r="2989">
          <cell r="A2989">
            <v>5235501003</v>
          </cell>
        </row>
        <row r="2990">
          <cell r="A2990">
            <v>5235501003</v>
          </cell>
        </row>
        <row r="2991">
          <cell r="A2991">
            <v>5220951001</v>
          </cell>
        </row>
        <row r="2992">
          <cell r="A2992">
            <v>5235501002</v>
          </cell>
        </row>
        <row r="2993">
          <cell r="A2993">
            <v>5235501002</v>
          </cell>
        </row>
        <row r="2994">
          <cell r="A2994">
            <v>5235501002</v>
          </cell>
        </row>
        <row r="2995">
          <cell r="A2995">
            <v>5235501002</v>
          </cell>
        </row>
        <row r="2996">
          <cell r="A2996">
            <v>5235501002</v>
          </cell>
        </row>
        <row r="2997">
          <cell r="A2997">
            <v>5235501002</v>
          </cell>
        </row>
        <row r="2998">
          <cell r="A2998">
            <v>5235501002</v>
          </cell>
        </row>
        <row r="2999">
          <cell r="A2999">
            <v>5235501002</v>
          </cell>
        </row>
        <row r="3000">
          <cell r="A3000">
            <v>5235501002</v>
          </cell>
        </row>
        <row r="3001">
          <cell r="A3001">
            <v>5235501002</v>
          </cell>
        </row>
        <row r="3002">
          <cell r="A3002">
            <v>5235501002</v>
          </cell>
        </row>
        <row r="3003">
          <cell r="A3003">
            <v>5235951003</v>
          </cell>
        </row>
        <row r="3004">
          <cell r="A3004">
            <v>5235951003</v>
          </cell>
        </row>
        <row r="3005">
          <cell r="A3005">
            <v>5235951003</v>
          </cell>
        </row>
        <row r="3006">
          <cell r="A3006">
            <v>5235951003</v>
          </cell>
        </row>
        <row r="3007">
          <cell r="A3007">
            <v>5235951003</v>
          </cell>
        </row>
        <row r="3008">
          <cell r="A3008">
            <v>5235951003</v>
          </cell>
        </row>
        <row r="3009">
          <cell r="A3009">
            <v>5235951006</v>
          </cell>
        </row>
        <row r="3010">
          <cell r="A3010">
            <v>5240151001</v>
          </cell>
        </row>
        <row r="3011">
          <cell r="A3011">
            <v>5240151001</v>
          </cell>
        </row>
        <row r="3012">
          <cell r="A3012">
            <v>5235951003</v>
          </cell>
        </row>
        <row r="3013">
          <cell r="A3013">
            <v>5235951003</v>
          </cell>
        </row>
        <row r="3014">
          <cell r="A3014">
            <v>5235951003</v>
          </cell>
        </row>
        <row r="3015">
          <cell r="A3015">
            <v>5235951003</v>
          </cell>
        </row>
        <row r="3016">
          <cell r="A3016">
            <v>5235501003</v>
          </cell>
        </row>
        <row r="3017">
          <cell r="A3017">
            <v>5235501003</v>
          </cell>
        </row>
        <row r="3018">
          <cell r="A3018">
            <v>5235501003</v>
          </cell>
        </row>
        <row r="3019">
          <cell r="A3019">
            <v>5235501003</v>
          </cell>
        </row>
        <row r="3020">
          <cell r="A3020">
            <v>5235501003</v>
          </cell>
        </row>
        <row r="3021">
          <cell r="A3021">
            <v>5235501003</v>
          </cell>
        </row>
        <row r="3022">
          <cell r="A3022">
            <v>5235501003</v>
          </cell>
        </row>
        <row r="3023">
          <cell r="A3023">
            <v>5235501003</v>
          </cell>
        </row>
        <row r="3024">
          <cell r="A3024">
            <v>5235501003</v>
          </cell>
        </row>
        <row r="3025">
          <cell r="A3025">
            <v>5235501003</v>
          </cell>
        </row>
        <row r="3026">
          <cell r="A3026">
            <v>5235501003</v>
          </cell>
        </row>
        <row r="3027">
          <cell r="A3027">
            <v>5235501003</v>
          </cell>
        </row>
        <row r="3028">
          <cell r="A3028">
            <v>5235501003</v>
          </cell>
        </row>
        <row r="3029">
          <cell r="A3029">
            <v>5235501003</v>
          </cell>
        </row>
        <row r="3030">
          <cell r="A3030">
            <v>5235501003</v>
          </cell>
        </row>
        <row r="3031">
          <cell r="A3031">
            <v>5235501003</v>
          </cell>
        </row>
        <row r="3032">
          <cell r="A3032">
            <v>5235501003</v>
          </cell>
        </row>
        <row r="3033">
          <cell r="A3033">
            <v>5235501003</v>
          </cell>
        </row>
        <row r="3034">
          <cell r="A3034">
            <v>5235501003</v>
          </cell>
        </row>
        <row r="3035">
          <cell r="A3035">
            <v>5235501003</v>
          </cell>
        </row>
        <row r="3036">
          <cell r="A3036">
            <v>5235501003</v>
          </cell>
        </row>
        <row r="3037">
          <cell r="A3037">
            <v>5235501003</v>
          </cell>
        </row>
        <row r="3038">
          <cell r="A3038">
            <v>5235501003</v>
          </cell>
        </row>
        <row r="3039">
          <cell r="A3039">
            <v>5235501003</v>
          </cell>
        </row>
        <row r="3040">
          <cell r="A3040">
            <v>5235501003</v>
          </cell>
        </row>
        <row r="3041">
          <cell r="A3041">
            <v>5235501003</v>
          </cell>
        </row>
        <row r="3042">
          <cell r="A3042">
            <v>5235501003</v>
          </cell>
        </row>
        <row r="3043">
          <cell r="A3043">
            <v>5215051001</v>
          </cell>
        </row>
        <row r="3044">
          <cell r="A3044">
            <v>5295301001</v>
          </cell>
        </row>
        <row r="3045">
          <cell r="A3045">
            <v>5295251001</v>
          </cell>
        </row>
        <row r="3046">
          <cell r="A3046">
            <v>5295251001</v>
          </cell>
        </row>
        <row r="3047">
          <cell r="A3047">
            <v>5295251001</v>
          </cell>
        </row>
        <row r="3048">
          <cell r="A3048">
            <v>5235501003</v>
          </cell>
        </row>
        <row r="3049">
          <cell r="A3049">
            <v>5235501003</v>
          </cell>
        </row>
        <row r="3050">
          <cell r="A3050">
            <v>5235501003</v>
          </cell>
        </row>
        <row r="3051">
          <cell r="A3051">
            <v>5235501003</v>
          </cell>
        </row>
        <row r="3052">
          <cell r="A3052">
            <v>5235501003</v>
          </cell>
        </row>
        <row r="3053">
          <cell r="A3053">
            <v>5235501003</v>
          </cell>
        </row>
        <row r="3054">
          <cell r="A3054">
            <v>5235501003</v>
          </cell>
        </row>
        <row r="3055">
          <cell r="A3055">
            <v>5235501003</v>
          </cell>
        </row>
        <row r="3056">
          <cell r="A3056">
            <v>5295951001</v>
          </cell>
        </row>
        <row r="3057">
          <cell r="A3057">
            <v>5235401001</v>
          </cell>
        </row>
        <row r="3058">
          <cell r="A3058">
            <v>5235401001</v>
          </cell>
        </row>
        <row r="3059">
          <cell r="A3059">
            <v>5235951009</v>
          </cell>
        </row>
        <row r="3060">
          <cell r="A3060">
            <v>5295051001</v>
          </cell>
        </row>
        <row r="3061">
          <cell r="A3061">
            <v>5235951009</v>
          </cell>
        </row>
        <row r="3062">
          <cell r="A3062">
            <v>5295051001</v>
          </cell>
        </row>
        <row r="3063">
          <cell r="A3063">
            <v>5235951009</v>
          </cell>
        </row>
        <row r="3064">
          <cell r="A3064">
            <v>5295051001</v>
          </cell>
        </row>
        <row r="3065">
          <cell r="A3065">
            <v>5295051001</v>
          </cell>
        </row>
        <row r="3066">
          <cell r="A3066">
            <v>5235951009</v>
          </cell>
        </row>
        <row r="3067">
          <cell r="A3067">
            <v>5235951009</v>
          </cell>
        </row>
        <row r="3068">
          <cell r="A3068">
            <v>5295051001</v>
          </cell>
        </row>
        <row r="3069">
          <cell r="A3069">
            <v>5235951009</v>
          </cell>
        </row>
        <row r="3070">
          <cell r="A3070">
            <v>5295051001</v>
          </cell>
        </row>
        <row r="3071">
          <cell r="A3071">
            <v>5235951009</v>
          </cell>
        </row>
        <row r="3072">
          <cell r="A3072">
            <v>5295051001</v>
          </cell>
        </row>
        <row r="3073">
          <cell r="A3073">
            <v>5235951009</v>
          </cell>
        </row>
        <row r="3074">
          <cell r="A3074">
            <v>5295051001</v>
          </cell>
        </row>
        <row r="3075">
          <cell r="A3075">
            <v>5235951009</v>
          </cell>
        </row>
        <row r="3076">
          <cell r="A3076">
            <v>5295051001</v>
          </cell>
        </row>
        <row r="3077">
          <cell r="A3077">
            <v>5235601001</v>
          </cell>
        </row>
        <row r="3078">
          <cell r="A3078">
            <v>5235601001</v>
          </cell>
        </row>
        <row r="3079">
          <cell r="A3079">
            <v>5295251001</v>
          </cell>
        </row>
        <row r="3080">
          <cell r="A3080">
            <v>5295951004</v>
          </cell>
        </row>
        <row r="3081">
          <cell r="A3081">
            <v>5235501003</v>
          </cell>
        </row>
        <row r="3082">
          <cell r="A3082">
            <v>5235501003</v>
          </cell>
        </row>
        <row r="3083">
          <cell r="A3083">
            <v>5235501003</v>
          </cell>
        </row>
        <row r="3084">
          <cell r="A3084">
            <v>5235501003</v>
          </cell>
        </row>
        <row r="3085">
          <cell r="A3085">
            <v>5235951011</v>
          </cell>
        </row>
        <row r="3086">
          <cell r="A3086">
            <v>5235951011</v>
          </cell>
        </row>
        <row r="3087">
          <cell r="A3087">
            <v>5235501003</v>
          </cell>
        </row>
        <row r="3088">
          <cell r="A3088">
            <v>5295951004</v>
          </cell>
        </row>
        <row r="3089">
          <cell r="A3089">
            <v>5205951002</v>
          </cell>
        </row>
        <row r="3090">
          <cell r="A3090">
            <v>5205951002</v>
          </cell>
        </row>
        <row r="3091">
          <cell r="A3091">
            <v>5205951002</v>
          </cell>
        </row>
        <row r="3092">
          <cell r="A3092">
            <v>5205951002</v>
          </cell>
        </row>
        <row r="3093">
          <cell r="A3093">
            <v>5205951002</v>
          </cell>
        </row>
        <row r="3094">
          <cell r="A3094">
            <v>5205951002</v>
          </cell>
        </row>
        <row r="3095">
          <cell r="A3095">
            <v>5295951004</v>
          </cell>
        </row>
        <row r="3096">
          <cell r="A3096">
            <v>5205951002</v>
          </cell>
        </row>
        <row r="3097">
          <cell r="A3097">
            <v>5205951002</v>
          </cell>
        </row>
        <row r="3098">
          <cell r="A3098">
            <v>5205951002</v>
          </cell>
        </row>
        <row r="3099">
          <cell r="A3099">
            <v>5205951002</v>
          </cell>
        </row>
        <row r="3100">
          <cell r="A3100">
            <v>5205951002</v>
          </cell>
        </row>
        <row r="3101">
          <cell r="A3101">
            <v>5205951002</v>
          </cell>
        </row>
        <row r="3102">
          <cell r="A3102">
            <v>5235501003</v>
          </cell>
        </row>
        <row r="3103">
          <cell r="A3103">
            <v>5235501003</v>
          </cell>
        </row>
        <row r="3104">
          <cell r="A3104">
            <v>5235501003</v>
          </cell>
        </row>
        <row r="3105">
          <cell r="A3105">
            <v>5295951001</v>
          </cell>
        </row>
        <row r="3106">
          <cell r="A3106">
            <v>5255201001</v>
          </cell>
        </row>
        <row r="3107">
          <cell r="A3107">
            <v>5235501003</v>
          </cell>
        </row>
        <row r="3108">
          <cell r="A3108">
            <v>5235951011</v>
          </cell>
        </row>
        <row r="3109">
          <cell r="A3109">
            <v>5235951011</v>
          </cell>
        </row>
        <row r="3110">
          <cell r="A3110">
            <v>5235951011</v>
          </cell>
        </row>
        <row r="3111">
          <cell r="A3111">
            <v>5235951011</v>
          </cell>
        </row>
        <row r="3112">
          <cell r="A3112">
            <v>5235951011</v>
          </cell>
        </row>
        <row r="3113">
          <cell r="A3113">
            <v>5235951011</v>
          </cell>
        </row>
        <row r="3114">
          <cell r="A3114">
            <v>5235501003</v>
          </cell>
        </row>
        <row r="3115">
          <cell r="A3115">
            <v>5235501003</v>
          </cell>
        </row>
        <row r="3116">
          <cell r="A3116">
            <v>5235101001</v>
          </cell>
        </row>
        <row r="3117">
          <cell r="A3117">
            <v>5235101001</v>
          </cell>
        </row>
        <row r="3118">
          <cell r="A3118">
            <v>5235501003</v>
          </cell>
        </row>
        <row r="3119">
          <cell r="A3119">
            <v>5235501003</v>
          </cell>
        </row>
        <row r="3120">
          <cell r="A3120">
            <v>5235501003</v>
          </cell>
        </row>
        <row r="3121">
          <cell r="A3121">
            <v>5235501003</v>
          </cell>
        </row>
        <row r="3122">
          <cell r="A3122">
            <v>5235501003</v>
          </cell>
        </row>
        <row r="3123">
          <cell r="A3123">
            <v>5235501003</v>
          </cell>
        </row>
        <row r="3124">
          <cell r="A3124">
            <v>5235501003</v>
          </cell>
        </row>
        <row r="3125">
          <cell r="A3125">
            <v>5235501003</v>
          </cell>
        </row>
        <row r="3126">
          <cell r="A3126">
            <v>5235501003</v>
          </cell>
        </row>
        <row r="3127">
          <cell r="A3127">
            <v>5235501003</v>
          </cell>
        </row>
        <row r="3128">
          <cell r="A3128">
            <v>5235501003</v>
          </cell>
        </row>
        <row r="3129">
          <cell r="A3129">
            <v>5235501003</v>
          </cell>
        </row>
        <row r="3130">
          <cell r="A3130">
            <v>5235501003</v>
          </cell>
        </row>
        <row r="3131">
          <cell r="A3131">
            <v>5235501003</v>
          </cell>
        </row>
        <row r="3132">
          <cell r="A3132">
            <v>5235501003</v>
          </cell>
        </row>
        <row r="3133">
          <cell r="A3133">
            <v>5235501003</v>
          </cell>
        </row>
        <row r="3134">
          <cell r="A3134">
            <v>5235501003</v>
          </cell>
        </row>
        <row r="3135">
          <cell r="A3135">
            <v>5235501003</v>
          </cell>
        </row>
        <row r="3136">
          <cell r="A3136">
            <v>5235501003</v>
          </cell>
        </row>
        <row r="3137">
          <cell r="A3137">
            <v>5235501003</v>
          </cell>
        </row>
        <row r="3138">
          <cell r="A3138">
            <v>5235501003</v>
          </cell>
        </row>
        <row r="3139">
          <cell r="A3139">
            <v>5235951011</v>
          </cell>
        </row>
        <row r="3140">
          <cell r="A3140">
            <v>5235951011</v>
          </cell>
        </row>
        <row r="3141">
          <cell r="A3141">
            <v>5295951004</v>
          </cell>
        </row>
        <row r="3142">
          <cell r="A3142">
            <v>5295951004</v>
          </cell>
        </row>
        <row r="3143">
          <cell r="A3143">
            <v>5295951004</v>
          </cell>
        </row>
        <row r="3144">
          <cell r="A3144">
            <v>5235501003</v>
          </cell>
        </row>
        <row r="3145">
          <cell r="A3145">
            <v>5235501003</v>
          </cell>
        </row>
        <row r="3146">
          <cell r="A3146">
            <v>5235501003</v>
          </cell>
        </row>
        <row r="3147">
          <cell r="A3147">
            <v>5235501003</v>
          </cell>
        </row>
        <row r="3148">
          <cell r="A3148">
            <v>5235501003</v>
          </cell>
        </row>
        <row r="3149">
          <cell r="A3149">
            <v>5235501003</v>
          </cell>
        </row>
        <row r="3150">
          <cell r="A3150">
            <v>5235501003</v>
          </cell>
        </row>
        <row r="3151">
          <cell r="A3151">
            <v>5235501003</v>
          </cell>
        </row>
        <row r="3152">
          <cell r="A3152">
            <v>5235501003</v>
          </cell>
        </row>
        <row r="3153">
          <cell r="A3153">
            <v>5235501003</v>
          </cell>
        </row>
        <row r="3154">
          <cell r="A3154">
            <v>5235501003</v>
          </cell>
        </row>
        <row r="3155">
          <cell r="A3155">
            <v>5235501003</v>
          </cell>
        </row>
        <row r="3156">
          <cell r="A3156">
            <v>5235501003</v>
          </cell>
        </row>
        <row r="3157">
          <cell r="A3157">
            <v>5235501003</v>
          </cell>
        </row>
        <row r="3158">
          <cell r="A3158">
            <v>5235501003</v>
          </cell>
        </row>
        <row r="3159">
          <cell r="A3159">
            <v>5235501003</v>
          </cell>
        </row>
        <row r="3160">
          <cell r="A3160">
            <v>5235501003</v>
          </cell>
        </row>
        <row r="3161">
          <cell r="A3161">
            <v>5295251001</v>
          </cell>
        </row>
        <row r="3162">
          <cell r="A3162">
            <v>5295251001</v>
          </cell>
        </row>
        <row r="3163">
          <cell r="A3163">
            <v>5205511001</v>
          </cell>
        </row>
        <row r="3164">
          <cell r="A3164">
            <v>5205511001</v>
          </cell>
        </row>
        <row r="3165">
          <cell r="A3165">
            <v>5295301001</v>
          </cell>
        </row>
        <row r="3166">
          <cell r="A3166">
            <v>5295301001</v>
          </cell>
        </row>
        <row r="3167">
          <cell r="A3167">
            <v>5295951004</v>
          </cell>
        </row>
        <row r="3168">
          <cell r="A3168">
            <v>5235501003</v>
          </cell>
        </row>
        <row r="3169">
          <cell r="A3169">
            <v>5235501003</v>
          </cell>
        </row>
        <row r="3170">
          <cell r="A3170">
            <v>5235951011</v>
          </cell>
        </row>
        <row r="3171">
          <cell r="A3171">
            <v>5235951011</v>
          </cell>
        </row>
        <row r="3172">
          <cell r="A3172">
            <v>5235951011</v>
          </cell>
        </row>
        <row r="3173">
          <cell r="A3173">
            <v>5235951011</v>
          </cell>
        </row>
        <row r="3174">
          <cell r="A3174">
            <v>5235951011</v>
          </cell>
        </row>
        <row r="3175">
          <cell r="A3175">
            <v>5235951011</v>
          </cell>
        </row>
        <row r="3176">
          <cell r="A3176">
            <v>5235501003</v>
          </cell>
        </row>
        <row r="3177">
          <cell r="A3177">
            <v>5235501003</v>
          </cell>
        </row>
        <row r="3178">
          <cell r="A3178">
            <v>5235501003</v>
          </cell>
        </row>
        <row r="3179">
          <cell r="A3179">
            <v>5235501003</v>
          </cell>
        </row>
        <row r="3180">
          <cell r="A3180">
            <v>5235501003</v>
          </cell>
        </row>
        <row r="3181">
          <cell r="A3181">
            <v>5295301001</v>
          </cell>
        </row>
        <row r="3182">
          <cell r="A3182">
            <v>5295251001</v>
          </cell>
        </row>
        <row r="3183">
          <cell r="A3183">
            <v>5295251001</v>
          </cell>
        </row>
        <row r="3184">
          <cell r="A3184">
            <v>5295951002</v>
          </cell>
        </row>
        <row r="3185">
          <cell r="A3185">
            <v>5235101001</v>
          </cell>
        </row>
        <row r="3186">
          <cell r="A3186">
            <v>5235101001</v>
          </cell>
        </row>
        <row r="3187">
          <cell r="A3187">
            <v>5235101001</v>
          </cell>
        </row>
        <row r="3188">
          <cell r="A3188">
            <v>5235951011</v>
          </cell>
        </row>
        <row r="3189">
          <cell r="A3189">
            <v>5235951011</v>
          </cell>
        </row>
        <row r="3190">
          <cell r="A3190">
            <v>5235951011</v>
          </cell>
        </row>
        <row r="3191">
          <cell r="A3191">
            <v>5235951011</v>
          </cell>
        </row>
        <row r="3192">
          <cell r="A3192">
            <v>5235951011</v>
          </cell>
        </row>
        <row r="3193">
          <cell r="A3193">
            <v>5235951011</v>
          </cell>
        </row>
        <row r="3194">
          <cell r="A3194">
            <v>5235951011</v>
          </cell>
        </row>
        <row r="3195">
          <cell r="A3195">
            <v>5235951011</v>
          </cell>
        </row>
        <row r="3196">
          <cell r="A3196">
            <v>5235501003</v>
          </cell>
        </row>
        <row r="3197">
          <cell r="A3197">
            <v>5235501003</v>
          </cell>
        </row>
        <row r="3198">
          <cell r="A3198">
            <v>5235501003</v>
          </cell>
        </row>
        <row r="3199">
          <cell r="A3199">
            <v>5235501003</v>
          </cell>
        </row>
        <row r="3200">
          <cell r="A3200">
            <v>5235501003</v>
          </cell>
        </row>
        <row r="3201">
          <cell r="A3201">
            <v>5235501003</v>
          </cell>
        </row>
        <row r="3202">
          <cell r="A3202">
            <v>5235101001</v>
          </cell>
        </row>
        <row r="3203">
          <cell r="A3203">
            <v>5295951001</v>
          </cell>
        </row>
        <row r="3204">
          <cell r="A3204">
            <v>5295951001</v>
          </cell>
        </row>
        <row r="3205">
          <cell r="A3205">
            <v>5295951001</v>
          </cell>
        </row>
        <row r="3206">
          <cell r="A3206">
            <v>5235951003</v>
          </cell>
        </row>
        <row r="3207">
          <cell r="A3207">
            <v>5235951003</v>
          </cell>
        </row>
        <row r="3208">
          <cell r="A3208">
            <v>5235951003</v>
          </cell>
        </row>
        <row r="3209">
          <cell r="A3209">
            <v>5235501002</v>
          </cell>
        </row>
        <row r="3210">
          <cell r="A3210">
            <v>5235501002</v>
          </cell>
        </row>
        <row r="3211">
          <cell r="A3211">
            <v>5235501002</v>
          </cell>
        </row>
        <row r="3212">
          <cell r="A3212">
            <v>5235501002</v>
          </cell>
        </row>
        <row r="3213">
          <cell r="A3213">
            <v>5235501002</v>
          </cell>
        </row>
        <row r="3214">
          <cell r="A3214">
            <v>5235501002</v>
          </cell>
        </row>
        <row r="3215">
          <cell r="A3215">
            <v>5235501002</v>
          </cell>
        </row>
        <row r="3216">
          <cell r="A3216">
            <v>5235501002</v>
          </cell>
        </row>
        <row r="3217">
          <cell r="A3217">
            <v>5235501002</v>
          </cell>
        </row>
        <row r="3218">
          <cell r="A3218">
            <v>5235501002</v>
          </cell>
        </row>
        <row r="3219">
          <cell r="A3219">
            <v>5235501002</v>
          </cell>
        </row>
        <row r="3220">
          <cell r="A3220">
            <v>5235501002</v>
          </cell>
        </row>
        <row r="3221">
          <cell r="A3221">
            <v>5235501002</v>
          </cell>
        </row>
        <row r="3222">
          <cell r="A3222">
            <v>5235501002</v>
          </cell>
        </row>
        <row r="3223">
          <cell r="A3223">
            <v>5235501002</v>
          </cell>
        </row>
        <row r="3224">
          <cell r="A3224">
            <v>5235501004</v>
          </cell>
        </row>
        <row r="3225">
          <cell r="A3225">
            <v>5235501004</v>
          </cell>
        </row>
        <row r="3226">
          <cell r="A3226">
            <v>5235401001</v>
          </cell>
        </row>
        <row r="3227">
          <cell r="A3227">
            <v>5240151001</v>
          </cell>
        </row>
        <row r="3228">
          <cell r="A3228">
            <v>5295951001</v>
          </cell>
        </row>
        <row r="3229">
          <cell r="A3229">
            <v>5295951001</v>
          </cell>
        </row>
        <row r="3230">
          <cell r="A3230">
            <v>5295951004</v>
          </cell>
        </row>
        <row r="3231">
          <cell r="A3231">
            <v>5295951001</v>
          </cell>
        </row>
        <row r="3232">
          <cell r="A3232">
            <v>5295951001</v>
          </cell>
        </row>
        <row r="3233">
          <cell r="A3233">
            <v>5295951001</v>
          </cell>
        </row>
        <row r="3234">
          <cell r="A3234">
            <v>5235501003</v>
          </cell>
        </row>
        <row r="3235">
          <cell r="A3235">
            <v>5235501003</v>
          </cell>
        </row>
        <row r="3236">
          <cell r="A3236">
            <v>5235501003</v>
          </cell>
        </row>
        <row r="3237">
          <cell r="A3237">
            <v>5235501003</v>
          </cell>
        </row>
        <row r="3238">
          <cell r="A3238">
            <v>5235501003</v>
          </cell>
        </row>
        <row r="3239">
          <cell r="A3239">
            <v>5235501003</v>
          </cell>
        </row>
        <row r="3240">
          <cell r="A3240">
            <v>5235501003</v>
          </cell>
        </row>
        <row r="3241">
          <cell r="A3241">
            <v>5235351001</v>
          </cell>
        </row>
        <row r="3242">
          <cell r="A3242">
            <v>5215951001</v>
          </cell>
        </row>
        <row r="3243">
          <cell r="A3243">
            <v>5235501003</v>
          </cell>
        </row>
        <row r="3244">
          <cell r="A3244">
            <v>5235501003</v>
          </cell>
        </row>
        <row r="3245">
          <cell r="A3245">
            <v>5235501003</v>
          </cell>
        </row>
        <row r="3246">
          <cell r="A3246">
            <v>5235501003</v>
          </cell>
        </row>
        <row r="3247">
          <cell r="A3247">
            <v>5235501003</v>
          </cell>
        </row>
        <row r="3248">
          <cell r="A3248">
            <v>5235501003</v>
          </cell>
        </row>
        <row r="3249">
          <cell r="A3249">
            <v>5235501003</v>
          </cell>
        </row>
        <row r="3250">
          <cell r="A3250">
            <v>5235501003</v>
          </cell>
        </row>
        <row r="3251">
          <cell r="A3251">
            <v>5235501001</v>
          </cell>
        </row>
        <row r="3252">
          <cell r="A3252">
            <v>5235501001</v>
          </cell>
        </row>
        <row r="3253">
          <cell r="A3253">
            <v>5235501001</v>
          </cell>
        </row>
        <row r="3254">
          <cell r="A3254">
            <v>5235501001</v>
          </cell>
        </row>
        <row r="3255">
          <cell r="A3255">
            <v>5235501001</v>
          </cell>
        </row>
        <row r="3256">
          <cell r="A3256">
            <v>5235501001</v>
          </cell>
        </row>
        <row r="3257">
          <cell r="A3257">
            <v>5235501001</v>
          </cell>
        </row>
        <row r="3258">
          <cell r="A3258">
            <v>5235501001</v>
          </cell>
        </row>
        <row r="3259">
          <cell r="A3259">
            <v>5235501001</v>
          </cell>
        </row>
        <row r="3260">
          <cell r="A3260">
            <v>5235501001</v>
          </cell>
        </row>
        <row r="3261">
          <cell r="A3261">
            <v>5235501001</v>
          </cell>
        </row>
        <row r="3262">
          <cell r="A3262">
            <v>5235501001</v>
          </cell>
        </row>
        <row r="3263">
          <cell r="A3263">
            <v>5235501001</v>
          </cell>
        </row>
        <row r="3264">
          <cell r="A3264">
            <v>5235501001</v>
          </cell>
        </row>
        <row r="3265">
          <cell r="A3265">
            <v>5235501001</v>
          </cell>
        </row>
        <row r="3266">
          <cell r="A3266">
            <v>5235501001</v>
          </cell>
        </row>
        <row r="3267">
          <cell r="A3267">
            <v>5235501001</v>
          </cell>
        </row>
        <row r="3268">
          <cell r="A3268">
            <v>5235501001</v>
          </cell>
        </row>
        <row r="3269">
          <cell r="A3269">
            <v>5235501001</v>
          </cell>
        </row>
        <row r="3270">
          <cell r="A3270">
            <v>5235501001</v>
          </cell>
        </row>
        <row r="3271">
          <cell r="A3271">
            <v>5235501001</v>
          </cell>
        </row>
        <row r="3272">
          <cell r="A3272">
            <v>5235501001</v>
          </cell>
        </row>
        <row r="3273">
          <cell r="A3273">
            <v>5235501001</v>
          </cell>
        </row>
        <row r="3274">
          <cell r="A3274">
            <v>5235501001</v>
          </cell>
        </row>
        <row r="3275">
          <cell r="A3275">
            <v>5235501001</v>
          </cell>
        </row>
        <row r="3276">
          <cell r="A3276">
            <v>5235501001</v>
          </cell>
        </row>
        <row r="3277">
          <cell r="A3277">
            <v>5235501001</v>
          </cell>
        </row>
        <row r="3278">
          <cell r="A3278">
            <v>5235501001</v>
          </cell>
        </row>
        <row r="3279">
          <cell r="A3279">
            <v>5235501001</v>
          </cell>
        </row>
        <row r="3280">
          <cell r="A3280">
            <v>5235501001</v>
          </cell>
        </row>
        <row r="3281">
          <cell r="A3281">
            <v>5235501001</v>
          </cell>
        </row>
        <row r="3282">
          <cell r="A3282">
            <v>5235501001</v>
          </cell>
        </row>
        <row r="3283">
          <cell r="A3283">
            <v>5235501001</v>
          </cell>
        </row>
        <row r="3284">
          <cell r="A3284">
            <v>5235501001</v>
          </cell>
        </row>
        <row r="3285">
          <cell r="A3285">
            <v>5235501001</v>
          </cell>
        </row>
        <row r="3286">
          <cell r="A3286">
            <v>5235501001</v>
          </cell>
        </row>
        <row r="3287">
          <cell r="A3287">
            <v>5235501001</v>
          </cell>
        </row>
        <row r="3288">
          <cell r="A3288">
            <v>5235501001</v>
          </cell>
        </row>
        <row r="3289">
          <cell r="A3289">
            <v>5235501001</v>
          </cell>
        </row>
        <row r="3290">
          <cell r="A3290">
            <v>5235501001</v>
          </cell>
        </row>
        <row r="3291">
          <cell r="A3291">
            <v>5235501001</v>
          </cell>
        </row>
        <row r="3292">
          <cell r="A3292">
            <v>5235501001</v>
          </cell>
        </row>
        <row r="3293">
          <cell r="A3293">
            <v>5235501001</v>
          </cell>
        </row>
        <row r="3294">
          <cell r="A3294">
            <v>5235501001</v>
          </cell>
        </row>
        <row r="3295">
          <cell r="A3295">
            <v>5235951007</v>
          </cell>
        </row>
        <row r="3296">
          <cell r="A3296">
            <v>5235951007</v>
          </cell>
        </row>
        <row r="3297">
          <cell r="A3297">
            <v>5235951007</v>
          </cell>
        </row>
        <row r="3298">
          <cell r="A3298">
            <v>5235951007</v>
          </cell>
        </row>
        <row r="3299">
          <cell r="A3299">
            <v>5235951007</v>
          </cell>
        </row>
        <row r="3300">
          <cell r="A3300">
            <v>5235951007</v>
          </cell>
        </row>
        <row r="3301">
          <cell r="A3301">
            <v>5295951001</v>
          </cell>
        </row>
        <row r="3302">
          <cell r="A3302">
            <v>5260051001</v>
          </cell>
        </row>
        <row r="3303">
          <cell r="A3303">
            <v>5260051001</v>
          </cell>
        </row>
        <row r="3304">
          <cell r="A3304">
            <v>5260101001</v>
          </cell>
        </row>
        <row r="3305">
          <cell r="A3305">
            <v>5260101001</v>
          </cell>
        </row>
        <row r="3306">
          <cell r="A3306">
            <v>5260151001</v>
          </cell>
        </row>
        <row r="3307">
          <cell r="A3307">
            <v>5230951001</v>
          </cell>
        </row>
        <row r="3308">
          <cell r="A3308">
            <v>5235351001</v>
          </cell>
        </row>
        <row r="3309">
          <cell r="A3309">
            <v>5235951009</v>
          </cell>
        </row>
        <row r="3310">
          <cell r="A3310">
            <v>5295051001</v>
          </cell>
        </row>
        <row r="3311">
          <cell r="A3311">
            <v>5235951009</v>
          </cell>
        </row>
        <row r="3312">
          <cell r="A3312">
            <v>5295051001</v>
          </cell>
        </row>
        <row r="3313">
          <cell r="A3313">
            <v>5235951009</v>
          </cell>
        </row>
        <row r="3314">
          <cell r="A3314">
            <v>5295051001</v>
          </cell>
        </row>
        <row r="3315">
          <cell r="A3315">
            <v>5235951009</v>
          </cell>
        </row>
        <row r="3316">
          <cell r="A3316">
            <v>5295051001</v>
          </cell>
        </row>
        <row r="3317">
          <cell r="A3317">
            <v>5235951009</v>
          </cell>
        </row>
        <row r="3318">
          <cell r="A3318">
            <v>5295051001</v>
          </cell>
        </row>
        <row r="3319">
          <cell r="A3319">
            <v>5235951009</v>
          </cell>
        </row>
        <row r="3320">
          <cell r="A3320">
            <v>5295051001</v>
          </cell>
        </row>
        <row r="3321">
          <cell r="A3321">
            <v>5235951009</v>
          </cell>
        </row>
        <row r="3322">
          <cell r="A3322">
            <v>5295051001</v>
          </cell>
        </row>
        <row r="3323">
          <cell r="A3323">
            <v>5235951009</v>
          </cell>
        </row>
        <row r="3324">
          <cell r="A3324">
            <v>5295051001</v>
          </cell>
        </row>
        <row r="3325">
          <cell r="A3325">
            <v>5235951009</v>
          </cell>
        </row>
        <row r="3326">
          <cell r="A3326">
            <v>5295051001</v>
          </cell>
        </row>
        <row r="3327">
          <cell r="A3327">
            <v>5235951009</v>
          </cell>
        </row>
        <row r="3328">
          <cell r="A3328">
            <v>5295051001</v>
          </cell>
        </row>
        <row r="3329">
          <cell r="A3329">
            <v>5235501002</v>
          </cell>
        </row>
        <row r="3330">
          <cell r="A3330">
            <v>5235501002</v>
          </cell>
        </row>
        <row r="3331">
          <cell r="A3331">
            <v>5295951007</v>
          </cell>
        </row>
        <row r="3332">
          <cell r="A3332">
            <v>5235951012</v>
          </cell>
        </row>
        <row r="3333">
          <cell r="A3333">
            <v>5235951003</v>
          </cell>
        </row>
        <row r="3334">
          <cell r="A3334">
            <v>5235951003</v>
          </cell>
        </row>
        <row r="3335">
          <cell r="A3335">
            <v>5235951003</v>
          </cell>
        </row>
        <row r="3336">
          <cell r="A3336">
            <v>5235951003</v>
          </cell>
        </row>
        <row r="3337">
          <cell r="A3337">
            <v>5235951003</v>
          </cell>
        </row>
        <row r="3338">
          <cell r="A3338">
            <v>5235951003</v>
          </cell>
        </row>
        <row r="3339">
          <cell r="A3339">
            <v>5235951003</v>
          </cell>
        </row>
        <row r="3340">
          <cell r="A3340">
            <v>5235951003</v>
          </cell>
        </row>
        <row r="3341">
          <cell r="A3341">
            <v>5235951003</v>
          </cell>
        </row>
        <row r="3342">
          <cell r="A3342">
            <v>5235501002</v>
          </cell>
        </row>
        <row r="3343">
          <cell r="A3343">
            <v>5235501002</v>
          </cell>
        </row>
        <row r="3344">
          <cell r="A3344">
            <v>5235501002</v>
          </cell>
        </row>
        <row r="3345">
          <cell r="A3345">
            <v>5235501002</v>
          </cell>
        </row>
        <row r="3346">
          <cell r="A3346">
            <v>5235501002</v>
          </cell>
        </row>
        <row r="3347">
          <cell r="A3347">
            <v>5235501002</v>
          </cell>
        </row>
        <row r="3348">
          <cell r="A3348">
            <v>5235501002</v>
          </cell>
        </row>
        <row r="3349">
          <cell r="A3349">
            <v>5235501002</v>
          </cell>
        </row>
        <row r="3350">
          <cell r="A3350">
            <v>5235501002</v>
          </cell>
        </row>
        <row r="3351">
          <cell r="A3351">
            <v>5235501002</v>
          </cell>
        </row>
        <row r="3352">
          <cell r="A3352">
            <v>5235501002</v>
          </cell>
        </row>
        <row r="3353">
          <cell r="A3353">
            <v>5235501002</v>
          </cell>
        </row>
        <row r="3354">
          <cell r="A3354">
            <v>5235501002</v>
          </cell>
        </row>
        <row r="3355">
          <cell r="A3355">
            <v>5235501002</v>
          </cell>
        </row>
        <row r="3356">
          <cell r="A3356">
            <v>5235501002</v>
          </cell>
        </row>
        <row r="3357">
          <cell r="A3357">
            <v>5235501002</v>
          </cell>
        </row>
        <row r="3358">
          <cell r="A3358">
            <v>5235501002</v>
          </cell>
        </row>
        <row r="3359">
          <cell r="A3359">
            <v>5235501002</v>
          </cell>
        </row>
        <row r="3360">
          <cell r="A3360">
            <v>5235501004</v>
          </cell>
        </row>
        <row r="3361">
          <cell r="A3361">
            <v>5295951007</v>
          </cell>
        </row>
        <row r="3362">
          <cell r="A3362">
            <v>5295951007</v>
          </cell>
        </row>
        <row r="3363">
          <cell r="A3363">
            <v>5235951006</v>
          </cell>
        </row>
        <row r="3364">
          <cell r="A3364">
            <v>5295951007</v>
          </cell>
        </row>
        <row r="3365">
          <cell r="A3365">
            <v>5235501002</v>
          </cell>
        </row>
        <row r="3366">
          <cell r="A3366">
            <v>5235501002</v>
          </cell>
        </row>
        <row r="3367">
          <cell r="A3367">
            <v>5240151001</v>
          </cell>
        </row>
        <row r="3368">
          <cell r="A3368">
            <v>5240151001</v>
          </cell>
        </row>
        <row r="3369">
          <cell r="A3369">
            <v>5240151001</v>
          </cell>
        </row>
        <row r="3370">
          <cell r="A3370">
            <v>5205811001</v>
          </cell>
        </row>
        <row r="3371">
          <cell r="A3371">
            <v>5205811001</v>
          </cell>
        </row>
        <row r="3372">
          <cell r="A3372">
            <v>5205811001</v>
          </cell>
        </row>
        <row r="3373">
          <cell r="A3373">
            <v>5235101001</v>
          </cell>
        </row>
        <row r="3374">
          <cell r="A3374">
            <v>5235501002</v>
          </cell>
        </row>
        <row r="3375">
          <cell r="A3375">
            <v>5235501002</v>
          </cell>
        </row>
        <row r="3376">
          <cell r="A3376">
            <v>5235501002</v>
          </cell>
        </row>
        <row r="3377">
          <cell r="A3377">
            <v>5235501002</v>
          </cell>
        </row>
        <row r="3378">
          <cell r="A3378">
            <v>5235501002</v>
          </cell>
        </row>
        <row r="3379">
          <cell r="A3379">
            <v>5235501002</v>
          </cell>
        </row>
        <row r="3380">
          <cell r="A3380">
            <v>5235501002</v>
          </cell>
        </row>
        <row r="3381">
          <cell r="A3381">
            <v>5235501002</v>
          </cell>
        </row>
        <row r="3382">
          <cell r="A3382">
            <v>5235501002</v>
          </cell>
        </row>
        <row r="3383">
          <cell r="A3383">
            <v>5235501002</v>
          </cell>
        </row>
        <row r="3384">
          <cell r="A3384">
            <v>5235501002</v>
          </cell>
        </row>
        <row r="3385">
          <cell r="A3385">
            <v>5235501002</v>
          </cell>
        </row>
        <row r="3386">
          <cell r="A3386">
            <v>5235501002</v>
          </cell>
        </row>
        <row r="3387">
          <cell r="A3387">
            <v>5235501002</v>
          </cell>
        </row>
        <row r="3388">
          <cell r="A3388">
            <v>5235501002</v>
          </cell>
        </row>
        <row r="3389">
          <cell r="A3389">
            <v>5235501002</v>
          </cell>
        </row>
        <row r="3390">
          <cell r="A3390">
            <v>5235501002</v>
          </cell>
        </row>
        <row r="3391">
          <cell r="A3391">
            <v>5235501002</v>
          </cell>
        </row>
        <row r="3392">
          <cell r="A3392">
            <v>5235501002</v>
          </cell>
        </row>
        <row r="3393">
          <cell r="A3393">
            <v>5235501002</v>
          </cell>
        </row>
        <row r="3394">
          <cell r="A3394">
            <v>5235501002</v>
          </cell>
        </row>
        <row r="3395">
          <cell r="A3395">
            <v>5235501002</v>
          </cell>
        </row>
        <row r="3396">
          <cell r="A3396">
            <v>5235501002</v>
          </cell>
        </row>
        <row r="3397">
          <cell r="A3397">
            <v>5235501002</v>
          </cell>
        </row>
        <row r="3398">
          <cell r="A3398">
            <v>5235951003</v>
          </cell>
        </row>
        <row r="3399">
          <cell r="A3399">
            <v>5235951003</v>
          </cell>
        </row>
        <row r="3400">
          <cell r="A3400">
            <v>5235951003</v>
          </cell>
        </row>
        <row r="3401">
          <cell r="A3401">
            <v>5235951003</v>
          </cell>
        </row>
        <row r="3402">
          <cell r="A3402">
            <v>5235951003</v>
          </cell>
        </row>
        <row r="3403">
          <cell r="A3403">
            <v>5235951003</v>
          </cell>
        </row>
        <row r="3404">
          <cell r="A3404">
            <v>5235951003</v>
          </cell>
        </row>
        <row r="3405">
          <cell r="A3405">
            <v>5235951003</v>
          </cell>
        </row>
        <row r="3406">
          <cell r="A3406">
            <v>5235951003</v>
          </cell>
        </row>
        <row r="3407">
          <cell r="A3407">
            <v>5235951003</v>
          </cell>
        </row>
        <row r="3408">
          <cell r="A3408">
            <v>5235951003</v>
          </cell>
        </row>
        <row r="3409">
          <cell r="A3409">
            <v>5235951003</v>
          </cell>
        </row>
        <row r="3410">
          <cell r="A3410">
            <v>5235951003</v>
          </cell>
        </row>
        <row r="3411">
          <cell r="A3411">
            <v>5235951003</v>
          </cell>
        </row>
        <row r="3412">
          <cell r="A3412">
            <v>5235951003</v>
          </cell>
        </row>
        <row r="3413">
          <cell r="A3413">
            <v>5235951003</v>
          </cell>
        </row>
        <row r="3414">
          <cell r="A3414">
            <v>5235951003</v>
          </cell>
        </row>
        <row r="3415">
          <cell r="A3415">
            <v>5235951003</v>
          </cell>
        </row>
        <row r="3416">
          <cell r="A3416">
            <v>5235951003</v>
          </cell>
        </row>
        <row r="3417">
          <cell r="A3417">
            <v>5235951003</v>
          </cell>
        </row>
        <row r="3418">
          <cell r="A3418">
            <v>5235951003</v>
          </cell>
        </row>
        <row r="3419">
          <cell r="A3419">
            <v>5235951003</v>
          </cell>
        </row>
        <row r="3420">
          <cell r="A3420">
            <v>5235951003</v>
          </cell>
        </row>
        <row r="3421">
          <cell r="A3421">
            <v>5235951003</v>
          </cell>
        </row>
        <row r="3422">
          <cell r="A3422">
            <v>5235501002</v>
          </cell>
        </row>
        <row r="3423">
          <cell r="A3423">
            <v>5235501002</v>
          </cell>
        </row>
        <row r="3424">
          <cell r="A3424">
            <v>5235501002</v>
          </cell>
        </row>
        <row r="3425">
          <cell r="A3425">
            <v>5235501002</v>
          </cell>
        </row>
        <row r="3426">
          <cell r="A3426">
            <v>5235501002</v>
          </cell>
        </row>
        <row r="3427">
          <cell r="A3427">
            <v>5235501002</v>
          </cell>
        </row>
        <row r="3428">
          <cell r="A3428">
            <v>5235501002</v>
          </cell>
        </row>
        <row r="3429">
          <cell r="A3429">
            <v>5235501002</v>
          </cell>
        </row>
        <row r="3430">
          <cell r="A3430">
            <v>5295951007</v>
          </cell>
        </row>
        <row r="3431">
          <cell r="A3431">
            <v>5235501002</v>
          </cell>
        </row>
        <row r="3432">
          <cell r="A3432">
            <v>5235501002</v>
          </cell>
        </row>
        <row r="3433">
          <cell r="A3433">
            <v>5235501002</v>
          </cell>
        </row>
        <row r="3434">
          <cell r="A3434">
            <v>5235501002</v>
          </cell>
        </row>
        <row r="3435">
          <cell r="A3435">
            <v>5205121002</v>
          </cell>
        </row>
        <row r="3436">
          <cell r="A3436">
            <v>5205121002</v>
          </cell>
        </row>
        <row r="3437">
          <cell r="A3437">
            <v>5205121002</v>
          </cell>
        </row>
        <row r="3438">
          <cell r="A3438">
            <v>5205121002</v>
          </cell>
        </row>
        <row r="3439">
          <cell r="A3439">
            <v>5205121002</v>
          </cell>
        </row>
        <row r="3440">
          <cell r="A3440">
            <v>5205121002</v>
          </cell>
        </row>
        <row r="3441">
          <cell r="A3441">
            <v>5205121002</v>
          </cell>
        </row>
        <row r="3442">
          <cell r="A3442">
            <v>5205121002</v>
          </cell>
        </row>
        <row r="3443">
          <cell r="A3443">
            <v>5205121002</v>
          </cell>
        </row>
        <row r="3444">
          <cell r="A3444">
            <v>5205121002</v>
          </cell>
        </row>
        <row r="3445">
          <cell r="A3445">
            <v>5205121002</v>
          </cell>
        </row>
        <row r="3446">
          <cell r="A3446">
            <v>5205121002</v>
          </cell>
        </row>
        <row r="3447">
          <cell r="A3447">
            <v>5205121002</v>
          </cell>
        </row>
        <row r="3448">
          <cell r="A3448">
            <v>5205121002</v>
          </cell>
        </row>
        <row r="3449">
          <cell r="A3449">
            <v>5205121002</v>
          </cell>
        </row>
        <row r="3450">
          <cell r="A3450">
            <v>5205121002</v>
          </cell>
        </row>
        <row r="3451">
          <cell r="A3451">
            <v>5205121002</v>
          </cell>
        </row>
        <row r="3452">
          <cell r="A3452">
            <v>5205121002</v>
          </cell>
        </row>
        <row r="3453">
          <cell r="A3453">
            <v>5205121002</v>
          </cell>
        </row>
        <row r="3454">
          <cell r="A3454">
            <v>5205121002</v>
          </cell>
        </row>
        <row r="3455">
          <cell r="A3455">
            <v>5205121002</v>
          </cell>
        </row>
        <row r="3456">
          <cell r="A3456">
            <v>5205121002</v>
          </cell>
        </row>
        <row r="3457">
          <cell r="A3457">
            <v>5205121002</v>
          </cell>
        </row>
        <row r="3458">
          <cell r="A3458">
            <v>5205121002</v>
          </cell>
        </row>
        <row r="3459">
          <cell r="A3459">
            <v>5205121002</v>
          </cell>
        </row>
        <row r="3460">
          <cell r="A3460">
            <v>5205121002</v>
          </cell>
        </row>
        <row r="3461">
          <cell r="A3461">
            <v>5205121002</v>
          </cell>
        </row>
        <row r="3462">
          <cell r="A3462">
            <v>5205121002</v>
          </cell>
        </row>
        <row r="3463">
          <cell r="A3463">
            <v>5205121002</v>
          </cell>
        </row>
        <row r="3464">
          <cell r="A3464">
            <v>5205121002</v>
          </cell>
        </row>
        <row r="3465">
          <cell r="A3465">
            <v>5205121002</v>
          </cell>
        </row>
        <row r="3466">
          <cell r="A3466">
            <v>5205121002</v>
          </cell>
        </row>
        <row r="3467">
          <cell r="A3467">
            <v>5205121002</v>
          </cell>
        </row>
        <row r="3468">
          <cell r="A3468">
            <v>5205121002</v>
          </cell>
        </row>
        <row r="3469">
          <cell r="A3469">
            <v>5205121002</v>
          </cell>
        </row>
        <row r="3470">
          <cell r="A3470">
            <v>5205121002</v>
          </cell>
        </row>
        <row r="3471">
          <cell r="A3471">
            <v>5205121002</v>
          </cell>
        </row>
        <row r="3472">
          <cell r="A3472">
            <v>5205121002</v>
          </cell>
        </row>
        <row r="3473">
          <cell r="A3473">
            <v>5205121002</v>
          </cell>
        </row>
        <row r="3474">
          <cell r="A3474">
            <v>5205151002</v>
          </cell>
        </row>
        <row r="3475">
          <cell r="A3475">
            <v>5205151002</v>
          </cell>
        </row>
        <row r="3476">
          <cell r="A3476">
            <v>5205151002</v>
          </cell>
        </row>
        <row r="3477">
          <cell r="A3477">
            <v>5205151002</v>
          </cell>
        </row>
        <row r="3478">
          <cell r="A3478">
            <v>5205151002</v>
          </cell>
        </row>
        <row r="3479">
          <cell r="A3479">
            <v>5205151002</v>
          </cell>
        </row>
        <row r="3480">
          <cell r="A3480">
            <v>5205151002</v>
          </cell>
        </row>
        <row r="3481">
          <cell r="A3481">
            <v>5205151002</v>
          </cell>
        </row>
        <row r="3482">
          <cell r="A3482">
            <v>5205151002</v>
          </cell>
        </row>
        <row r="3483">
          <cell r="A3483">
            <v>5205151002</v>
          </cell>
        </row>
        <row r="3484">
          <cell r="A3484">
            <v>5205151002</v>
          </cell>
        </row>
        <row r="3485">
          <cell r="A3485">
            <v>5205151002</v>
          </cell>
        </row>
        <row r="3486">
          <cell r="A3486">
            <v>5255951001</v>
          </cell>
        </row>
        <row r="3487">
          <cell r="A3487">
            <v>5205681001</v>
          </cell>
        </row>
        <row r="3488">
          <cell r="A3488">
            <v>5205701001</v>
          </cell>
        </row>
        <row r="3489">
          <cell r="A3489">
            <v>5205721001</v>
          </cell>
        </row>
        <row r="3490">
          <cell r="A3490">
            <v>5205301001</v>
          </cell>
        </row>
        <row r="3491">
          <cell r="A3491">
            <v>5205361001</v>
          </cell>
        </row>
        <row r="3492">
          <cell r="A3492">
            <v>5205391001</v>
          </cell>
        </row>
        <row r="3493">
          <cell r="A3493">
            <v>5205681001</v>
          </cell>
        </row>
        <row r="3494">
          <cell r="A3494">
            <v>5205681001</v>
          </cell>
        </row>
        <row r="3495">
          <cell r="A3495">
            <v>5205681001</v>
          </cell>
        </row>
        <row r="3496">
          <cell r="A3496">
            <v>5205681001</v>
          </cell>
        </row>
        <row r="3497">
          <cell r="A3497">
            <v>5205681001</v>
          </cell>
        </row>
        <row r="3498">
          <cell r="A3498">
            <v>5205681001</v>
          </cell>
        </row>
        <row r="3499">
          <cell r="A3499">
            <v>5205681001</v>
          </cell>
        </row>
        <row r="3500">
          <cell r="A3500">
            <v>5205701001</v>
          </cell>
        </row>
        <row r="3501">
          <cell r="A3501">
            <v>5205701001</v>
          </cell>
        </row>
        <row r="3502">
          <cell r="A3502">
            <v>5205701001</v>
          </cell>
        </row>
        <row r="3503">
          <cell r="A3503">
            <v>5205701001</v>
          </cell>
        </row>
        <row r="3504">
          <cell r="A3504">
            <v>5205701001</v>
          </cell>
        </row>
        <row r="3505">
          <cell r="A3505">
            <v>5205701001</v>
          </cell>
        </row>
        <row r="3506">
          <cell r="A3506">
            <v>5205701001</v>
          </cell>
        </row>
        <row r="3507">
          <cell r="A3507">
            <v>5205701001</v>
          </cell>
        </row>
        <row r="3508">
          <cell r="A3508">
            <v>5205701001</v>
          </cell>
        </row>
        <row r="3509">
          <cell r="A3509">
            <v>5205701001</v>
          </cell>
        </row>
        <row r="3510">
          <cell r="A3510">
            <v>5205701001</v>
          </cell>
        </row>
        <row r="3511">
          <cell r="A3511">
            <v>5205701001</v>
          </cell>
        </row>
        <row r="3512">
          <cell r="A3512">
            <v>5205721001</v>
          </cell>
        </row>
        <row r="3513">
          <cell r="A3513">
            <v>5205721001</v>
          </cell>
        </row>
        <row r="3514">
          <cell r="A3514">
            <v>5205721001</v>
          </cell>
        </row>
        <row r="3515">
          <cell r="A3515">
            <v>5205721001</v>
          </cell>
        </row>
        <row r="3516">
          <cell r="A3516">
            <v>5205721001</v>
          </cell>
        </row>
        <row r="3517">
          <cell r="A3517">
            <v>5205721001</v>
          </cell>
        </row>
        <row r="3518">
          <cell r="A3518">
            <v>5205721001</v>
          </cell>
        </row>
        <row r="3519">
          <cell r="A3519">
            <v>5235101001</v>
          </cell>
        </row>
        <row r="3520">
          <cell r="A3520">
            <v>5235101001</v>
          </cell>
        </row>
        <row r="3521">
          <cell r="A3521">
            <v>5235101001</v>
          </cell>
        </row>
        <row r="3522">
          <cell r="A3522">
            <v>5205681001</v>
          </cell>
        </row>
        <row r="3523">
          <cell r="A3523">
            <v>5205701001</v>
          </cell>
        </row>
        <row r="3524">
          <cell r="A3524">
            <v>5205721001</v>
          </cell>
        </row>
        <row r="3525">
          <cell r="A3525">
            <v>5235101001</v>
          </cell>
        </row>
        <row r="3526">
          <cell r="A3526">
            <v>5205031001</v>
          </cell>
        </row>
        <row r="3527">
          <cell r="A3527">
            <v>5205061002</v>
          </cell>
        </row>
        <row r="3528">
          <cell r="A3528">
            <v>5205061002</v>
          </cell>
        </row>
        <row r="3529">
          <cell r="A3529">
            <v>5205061002</v>
          </cell>
        </row>
        <row r="3530">
          <cell r="A3530">
            <v>5205061002</v>
          </cell>
        </row>
        <row r="3531">
          <cell r="A3531">
            <v>5205061002</v>
          </cell>
        </row>
        <row r="3532">
          <cell r="A3532">
            <v>5205061002</v>
          </cell>
        </row>
        <row r="3533">
          <cell r="A3533">
            <v>5205061002</v>
          </cell>
        </row>
        <row r="3534">
          <cell r="A3534">
            <v>5205151002</v>
          </cell>
        </row>
        <row r="3535">
          <cell r="A3535">
            <v>5205151002</v>
          </cell>
        </row>
        <row r="3536">
          <cell r="A3536">
            <v>5205151002</v>
          </cell>
        </row>
        <row r="3537">
          <cell r="A3537">
            <v>5205151003</v>
          </cell>
        </row>
        <row r="3538">
          <cell r="A3538">
            <v>5205151003</v>
          </cell>
        </row>
        <row r="3539">
          <cell r="A3539">
            <v>5205951003</v>
          </cell>
        </row>
        <row r="3540">
          <cell r="A3540">
            <v>5205951003</v>
          </cell>
        </row>
        <row r="3541">
          <cell r="A3541">
            <v>5205951004</v>
          </cell>
        </row>
        <row r="3542">
          <cell r="A3542">
            <v>5205301001</v>
          </cell>
        </row>
        <row r="3543">
          <cell r="A3543">
            <v>5205301001</v>
          </cell>
        </row>
        <row r="3544">
          <cell r="A3544">
            <v>5205331001</v>
          </cell>
        </row>
        <row r="3545">
          <cell r="A3545">
            <v>5205361001</v>
          </cell>
        </row>
        <row r="3546">
          <cell r="A3546">
            <v>5205361001</v>
          </cell>
        </row>
        <row r="3547">
          <cell r="A3547">
            <v>5205391001</v>
          </cell>
        </row>
        <row r="3548">
          <cell r="A3548">
            <v>5205391001</v>
          </cell>
        </row>
        <row r="3549">
          <cell r="A3549">
            <v>5205391001</v>
          </cell>
        </row>
        <row r="3550">
          <cell r="A3550">
            <v>5205421001</v>
          </cell>
        </row>
        <row r="3551">
          <cell r="A3551">
            <v>5205301001</v>
          </cell>
        </row>
        <row r="3552">
          <cell r="A3552">
            <v>5205301001</v>
          </cell>
        </row>
        <row r="3553">
          <cell r="A3553">
            <v>5205301001</v>
          </cell>
        </row>
        <row r="3554">
          <cell r="A3554">
            <v>5205301001</v>
          </cell>
        </row>
        <row r="3555">
          <cell r="A3555">
            <v>5205331001</v>
          </cell>
        </row>
        <row r="3556">
          <cell r="A3556">
            <v>5205331001</v>
          </cell>
        </row>
        <row r="3557">
          <cell r="A3557">
            <v>5205331001</v>
          </cell>
        </row>
        <row r="3558">
          <cell r="A3558">
            <v>5205331001</v>
          </cell>
        </row>
        <row r="3559">
          <cell r="A3559">
            <v>5205361001</v>
          </cell>
        </row>
        <row r="3560">
          <cell r="A3560">
            <v>5205361001</v>
          </cell>
        </row>
        <row r="3561">
          <cell r="A3561">
            <v>5205361001</v>
          </cell>
        </row>
        <row r="3562">
          <cell r="A3562">
            <v>5205361001</v>
          </cell>
        </row>
        <row r="3563">
          <cell r="A3563">
            <v>5205391001</v>
          </cell>
        </row>
        <row r="3564">
          <cell r="A3564">
            <v>5205391001</v>
          </cell>
        </row>
        <row r="3565">
          <cell r="A3565">
            <v>5205391001</v>
          </cell>
        </row>
        <row r="3566">
          <cell r="A3566">
            <v>5205391001</v>
          </cell>
        </row>
        <row r="3567">
          <cell r="A3567">
            <v>5205421001</v>
          </cell>
        </row>
        <row r="3568">
          <cell r="A3568">
            <v>5205421001</v>
          </cell>
        </row>
        <row r="3569">
          <cell r="A3569">
            <v>5205421001</v>
          </cell>
        </row>
        <row r="3570">
          <cell r="A3570">
            <v>5205421001</v>
          </cell>
        </row>
        <row r="3571">
          <cell r="A3571">
            <v>5205301001</v>
          </cell>
        </row>
        <row r="3572">
          <cell r="A3572">
            <v>5205331001</v>
          </cell>
        </row>
        <row r="3573">
          <cell r="A3573">
            <v>5205361001</v>
          </cell>
        </row>
        <row r="3574">
          <cell r="A3574">
            <v>5205391001</v>
          </cell>
        </row>
        <row r="3575">
          <cell r="A3575">
            <v>5205421001</v>
          </cell>
        </row>
        <row r="3576">
          <cell r="A3576">
            <v>5205301001</v>
          </cell>
        </row>
        <row r="3577">
          <cell r="A3577">
            <v>5205301001</v>
          </cell>
        </row>
        <row r="3578">
          <cell r="A3578">
            <v>5205331001</v>
          </cell>
        </row>
        <row r="3579">
          <cell r="A3579">
            <v>5205331001</v>
          </cell>
        </row>
        <row r="3580">
          <cell r="A3580">
            <v>5205361001</v>
          </cell>
        </row>
        <row r="3581">
          <cell r="A3581">
            <v>5205361001</v>
          </cell>
        </row>
        <row r="3582">
          <cell r="A3582">
            <v>5205391001</v>
          </cell>
        </row>
        <row r="3583">
          <cell r="A3583">
            <v>5205391001</v>
          </cell>
        </row>
        <row r="3584">
          <cell r="A3584">
            <v>5205421001</v>
          </cell>
        </row>
        <row r="3585">
          <cell r="A3585">
            <v>5205421001</v>
          </cell>
        </row>
        <row r="3586">
          <cell r="A3586">
            <v>5205301001</v>
          </cell>
        </row>
        <row r="3587">
          <cell r="A3587">
            <v>5205301001</v>
          </cell>
        </row>
        <row r="3588">
          <cell r="A3588">
            <v>5205301001</v>
          </cell>
        </row>
        <row r="3589">
          <cell r="A3589">
            <v>5205331001</v>
          </cell>
        </row>
        <row r="3590">
          <cell r="A3590">
            <v>5205331001</v>
          </cell>
        </row>
        <row r="3591">
          <cell r="A3591">
            <v>5205331001</v>
          </cell>
        </row>
        <row r="3592">
          <cell r="A3592">
            <v>5205361001</v>
          </cell>
        </row>
        <row r="3593">
          <cell r="A3593">
            <v>5205361001</v>
          </cell>
        </row>
        <row r="3594">
          <cell r="A3594">
            <v>5205361001</v>
          </cell>
        </row>
        <row r="3595">
          <cell r="A3595">
            <v>5205391001</v>
          </cell>
        </row>
        <row r="3596">
          <cell r="A3596">
            <v>5205391001</v>
          </cell>
        </row>
        <row r="3597">
          <cell r="A3597">
            <v>5205391001</v>
          </cell>
        </row>
        <row r="3598">
          <cell r="A3598">
            <v>5205421001</v>
          </cell>
        </row>
        <row r="3599">
          <cell r="A3599">
            <v>5205421001</v>
          </cell>
        </row>
        <row r="3600">
          <cell r="A3600">
            <v>5205301001</v>
          </cell>
        </row>
        <row r="3601">
          <cell r="A3601">
            <v>5205301001</v>
          </cell>
        </row>
        <row r="3602">
          <cell r="A3602">
            <v>5205331001</v>
          </cell>
        </row>
        <row r="3603">
          <cell r="A3603">
            <v>5205331001</v>
          </cell>
        </row>
        <row r="3604">
          <cell r="A3604">
            <v>5205361001</v>
          </cell>
        </row>
        <row r="3605">
          <cell r="A3605">
            <v>5205361001</v>
          </cell>
        </row>
        <row r="3606">
          <cell r="A3606">
            <v>5205391001</v>
          </cell>
        </row>
        <row r="3607">
          <cell r="A3607">
            <v>5205391001</v>
          </cell>
        </row>
        <row r="3608">
          <cell r="A3608">
            <v>5205421001</v>
          </cell>
        </row>
        <row r="3609">
          <cell r="A3609">
            <v>5205391001</v>
          </cell>
        </row>
        <row r="3610">
          <cell r="A3610">
            <v>5205301001</v>
          </cell>
        </row>
        <row r="3611">
          <cell r="A3611">
            <v>5205301001</v>
          </cell>
        </row>
        <row r="3612">
          <cell r="A3612">
            <v>5205331001</v>
          </cell>
        </row>
        <row r="3613">
          <cell r="A3613">
            <v>5205331001</v>
          </cell>
        </row>
        <row r="3614">
          <cell r="A3614">
            <v>5205361001</v>
          </cell>
        </row>
        <row r="3615">
          <cell r="A3615">
            <v>5205361001</v>
          </cell>
        </row>
        <row r="3616">
          <cell r="A3616">
            <v>5205391001</v>
          </cell>
        </row>
        <row r="3617">
          <cell r="A3617">
            <v>5205391001</v>
          </cell>
        </row>
        <row r="3618">
          <cell r="A3618">
            <v>5205421001</v>
          </cell>
        </row>
        <row r="3619">
          <cell r="A3619">
            <v>5205421001</v>
          </cell>
        </row>
        <row r="3620">
          <cell r="A3620">
            <v>5205301001</v>
          </cell>
        </row>
        <row r="3621">
          <cell r="A3621">
            <v>5205301001</v>
          </cell>
        </row>
        <row r="3622">
          <cell r="A3622">
            <v>5205331001</v>
          </cell>
        </row>
        <row r="3623">
          <cell r="A3623">
            <v>5205331001</v>
          </cell>
        </row>
        <row r="3624">
          <cell r="A3624">
            <v>5205361001</v>
          </cell>
        </row>
        <row r="3625">
          <cell r="A3625">
            <v>5205361001</v>
          </cell>
        </row>
        <row r="3626">
          <cell r="A3626">
            <v>5205391001</v>
          </cell>
        </row>
        <row r="3627">
          <cell r="A3627">
            <v>5205391001</v>
          </cell>
        </row>
        <row r="3628">
          <cell r="A3628">
            <v>5205421001</v>
          </cell>
        </row>
        <row r="3629">
          <cell r="A3629">
            <v>5205421001</v>
          </cell>
        </row>
        <row r="3630">
          <cell r="A3630">
            <v>5205301001</v>
          </cell>
        </row>
        <row r="3631">
          <cell r="A3631">
            <v>5205301001</v>
          </cell>
        </row>
        <row r="3632">
          <cell r="A3632">
            <v>5205301001</v>
          </cell>
        </row>
        <row r="3633">
          <cell r="A3633">
            <v>5205301001</v>
          </cell>
        </row>
        <row r="3634">
          <cell r="A3634">
            <v>5205301001</v>
          </cell>
        </row>
        <row r="3635">
          <cell r="A3635">
            <v>5205301001</v>
          </cell>
        </row>
        <row r="3636">
          <cell r="A3636">
            <v>5205301001</v>
          </cell>
        </row>
        <row r="3637">
          <cell r="A3637">
            <v>5205331001</v>
          </cell>
        </row>
        <row r="3638">
          <cell r="A3638">
            <v>5205331001</v>
          </cell>
        </row>
        <row r="3639">
          <cell r="A3639">
            <v>5205331001</v>
          </cell>
        </row>
        <row r="3640">
          <cell r="A3640">
            <v>5205331001</v>
          </cell>
        </row>
        <row r="3641">
          <cell r="A3641">
            <v>5205361001</v>
          </cell>
        </row>
        <row r="3642">
          <cell r="A3642">
            <v>5205361001</v>
          </cell>
        </row>
        <row r="3643">
          <cell r="A3643">
            <v>5205361001</v>
          </cell>
        </row>
        <row r="3644">
          <cell r="A3644">
            <v>5205361001</v>
          </cell>
        </row>
        <row r="3645">
          <cell r="A3645">
            <v>5205361001</v>
          </cell>
        </row>
        <row r="3646">
          <cell r="A3646">
            <v>5205361001</v>
          </cell>
        </row>
        <row r="3647">
          <cell r="A3647">
            <v>5205361001</v>
          </cell>
        </row>
        <row r="3648">
          <cell r="A3648">
            <v>5205391001</v>
          </cell>
        </row>
        <row r="3649">
          <cell r="A3649">
            <v>5205391001</v>
          </cell>
        </row>
        <row r="3650">
          <cell r="A3650">
            <v>5205391001</v>
          </cell>
        </row>
        <row r="3651">
          <cell r="A3651">
            <v>5205391001</v>
          </cell>
        </row>
        <row r="3652">
          <cell r="A3652">
            <v>5205391001</v>
          </cell>
        </row>
        <row r="3653">
          <cell r="A3653">
            <v>5205391001</v>
          </cell>
        </row>
        <row r="3654">
          <cell r="A3654">
            <v>5205391001</v>
          </cell>
        </row>
        <row r="3655">
          <cell r="A3655">
            <v>5205421001</v>
          </cell>
        </row>
        <row r="3656">
          <cell r="A3656">
            <v>5205421001</v>
          </cell>
        </row>
        <row r="3657">
          <cell r="A3657">
            <v>5205301001</v>
          </cell>
        </row>
        <row r="3658">
          <cell r="A3658">
            <v>5205301001</v>
          </cell>
        </row>
        <row r="3659">
          <cell r="A3659">
            <v>5205331001</v>
          </cell>
        </row>
        <row r="3660">
          <cell r="A3660">
            <v>5205331001</v>
          </cell>
        </row>
        <row r="3661">
          <cell r="A3661">
            <v>5205361001</v>
          </cell>
        </row>
        <row r="3662">
          <cell r="A3662">
            <v>5205361001</v>
          </cell>
        </row>
        <row r="3663">
          <cell r="A3663">
            <v>5205391001</v>
          </cell>
        </row>
        <row r="3664">
          <cell r="A3664">
            <v>5205391001</v>
          </cell>
        </row>
        <row r="3665">
          <cell r="A3665">
            <v>5205421001</v>
          </cell>
        </row>
        <row r="3666">
          <cell r="A3666">
            <v>5205421001</v>
          </cell>
        </row>
        <row r="3667">
          <cell r="A3667">
            <v>5205301001</v>
          </cell>
        </row>
        <row r="3668">
          <cell r="A3668">
            <v>5205301001</v>
          </cell>
        </row>
        <row r="3669">
          <cell r="A3669">
            <v>5205301001</v>
          </cell>
        </row>
        <row r="3670">
          <cell r="A3670">
            <v>5205331001</v>
          </cell>
        </row>
        <row r="3671">
          <cell r="A3671">
            <v>5205331001</v>
          </cell>
        </row>
        <row r="3672">
          <cell r="A3672">
            <v>5205331001</v>
          </cell>
        </row>
        <row r="3673">
          <cell r="A3673">
            <v>5205361001</v>
          </cell>
        </row>
        <row r="3674">
          <cell r="A3674">
            <v>5205361001</v>
          </cell>
        </row>
        <row r="3675">
          <cell r="A3675">
            <v>5205361001</v>
          </cell>
        </row>
        <row r="3676">
          <cell r="A3676">
            <v>5205391001</v>
          </cell>
        </row>
        <row r="3677">
          <cell r="A3677">
            <v>5205391001</v>
          </cell>
        </row>
        <row r="3678">
          <cell r="A3678">
            <v>5205391001</v>
          </cell>
        </row>
        <row r="3679">
          <cell r="A3679">
            <v>5205421001</v>
          </cell>
        </row>
        <row r="3680">
          <cell r="A3680">
            <v>5205301001</v>
          </cell>
        </row>
        <row r="3681">
          <cell r="A3681">
            <v>5205301001</v>
          </cell>
        </row>
        <row r="3682">
          <cell r="A3682">
            <v>5205301001</v>
          </cell>
        </row>
        <row r="3683">
          <cell r="A3683">
            <v>5205301001</v>
          </cell>
        </row>
        <row r="3684">
          <cell r="A3684">
            <v>5205301001</v>
          </cell>
        </row>
        <row r="3685">
          <cell r="A3685">
            <v>5205331001</v>
          </cell>
        </row>
        <row r="3686">
          <cell r="A3686">
            <v>5205331001</v>
          </cell>
        </row>
        <row r="3687">
          <cell r="A3687">
            <v>5205331001</v>
          </cell>
        </row>
        <row r="3688">
          <cell r="A3688">
            <v>5205361001</v>
          </cell>
        </row>
        <row r="3689">
          <cell r="A3689">
            <v>5205361001</v>
          </cell>
        </row>
        <row r="3690">
          <cell r="A3690">
            <v>5205361001</v>
          </cell>
        </row>
        <row r="3691">
          <cell r="A3691">
            <v>5205361001</v>
          </cell>
        </row>
        <row r="3692">
          <cell r="A3692">
            <v>5205391001</v>
          </cell>
        </row>
        <row r="3693">
          <cell r="A3693">
            <v>5205391001</v>
          </cell>
        </row>
        <row r="3694">
          <cell r="A3694">
            <v>5205391001</v>
          </cell>
        </row>
        <row r="3695">
          <cell r="A3695">
            <v>5205391001</v>
          </cell>
        </row>
        <row r="3696">
          <cell r="A3696">
            <v>5205391001</v>
          </cell>
        </row>
        <row r="3697">
          <cell r="A3697">
            <v>5205421001</v>
          </cell>
        </row>
        <row r="3698">
          <cell r="A3698">
            <v>5205421001</v>
          </cell>
        </row>
        <row r="3699">
          <cell r="A3699">
            <v>5205301001</v>
          </cell>
        </row>
        <row r="3700">
          <cell r="A3700">
            <v>5205301001</v>
          </cell>
        </row>
        <row r="3701">
          <cell r="A3701">
            <v>5205331001</v>
          </cell>
        </row>
        <row r="3702">
          <cell r="A3702">
            <v>5205331001</v>
          </cell>
        </row>
        <row r="3703">
          <cell r="A3703">
            <v>5205361001</v>
          </cell>
        </row>
        <row r="3704">
          <cell r="A3704">
            <v>5205361001</v>
          </cell>
        </row>
        <row r="3705">
          <cell r="A3705">
            <v>5205391001</v>
          </cell>
        </row>
        <row r="3706">
          <cell r="A3706">
            <v>5205391001</v>
          </cell>
        </row>
        <row r="3707">
          <cell r="A3707">
            <v>5205421001</v>
          </cell>
        </row>
        <row r="3708">
          <cell r="A3708">
            <v>5205421001</v>
          </cell>
        </row>
        <row r="3709">
          <cell r="A3709">
            <v>5205301001</v>
          </cell>
        </row>
        <row r="3710">
          <cell r="A3710">
            <v>5205301001</v>
          </cell>
        </row>
        <row r="3711">
          <cell r="A3711">
            <v>5205301001</v>
          </cell>
        </row>
        <row r="3712">
          <cell r="A3712">
            <v>5205301001</v>
          </cell>
        </row>
        <row r="3713">
          <cell r="A3713">
            <v>5205331001</v>
          </cell>
        </row>
        <row r="3714">
          <cell r="A3714">
            <v>5205331001</v>
          </cell>
        </row>
        <row r="3715">
          <cell r="A3715">
            <v>5205331001</v>
          </cell>
        </row>
        <row r="3716">
          <cell r="A3716">
            <v>5205331001</v>
          </cell>
        </row>
        <row r="3717">
          <cell r="A3717">
            <v>5205361001</v>
          </cell>
        </row>
        <row r="3718">
          <cell r="A3718">
            <v>5205361001</v>
          </cell>
        </row>
        <row r="3719">
          <cell r="A3719">
            <v>5205361001</v>
          </cell>
        </row>
        <row r="3720">
          <cell r="A3720">
            <v>5205361001</v>
          </cell>
        </row>
        <row r="3721">
          <cell r="A3721">
            <v>5205391001</v>
          </cell>
        </row>
        <row r="3722">
          <cell r="A3722">
            <v>5205391001</v>
          </cell>
        </row>
        <row r="3723">
          <cell r="A3723">
            <v>5205391001</v>
          </cell>
        </row>
        <row r="3724">
          <cell r="A3724">
            <v>5205391001</v>
          </cell>
        </row>
        <row r="3725">
          <cell r="A3725">
            <v>5205421001</v>
          </cell>
        </row>
        <row r="3726">
          <cell r="A3726">
            <v>5205421001</v>
          </cell>
        </row>
        <row r="3727">
          <cell r="A3727">
            <v>5205301001</v>
          </cell>
        </row>
        <row r="3728">
          <cell r="A3728">
            <v>5205331001</v>
          </cell>
        </row>
        <row r="3729">
          <cell r="A3729">
            <v>5205361001</v>
          </cell>
        </row>
        <row r="3730">
          <cell r="A3730">
            <v>5205391001</v>
          </cell>
        </row>
        <row r="3731">
          <cell r="A3731">
            <v>5205681001</v>
          </cell>
        </row>
        <row r="3732">
          <cell r="A3732">
            <v>5205681001</v>
          </cell>
        </row>
        <row r="3733">
          <cell r="A3733">
            <v>5205681001</v>
          </cell>
        </row>
        <row r="3734">
          <cell r="A3734">
            <v>5205681001</v>
          </cell>
        </row>
        <row r="3735">
          <cell r="A3735">
            <v>5205681001</v>
          </cell>
        </row>
        <row r="3736">
          <cell r="A3736">
            <v>5205681001</v>
          </cell>
        </row>
        <row r="3737">
          <cell r="A3737">
            <v>5205681001</v>
          </cell>
        </row>
        <row r="3738">
          <cell r="A3738">
            <v>5205681001</v>
          </cell>
        </row>
        <row r="3739">
          <cell r="A3739">
            <v>5205681001</v>
          </cell>
        </row>
        <row r="3740">
          <cell r="A3740">
            <v>5205681001</v>
          </cell>
        </row>
        <row r="3741">
          <cell r="A3741">
            <v>5205691001</v>
          </cell>
        </row>
        <row r="3742">
          <cell r="A3742">
            <v>5205701001</v>
          </cell>
        </row>
        <row r="3743">
          <cell r="A3743">
            <v>5205701001</v>
          </cell>
        </row>
        <row r="3744">
          <cell r="A3744">
            <v>5205701001</v>
          </cell>
        </row>
        <row r="3745">
          <cell r="A3745">
            <v>5205701001</v>
          </cell>
        </row>
        <row r="3746">
          <cell r="A3746">
            <v>5205701001</v>
          </cell>
        </row>
        <row r="3747">
          <cell r="A3747">
            <v>5205701001</v>
          </cell>
        </row>
        <row r="3748">
          <cell r="A3748">
            <v>5205701001</v>
          </cell>
        </row>
        <row r="3749">
          <cell r="A3749">
            <v>5205701001</v>
          </cell>
        </row>
        <row r="3750">
          <cell r="A3750">
            <v>5205701001</v>
          </cell>
        </row>
        <row r="3751">
          <cell r="A3751">
            <v>5205701001</v>
          </cell>
        </row>
        <row r="3752">
          <cell r="A3752">
            <v>5205701001</v>
          </cell>
        </row>
        <row r="3753">
          <cell r="A3753">
            <v>5205701001</v>
          </cell>
        </row>
        <row r="3754">
          <cell r="A3754">
            <v>5205701001</v>
          </cell>
        </row>
        <row r="3755">
          <cell r="A3755">
            <v>5205701001</v>
          </cell>
        </row>
        <row r="3756">
          <cell r="A3756">
            <v>5205701001</v>
          </cell>
        </row>
        <row r="3757">
          <cell r="A3757">
            <v>5205701001</v>
          </cell>
        </row>
        <row r="3758">
          <cell r="A3758">
            <v>5205701001</v>
          </cell>
        </row>
        <row r="3759">
          <cell r="A3759">
            <v>5205701001</v>
          </cell>
        </row>
        <row r="3760">
          <cell r="A3760">
            <v>5205701001</v>
          </cell>
        </row>
        <row r="3761">
          <cell r="A3761">
            <v>5205701001</v>
          </cell>
        </row>
        <row r="3762">
          <cell r="A3762">
            <v>5205701001</v>
          </cell>
        </row>
        <row r="3763">
          <cell r="A3763">
            <v>5205721001</v>
          </cell>
        </row>
        <row r="3764">
          <cell r="A3764">
            <v>5205721001</v>
          </cell>
        </row>
        <row r="3765">
          <cell r="A3765">
            <v>5205721001</v>
          </cell>
        </row>
        <row r="3766">
          <cell r="A3766">
            <v>5205721001</v>
          </cell>
        </row>
        <row r="3767">
          <cell r="A3767">
            <v>5205721001</v>
          </cell>
        </row>
        <row r="3768">
          <cell r="A3768">
            <v>5205721001</v>
          </cell>
        </row>
        <row r="3769">
          <cell r="A3769">
            <v>5205721001</v>
          </cell>
        </row>
        <row r="3770">
          <cell r="A3770">
            <v>5205721001</v>
          </cell>
        </row>
        <row r="3771">
          <cell r="A3771">
            <v>5205721001</v>
          </cell>
        </row>
        <row r="3772">
          <cell r="A3772">
            <v>5205721001</v>
          </cell>
        </row>
        <row r="3773">
          <cell r="A3773">
            <v>5205751001</v>
          </cell>
        </row>
        <row r="3774">
          <cell r="A3774">
            <v>5205781001</v>
          </cell>
        </row>
        <row r="3775">
          <cell r="A3775">
            <v>5205121002</v>
          </cell>
        </row>
        <row r="3776">
          <cell r="A3776">
            <v>5205121002</v>
          </cell>
        </row>
        <row r="3777">
          <cell r="A3777">
            <v>5205121002</v>
          </cell>
        </row>
        <row r="3778">
          <cell r="A3778">
            <v>5205121002</v>
          </cell>
        </row>
        <row r="3779">
          <cell r="A3779">
            <v>5205121002</v>
          </cell>
        </row>
        <row r="3780">
          <cell r="A3780">
            <v>5205121002</v>
          </cell>
        </row>
        <row r="3781">
          <cell r="A3781">
            <v>5205121002</v>
          </cell>
        </row>
        <row r="3782">
          <cell r="A3782">
            <v>5205121002</v>
          </cell>
        </row>
        <row r="3783">
          <cell r="A3783">
            <v>5205121002</v>
          </cell>
        </row>
        <row r="3784">
          <cell r="A3784">
            <v>5205121002</v>
          </cell>
        </row>
        <row r="3785">
          <cell r="A3785">
            <v>5205121002</v>
          </cell>
        </row>
        <row r="3786">
          <cell r="A3786">
            <v>5205121002</v>
          </cell>
        </row>
        <row r="3787">
          <cell r="A3787">
            <v>5205121002</v>
          </cell>
        </row>
        <row r="3788">
          <cell r="A3788">
            <v>5205121002</v>
          </cell>
        </row>
        <row r="3789">
          <cell r="A3789">
            <v>5205121002</v>
          </cell>
        </row>
        <row r="3790">
          <cell r="A3790">
            <v>5205121002</v>
          </cell>
        </row>
        <row r="3791">
          <cell r="A3791">
            <v>5205121002</v>
          </cell>
        </row>
        <row r="3792">
          <cell r="A3792">
            <v>5205121002</v>
          </cell>
        </row>
        <row r="3793">
          <cell r="A3793">
            <v>5205121002</v>
          </cell>
        </row>
        <row r="3794">
          <cell r="A3794">
            <v>5205121002</v>
          </cell>
        </row>
        <row r="3795">
          <cell r="A3795">
            <v>5205121002</v>
          </cell>
        </row>
        <row r="3796">
          <cell r="A3796">
            <v>5205121002</v>
          </cell>
        </row>
        <row r="3797">
          <cell r="A3797">
            <v>5205121002</v>
          </cell>
        </row>
        <row r="3798">
          <cell r="A3798">
            <v>5205121002</v>
          </cell>
        </row>
        <row r="3799">
          <cell r="A3799">
            <v>5205121002</v>
          </cell>
        </row>
        <row r="3800">
          <cell r="A3800">
            <v>5205121002</v>
          </cell>
        </row>
        <row r="3801">
          <cell r="A3801">
            <v>5205121002</v>
          </cell>
        </row>
        <row r="3802">
          <cell r="A3802">
            <v>5205121002</v>
          </cell>
        </row>
        <row r="3803">
          <cell r="A3803">
            <v>5205121002</v>
          </cell>
        </row>
        <row r="3804">
          <cell r="A3804">
            <v>5205121002</v>
          </cell>
        </row>
        <row r="3805">
          <cell r="A3805">
            <v>5205121002</v>
          </cell>
        </row>
        <row r="3806">
          <cell r="A3806">
            <v>5205121002</v>
          </cell>
        </row>
        <row r="3807">
          <cell r="A3807">
            <v>5205121002</v>
          </cell>
        </row>
        <row r="3808">
          <cell r="A3808">
            <v>5205121002</v>
          </cell>
        </row>
        <row r="3809">
          <cell r="A3809">
            <v>5205121002</v>
          </cell>
        </row>
        <row r="3810">
          <cell r="A3810">
            <v>5205121002</v>
          </cell>
        </row>
        <row r="3811">
          <cell r="A3811">
            <v>5205121002</v>
          </cell>
        </row>
        <row r="3812">
          <cell r="A3812">
            <v>5205121002</v>
          </cell>
        </row>
        <row r="3813">
          <cell r="A3813">
            <v>5205121002</v>
          </cell>
        </row>
        <row r="3814">
          <cell r="A3814">
            <v>5205121002</v>
          </cell>
        </row>
        <row r="3815">
          <cell r="A3815">
            <v>5205121002</v>
          </cell>
        </row>
        <row r="3816">
          <cell r="A3816">
            <v>5205121002</v>
          </cell>
        </row>
        <row r="3817">
          <cell r="A3817">
            <v>5205121002</v>
          </cell>
        </row>
        <row r="3818">
          <cell r="A3818">
            <v>5205121002</v>
          </cell>
        </row>
        <row r="3819">
          <cell r="A3819">
            <v>5205151002</v>
          </cell>
        </row>
        <row r="3820">
          <cell r="A3820">
            <v>5205151002</v>
          </cell>
        </row>
        <row r="3821">
          <cell r="A3821">
            <v>5205151002</v>
          </cell>
        </row>
        <row r="3822">
          <cell r="A3822">
            <v>5205151002</v>
          </cell>
        </row>
        <row r="3823">
          <cell r="A3823">
            <v>5205151002</v>
          </cell>
        </row>
        <row r="3824">
          <cell r="A3824">
            <v>5205151002</v>
          </cell>
        </row>
        <row r="3825">
          <cell r="A3825">
            <v>5205151002</v>
          </cell>
        </row>
        <row r="3826">
          <cell r="A3826">
            <v>5205151002</v>
          </cell>
        </row>
        <row r="3827">
          <cell r="A3827">
            <v>5205151002</v>
          </cell>
        </row>
        <row r="3828">
          <cell r="A3828">
            <v>5205151002</v>
          </cell>
        </row>
        <row r="3829">
          <cell r="A3829">
            <v>5205151002</v>
          </cell>
        </row>
        <row r="3830">
          <cell r="A3830">
            <v>5205151002</v>
          </cell>
        </row>
        <row r="3831">
          <cell r="A3831">
            <v>5205151002</v>
          </cell>
        </row>
        <row r="3832">
          <cell r="A3832">
            <v>5205151002</v>
          </cell>
        </row>
        <row r="3833">
          <cell r="A3833">
            <v>5205151002</v>
          </cell>
        </row>
        <row r="3834">
          <cell r="A3834">
            <v>5205151002</v>
          </cell>
        </row>
        <row r="3835">
          <cell r="A3835">
            <v>5205151002</v>
          </cell>
        </row>
        <row r="3836">
          <cell r="A3836">
            <v>5205151002</v>
          </cell>
        </row>
        <row r="3837">
          <cell r="A3837">
            <v>5205151002</v>
          </cell>
        </row>
        <row r="3838">
          <cell r="A3838">
            <v>5205151002</v>
          </cell>
        </row>
        <row r="3839">
          <cell r="A3839">
            <v>5205151002</v>
          </cell>
        </row>
        <row r="3840">
          <cell r="A3840">
            <v>5205151002</v>
          </cell>
        </row>
        <row r="3841">
          <cell r="A3841">
            <v>5205151002</v>
          </cell>
        </row>
        <row r="3842">
          <cell r="A3842">
            <v>5205151002</v>
          </cell>
        </row>
        <row r="3843">
          <cell r="A3843">
            <v>5205151002</v>
          </cell>
        </row>
        <row r="3844">
          <cell r="A3844">
            <v>5205151002</v>
          </cell>
        </row>
        <row r="3845">
          <cell r="A3845">
            <v>5205151002</v>
          </cell>
        </row>
        <row r="3846">
          <cell r="A3846">
            <v>5205151002</v>
          </cell>
        </row>
        <row r="3847">
          <cell r="A3847">
            <v>5205151002</v>
          </cell>
        </row>
        <row r="3848">
          <cell r="A3848">
            <v>5205151002</v>
          </cell>
        </row>
        <row r="3849">
          <cell r="A3849">
            <v>5205151002</v>
          </cell>
        </row>
        <row r="3850">
          <cell r="A3850">
            <v>5205151002</v>
          </cell>
        </row>
        <row r="3851">
          <cell r="A3851">
            <v>5205151002</v>
          </cell>
        </row>
        <row r="3852">
          <cell r="A3852">
            <v>5205151002</v>
          </cell>
        </row>
        <row r="3853">
          <cell r="A3853">
            <v>5205151002</v>
          </cell>
        </row>
        <row r="3854">
          <cell r="A3854">
            <v>5205151002</v>
          </cell>
        </row>
        <row r="3855">
          <cell r="A3855">
            <v>5205151002</v>
          </cell>
        </row>
        <row r="3856">
          <cell r="A3856">
            <v>5205151002</v>
          </cell>
        </row>
        <row r="3857">
          <cell r="A3857">
            <v>5205151003</v>
          </cell>
        </row>
        <row r="3858">
          <cell r="A3858">
            <v>5205151003</v>
          </cell>
        </row>
        <row r="3859">
          <cell r="A3859">
            <v>5205151003</v>
          </cell>
        </row>
        <row r="3860">
          <cell r="A3860">
            <v>5205151003</v>
          </cell>
        </row>
        <row r="3861">
          <cell r="A3861">
            <v>5205151003</v>
          </cell>
        </row>
        <row r="3862">
          <cell r="A3862">
            <v>5205151003</v>
          </cell>
        </row>
        <row r="3863">
          <cell r="A3863">
            <v>5205151003</v>
          </cell>
        </row>
        <row r="3864">
          <cell r="A3864">
            <v>5205151003</v>
          </cell>
        </row>
        <row r="3865">
          <cell r="A3865">
            <v>5205151003</v>
          </cell>
        </row>
        <row r="3866">
          <cell r="A3866">
            <v>5205151003</v>
          </cell>
        </row>
        <row r="3867">
          <cell r="A3867">
            <v>5205151003</v>
          </cell>
        </row>
        <row r="3868">
          <cell r="A3868">
            <v>5205151003</v>
          </cell>
        </row>
        <row r="3869">
          <cell r="A3869">
            <v>5205151003</v>
          </cell>
        </row>
        <row r="3870">
          <cell r="A3870">
            <v>5205151003</v>
          </cell>
        </row>
        <row r="3871">
          <cell r="A3871">
            <v>5205151003</v>
          </cell>
        </row>
        <row r="3872">
          <cell r="A3872">
            <v>5205151003</v>
          </cell>
        </row>
        <row r="3873">
          <cell r="A3873">
            <v>5205151003</v>
          </cell>
        </row>
        <row r="3874">
          <cell r="A3874">
            <v>5205151003</v>
          </cell>
        </row>
        <row r="3875">
          <cell r="A3875">
            <v>5205151003</v>
          </cell>
        </row>
        <row r="3876">
          <cell r="A3876">
            <v>5205151003</v>
          </cell>
        </row>
        <row r="3877">
          <cell r="A3877">
            <v>5205151003</v>
          </cell>
        </row>
        <row r="3878">
          <cell r="A3878">
            <v>5205151003</v>
          </cell>
        </row>
        <row r="3879">
          <cell r="A3879">
            <v>5205151003</v>
          </cell>
        </row>
        <row r="3880">
          <cell r="A3880">
            <v>5205151003</v>
          </cell>
        </row>
        <row r="3881">
          <cell r="A3881">
            <v>5205151003</v>
          </cell>
        </row>
        <row r="3882">
          <cell r="A3882">
            <v>5205151003</v>
          </cell>
        </row>
        <row r="3883">
          <cell r="A3883">
            <v>5205151003</v>
          </cell>
        </row>
        <row r="3884">
          <cell r="A3884">
            <v>5205151003</v>
          </cell>
        </row>
        <row r="3885">
          <cell r="A3885">
            <v>5205121002</v>
          </cell>
        </row>
        <row r="3886">
          <cell r="A3886">
            <v>5205121002</v>
          </cell>
        </row>
        <row r="3887">
          <cell r="A3887">
            <v>5205121002</v>
          </cell>
        </row>
        <row r="3888">
          <cell r="A3888">
            <v>5205121002</v>
          </cell>
        </row>
        <row r="3889">
          <cell r="A3889">
            <v>5205121002</v>
          </cell>
        </row>
        <row r="3890">
          <cell r="A3890">
            <v>5205121002</v>
          </cell>
        </row>
        <row r="3891">
          <cell r="A3891">
            <v>5205121002</v>
          </cell>
        </row>
        <row r="3892">
          <cell r="A3892">
            <v>5205121002</v>
          </cell>
        </row>
        <row r="3893">
          <cell r="A3893">
            <v>5205121002</v>
          </cell>
        </row>
        <row r="3894">
          <cell r="A3894">
            <v>5205121002</v>
          </cell>
        </row>
        <row r="3895">
          <cell r="A3895">
            <v>5205121002</v>
          </cell>
        </row>
        <row r="3896">
          <cell r="A3896">
            <v>5205121002</v>
          </cell>
        </row>
        <row r="3897">
          <cell r="A3897">
            <v>5205121002</v>
          </cell>
        </row>
        <row r="3898">
          <cell r="A3898">
            <v>5205121002</v>
          </cell>
        </row>
        <row r="3899">
          <cell r="A3899">
            <v>5205121002</v>
          </cell>
        </row>
        <row r="3900">
          <cell r="A3900">
            <v>5205121002</v>
          </cell>
        </row>
        <row r="3901">
          <cell r="A3901">
            <v>5205121002</v>
          </cell>
        </row>
        <row r="3902">
          <cell r="A3902">
            <v>5205121002</v>
          </cell>
        </row>
        <row r="3903">
          <cell r="A3903">
            <v>5205121002</v>
          </cell>
        </row>
        <row r="3904">
          <cell r="A3904">
            <v>5205121002</v>
          </cell>
        </row>
        <row r="3905">
          <cell r="A3905">
            <v>5205121002</v>
          </cell>
        </row>
        <row r="3906">
          <cell r="A3906">
            <v>5205121002</v>
          </cell>
        </row>
        <row r="3907">
          <cell r="A3907">
            <v>5205121002</v>
          </cell>
        </row>
        <row r="3908">
          <cell r="A3908">
            <v>5205121002</v>
          </cell>
        </row>
        <row r="3909">
          <cell r="A3909">
            <v>5205121002</v>
          </cell>
        </row>
        <row r="3910">
          <cell r="A3910">
            <v>5205121002</v>
          </cell>
        </row>
        <row r="3911">
          <cell r="A3911">
            <v>5205121002</v>
          </cell>
        </row>
        <row r="3912">
          <cell r="A3912">
            <v>5205121002</v>
          </cell>
        </row>
        <row r="3913">
          <cell r="A3913">
            <v>5205121002</v>
          </cell>
        </row>
        <row r="3914">
          <cell r="A3914">
            <v>5205121002</v>
          </cell>
        </row>
        <row r="3915">
          <cell r="A3915">
            <v>5205151002</v>
          </cell>
        </row>
        <row r="3916">
          <cell r="A3916">
            <v>5205151002</v>
          </cell>
        </row>
        <row r="3917">
          <cell r="A3917">
            <v>5205151002</v>
          </cell>
        </row>
        <row r="3918">
          <cell r="A3918">
            <v>5205151002</v>
          </cell>
        </row>
        <row r="3919">
          <cell r="A3919">
            <v>5205151002</v>
          </cell>
        </row>
        <row r="3920">
          <cell r="A3920">
            <v>5205151002</v>
          </cell>
        </row>
        <row r="3921">
          <cell r="A3921">
            <v>5205151002</v>
          </cell>
        </row>
        <row r="3922">
          <cell r="A3922">
            <v>5205151002</v>
          </cell>
        </row>
        <row r="3923">
          <cell r="A3923">
            <v>5205151002</v>
          </cell>
        </row>
        <row r="3924">
          <cell r="A3924">
            <v>5205151002</v>
          </cell>
        </row>
        <row r="3925">
          <cell r="A3925">
            <v>5205151002</v>
          </cell>
        </row>
        <row r="3926">
          <cell r="A3926">
            <v>5205151002</v>
          </cell>
        </row>
        <row r="3927">
          <cell r="A3927">
            <v>5205121002</v>
          </cell>
        </row>
        <row r="3928">
          <cell r="A3928">
            <v>5205121002</v>
          </cell>
        </row>
        <row r="3929">
          <cell r="A3929">
            <v>5205121002</v>
          </cell>
        </row>
        <row r="3930">
          <cell r="A3930">
            <v>5205121002</v>
          </cell>
        </row>
        <row r="3931">
          <cell r="A3931">
            <v>5205121002</v>
          </cell>
        </row>
        <row r="3932">
          <cell r="A3932">
            <v>5205121002</v>
          </cell>
        </row>
        <row r="3933">
          <cell r="A3933">
            <v>5205121002</v>
          </cell>
        </row>
        <row r="3934">
          <cell r="A3934">
            <v>5205121002</v>
          </cell>
        </row>
        <row r="3935">
          <cell r="A3935">
            <v>5205121002</v>
          </cell>
        </row>
        <row r="3936">
          <cell r="A3936">
            <v>5205121002</v>
          </cell>
        </row>
        <row r="3937">
          <cell r="A3937">
            <v>5205121002</v>
          </cell>
        </row>
        <row r="3938">
          <cell r="A3938">
            <v>5205121002</v>
          </cell>
        </row>
        <row r="3939">
          <cell r="A3939">
            <v>5205121002</v>
          </cell>
        </row>
        <row r="3940">
          <cell r="A3940">
            <v>5205121002</v>
          </cell>
        </row>
        <row r="3941">
          <cell r="A3941">
            <v>5205121002</v>
          </cell>
        </row>
        <row r="3942">
          <cell r="A3942">
            <v>5205121002</v>
          </cell>
        </row>
        <row r="3943">
          <cell r="A3943">
            <v>5205121002</v>
          </cell>
        </row>
        <row r="3944">
          <cell r="A3944">
            <v>5205121002</v>
          </cell>
        </row>
        <row r="3945">
          <cell r="A3945">
            <v>5205121002</v>
          </cell>
        </row>
        <row r="3946">
          <cell r="A3946">
            <v>5205121002</v>
          </cell>
        </row>
        <row r="3947">
          <cell r="A3947">
            <v>5205121002</v>
          </cell>
        </row>
        <row r="3948">
          <cell r="A3948">
            <v>5205121002</v>
          </cell>
        </row>
        <row r="3949">
          <cell r="A3949">
            <v>5205121002</v>
          </cell>
        </row>
        <row r="3950">
          <cell r="A3950">
            <v>5205121002</v>
          </cell>
        </row>
        <row r="3951">
          <cell r="A3951">
            <v>5205121002</v>
          </cell>
        </row>
        <row r="3952">
          <cell r="A3952">
            <v>5205121002</v>
          </cell>
        </row>
        <row r="3953">
          <cell r="A3953">
            <v>5205121002</v>
          </cell>
        </row>
        <row r="3954">
          <cell r="A3954">
            <v>5205121002</v>
          </cell>
        </row>
        <row r="3955">
          <cell r="A3955">
            <v>5205121002</v>
          </cell>
        </row>
        <row r="3956">
          <cell r="A3956">
            <v>5205121002</v>
          </cell>
        </row>
        <row r="3957">
          <cell r="A3957">
            <v>5205121002</v>
          </cell>
        </row>
        <row r="3958">
          <cell r="A3958">
            <v>5205271001</v>
          </cell>
        </row>
        <row r="3959">
          <cell r="A3959">
            <v>5205271001</v>
          </cell>
        </row>
        <row r="3960">
          <cell r="A3960">
            <v>5205271001</v>
          </cell>
        </row>
        <row r="3961">
          <cell r="A3961">
            <v>5205271001</v>
          </cell>
        </row>
        <row r="3962">
          <cell r="A3962">
            <v>5295301001</v>
          </cell>
        </row>
        <row r="3963">
          <cell r="A3963">
            <v>5295301001</v>
          </cell>
        </row>
        <row r="3964">
          <cell r="A3964">
            <v>5295301001</v>
          </cell>
        </row>
        <row r="3965">
          <cell r="A3965">
            <v>5295951004</v>
          </cell>
        </row>
        <row r="3966">
          <cell r="A3966">
            <v>5235101001</v>
          </cell>
        </row>
        <row r="3967">
          <cell r="A3967">
            <v>5235101001</v>
          </cell>
        </row>
        <row r="3968">
          <cell r="A3968">
            <v>5295301001</v>
          </cell>
        </row>
        <row r="3969">
          <cell r="A3969">
            <v>5235101001</v>
          </cell>
        </row>
        <row r="3970">
          <cell r="A3970">
            <v>5235101001</v>
          </cell>
        </row>
        <row r="3971">
          <cell r="A3971">
            <v>5235101001</v>
          </cell>
        </row>
        <row r="3972">
          <cell r="A3972">
            <v>5295601002</v>
          </cell>
        </row>
        <row r="3973">
          <cell r="A3973">
            <v>5295601001</v>
          </cell>
        </row>
        <row r="3974">
          <cell r="A3974">
            <v>5295601001</v>
          </cell>
        </row>
        <row r="3975">
          <cell r="A3975">
            <v>5295601001</v>
          </cell>
        </row>
        <row r="3976">
          <cell r="A3976">
            <v>5295601002</v>
          </cell>
        </row>
        <row r="3977">
          <cell r="A3977">
            <v>5295601001</v>
          </cell>
        </row>
        <row r="3978">
          <cell r="A3978">
            <v>5295601001</v>
          </cell>
        </row>
        <row r="3979">
          <cell r="A3979">
            <v>5295601001</v>
          </cell>
        </row>
        <row r="3980">
          <cell r="A3980">
            <v>5295601002</v>
          </cell>
        </row>
        <row r="3981">
          <cell r="A3981">
            <v>5215051001</v>
          </cell>
        </row>
        <row r="3982">
          <cell r="A3982">
            <v>5235951005</v>
          </cell>
        </row>
        <row r="3983">
          <cell r="A3983">
            <v>5205951003</v>
          </cell>
        </row>
        <row r="3984">
          <cell r="A3984">
            <v>5220951001</v>
          </cell>
        </row>
        <row r="3985">
          <cell r="A3985">
            <v>5235101001</v>
          </cell>
        </row>
        <row r="3986">
          <cell r="A3986">
            <v>5235101001</v>
          </cell>
        </row>
        <row r="3987">
          <cell r="A3987">
            <v>5235651002</v>
          </cell>
        </row>
        <row r="3988">
          <cell r="A3988">
            <v>5295951027</v>
          </cell>
        </row>
        <row r="3989">
          <cell r="A3989">
            <v>5295951026</v>
          </cell>
        </row>
        <row r="3990">
          <cell r="A3990">
            <v>5295951010</v>
          </cell>
        </row>
        <row r="3991">
          <cell r="A3991">
            <v>5295951010</v>
          </cell>
        </row>
        <row r="3992">
          <cell r="A3992">
            <v>5295401001</v>
          </cell>
        </row>
        <row r="3993">
          <cell r="A3993">
            <v>5235501003</v>
          </cell>
        </row>
        <row r="3994">
          <cell r="A3994">
            <v>5235951011</v>
          </cell>
        </row>
        <row r="3995">
          <cell r="A3995">
            <v>5235951011</v>
          </cell>
        </row>
        <row r="3996">
          <cell r="A3996">
            <v>5235951011</v>
          </cell>
        </row>
        <row r="3997">
          <cell r="A3997">
            <v>5235951011</v>
          </cell>
        </row>
        <row r="3998">
          <cell r="A3998">
            <v>5235951011</v>
          </cell>
        </row>
        <row r="3999">
          <cell r="A3999">
            <v>5235951011</v>
          </cell>
        </row>
        <row r="4000">
          <cell r="A4000">
            <v>5295951001</v>
          </cell>
        </row>
        <row r="4001">
          <cell r="A4001">
            <v>5295951001</v>
          </cell>
        </row>
        <row r="4002">
          <cell r="A4002">
            <v>5295951004</v>
          </cell>
        </row>
        <row r="4003">
          <cell r="A4003">
            <v>5295401001</v>
          </cell>
        </row>
        <row r="4004">
          <cell r="A4004">
            <v>5235501003</v>
          </cell>
        </row>
        <row r="4005">
          <cell r="A4005">
            <v>5235501003</v>
          </cell>
        </row>
        <row r="4006">
          <cell r="A4006">
            <v>5205951002</v>
          </cell>
        </row>
        <row r="4007">
          <cell r="A4007">
            <v>5205951002</v>
          </cell>
        </row>
        <row r="4008">
          <cell r="A4008">
            <v>5295251001</v>
          </cell>
        </row>
        <row r="4009">
          <cell r="A4009">
            <v>5295251001</v>
          </cell>
        </row>
        <row r="4010">
          <cell r="A4010">
            <v>5235501003</v>
          </cell>
        </row>
        <row r="4011">
          <cell r="A4011">
            <v>5295951004</v>
          </cell>
        </row>
        <row r="4012">
          <cell r="A4012">
            <v>5235951011</v>
          </cell>
        </row>
        <row r="4013">
          <cell r="A4013">
            <v>5235951011</v>
          </cell>
        </row>
        <row r="4014">
          <cell r="A4014">
            <v>5235501003</v>
          </cell>
        </row>
        <row r="4015">
          <cell r="A4015">
            <v>5235501003</v>
          </cell>
        </row>
        <row r="4016">
          <cell r="A4016">
            <v>5235501003</v>
          </cell>
        </row>
        <row r="4017">
          <cell r="A4017">
            <v>5235501003</v>
          </cell>
        </row>
        <row r="4018">
          <cell r="A4018">
            <v>5235501003</v>
          </cell>
        </row>
        <row r="4019">
          <cell r="A4019">
            <v>5295951007</v>
          </cell>
        </row>
        <row r="4020">
          <cell r="A4020">
            <v>5255201001</v>
          </cell>
        </row>
        <row r="4021">
          <cell r="A4021">
            <v>5295251001</v>
          </cell>
        </row>
        <row r="4022">
          <cell r="A4022">
            <v>5295251001</v>
          </cell>
        </row>
        <row r="4023">
          <cell r="A4023">
            <v>5205951002</v>
          </cell>
        </row>
        <row r="4024">
          <cell r="A4024">
            <v>5235501003</v>
          </cell>
        </row>
        <row r="4025">
          <cell r="A4025">
            <v>5235501003</v>
          </cell>
        </row>
        <row r="4026">
          <cell r="A4026">
            <v>5235501003</v>
          </cell>
        </row>
        <row r="4027">
          <cell r="A4027">
            <v>5235501003</v>
          </cell>
        </row>
        <row r="4028">
          <cell r="A4028">
            <v>5235501003</v>
          </cell>
        </row>
        <row r="4029">
          <cell r="A4029">
            <v>5235501003</v>
          </cell>
        </row>
        <row r="4030">
          <cell r="A4030">
            <v>5235501003</v>
          </cell>
        </row>
        <row r="4031">
          <cell r="A4031">
            <v>5235501003</v>
          </cell>
        </row>
        <row r="4032">
          <cell r="A4032">
            <v>5295301001</v>
          </cell>
        </row>
        <row r="4033">
          <cell r="A4033">
            <v>5295301001</v>
          </cell>
        </row>
        <row r="4034">
          <cell r="A4034">
            <v>5295301001</v>
          </cell>
        </row>
        <row r="4035">
          <cell r="A4035">
            <v>5295251001</v>
          </cell>
        </row>
        <row r="4036">
          <cell r="A4036">
            <v>5235501003</v>
          </cell>
        </row>
        <row r="4037">
          <cell r="A4037">
            <v>5235501003</v>
          </cell>
        </row>
        <row r="4038">
          <cell r="A4038">
            <v>5235501003</v>
          </cell>
        </row>
        <row r="4039">
          <cell r="A4039">
            <v>5235501003</v>
          </cell>
        </row>
        <row r="4040">
          <cell r="A4040">
            <v>5235501003</v>
          </cell>
        </row>
        <row r="4041">
          <cell r="A4041">
            <v>5295951004</v>
          </cell>
        </row>
        <row r="4042">
          <cell r="A4042">
            <v>5295251001</v>
          </cell>
        </row>
        <row r="4043">
          <cell r="A4043">
            <v>5295251001</v>
          </cell>
        </row>
        <row r="4044">
          <cell r="A4044">
            <v>5295301001</v>
          </cell>
        </row>
        <row r="4045">
          <cell r="A4045">
            <v>5235501003</v>
          </cell>
        </row>
        <row r="4046">
          <cell r="A4046">
            <v>5235501003</v>
          </cell>
        </row>
        <row r="4047">
          <cell r="A4047">
            <v>5235501003</v>
          </cell>
        </row>
        <row r="4048">
          <cell r="A4048">
            <v>5235951009</v>
          </cell>
        </row>
        <row r="4049">
          <cell r="A4049">
            <v>5295051001</v>
          </cell>
        </row>
        <row r="4050">
          <cell r="A4050">
            <v>5235951009</v>
          </cell>
        </row>
        <row r="4051">
          <cell r="A4051">
            <v>5235401001</v>
          </cell>
        </row>
        <row r="4052">
          <cell r="A4052">
            <v>5235401001</v>
          </cell>
        </row>
        <row r="4053">
          <cell r="A4053">
            <v>5295051001</v>
          </cell>
        </row>
        <row r="4054">
          <cell r="A4054">
            <v>5235951009</v>
          </cell>
        </row>
        <row r="4055">
          <cell r="A4055">
            <v>5235951009</v>
          </cell>
        </row>
        <row r="4056">
          <cell r="A4056">
            <v>5235951009</v>
          </cell>
        </row>
        <row r="4057">
          <cell r="A4057">
            <v>5235951009</v>
          </cell>
        </row>
        <row r="4058">
          <cell r="A4058">
            <v>5235951009</v>
          </cell>
        </row>
        <row r="4059">
          <cell r="A4059">
            <v>5235951009</v>
          </cell>
        </row>
        <row r="4060">
          <cell r="A4060">
            <v>5235951009</v>
          </cell>
        </row>
        <row r="4061">
          <cell r="A4061">
            <v>5235951009</v>
          </cell>
        </row>
        <row r="4062">
          <cell r="A4062">
            <v>5295051001</v>
          </cell>
        </row>
        <row r="4063">
          <cell r="A4063">
            <v>5295051001</v>
          </cell>
        </row>
        <row r="4064">
          <cell r="A4064">
            <v>5295051001</v>
          </cell>
        </row>
        <row r="4065">
          <cell r="A4065">
            <v>5295051001</v>
          </cell>
        </row>
        <row r="4066">
          <cell r="A4066">
            <v>5295051001</v>
          </cell>
        </row>
        <row r="4067">
          <cell r="A4067">
            <v>5295051001</v>
          </cell>
        </row>
        <row r="4068">
          <cell r="A4068">
            <v>5295051001</v>
          </cell>
        </row>
        <row r="4069">
          <cell r="A4069">
            <v>5235951009</v>
          </cell>
        </row>
        <row r="4070">
          <cell r="A4070">
            <v>5295251001</v>
          </cell>
        </row>
        <row r="4071">
          <cell r="A4071">
            <v>5295951004</v>
          </cell>
        </row>
        <row r="4072">
          <cell r="A4072">
            <v>5235501003</v>
          </cell>
        </row>
        <row r="4073">
          <cell r="A4073">
            <v>5235501003</v>
          </cell>
        </row>
        <row r="4074">
          <cell r="A4074">
            <v>5235501003</v>
          </cell>
        </row>
        <row r="4075">
          <cell r="A4075">
            <v>5235951011</v>
          </cell>
        </row>
        <row r="4076">
          <cell r="A4076">
            <v>5235951011</v>
          </cell>
        </row>
        <row r="4077">
          <cell r="A4077">
            <v>5255201001</v>
          </cell>
        </row>
        <row r="4078">
          <cell r="A4078">
            <v>5295951004</v>
          </cell>
        </row>
        <row r="4079">
          <cell r="A4079">
            <v>5295301001</v>
          </cell>
        </row>
        <row r="4080">
          <cell r="A4080">
            <v>5235501003</v>
          </cell>
        </row>
        <row r="4081">
          <cell r="A4081">
            <v>5235501003</v>
          </cell>
        </row>
        <row r="4082">
          <cell r="A4082">
            <v>5235501003</v>
          </cell>
        </row>
        <row r="4083">
          <cell r="A4083">
            <v>5235501003</v>
          </cell>
        </row>
        <row r="4084">
          <cell r="A4084">
            <v>5235501003</v>
          </cell>
        </row>
        <row r="4085">
          <cell r="A4085">
            <v>5235501003</v>
          </cell>
        </row>
        <row r="4086">
          <cell r="A4086">
            <v>5235951011</v>
          </cell>
        </row>
        <row r="4087">
          <cell r="A4087">
            <v>5235951011</v>
          </cell>
        </row>
        <row r="4088">
          <cell r="A4088">
            <v>5220951001</v>
          </cell>
        </row>
        <row r="4089">
          <cell r="A4089">
            <v>5220951001</v>
          </cell>
        </row>
        <row r="4090">
          <cell r="A4090">
            <v>5220951001</v>
          </cell>
        </row>
        <row r="4091">
          <cell r="A4091">
            <v>5220951001</v>
          </cell>
        </row>
        <row r="4092">
          <cell r="A4092">
            <v>5295951004</v>
          </cell>
        </row>
        <row r="4093">
          <cell r="A4093">
            <v>5205951002</v>
          </cell>
        </row>
        <row r="4094">
          <cell r="A4094">
            <v>5205951002</v>
          </cell>
        </row>
        <row r="4095">
          <cell r="A4095">
            <v>5235501003</v>
          </cell>
        </row>
        <row r="4096">
          <cell r="A4096">
            <v>5235501003</v>
          </cell>
        </row>
        <row r="4097">
          <cell r="A4097">
            <v>5235501003</v>
          </cell>
        </row>
        <row r="4098">
          <cell r="A4098">
            <v>5295251001</v>
          </cell>
        </row>
        <row r="4099">
          <cell r="A4099">
            <v>5295251001</v>
          </cell>
        </row>
        <row r="4100">
          <cell r="A4100">
            <v>5235951011</v>
          </cell>
        </row>
        <row r="4101">
          <cell r="A4101">
            <v>5235951011</v>
          </cell>
        </row>
        <row r="4102">
          <cell r="A4102">
            <v>5235501003</v>
          </cell>
        </row>
        <row r="4103">
          <cell r="A4103">
            <v>5235501003</v>
          </cell>
        </row>
        <row r="4104">
          <cell r="A4104">
            <v>5235401001</v>
          </cell>
        </row>
        <row r="4105">
          <cell r="A4105">
            <v>5210351001</v>
          </cell>
        </row>
        <row r="4106">
          <cell r="A4106">
            <v>5235501002</v>
          </cell>
        </row>
        <row r="4107">
          <cell r="A4107">
            <v>5235501002</v>
          </cell>
        </row>
        <row r="4108">
          <cell r="A4108">
            <v>5235501002</v>
          </cell>
        </row>
        <row r="4109">
          <cell r="A4109">
            <v>5235501002</v>
          </cell>
        </row>
        <row r="4110">
          <cell r="A4110">
            <v>5235501002</v>
          </cell>
        </row>
        <row r="4111">
          <cell r="A4111">
            <v>5235501002</v>
          </cell>
        </row>
        <row r="4112">
          <cell r="A4112">
            <v>5235501002</v>
          </cell>
        </row>
        <row r="4113">
          <cell r="A4113">
            <v>5235501002</v>
          </cell>
        </row>
        <row r="4114">
          <cell r="A4114">
            <v>5235501002</v>
          </cell>
        </row>
        <row r="4115">
          <cell r="A4115">
            <v>5235501002</v>
          </cell>
        </row>
        <row r="4116">
          <cell r="A4116">
            <v>5235501002</v>
          </cell>
        </row>
        <row r="4117">
          <cell r="A4117">
            <v>5235501002</v>
          </cell>
        </row>
        <row r="4118">
          <cell r="A4118">
            <v>5295951007</v>
          </cell>
        </row>
        <row r="4119">
          <cell r="A4119">
            <v>5235501004</v>
          </cell>
        </row>
        <row r="4120">
          <cell r="A4120">
            <v>5235951003</v>
          </cell>
        </row>
        <row r="4121">
          <cell r="A4121">
            <v>5235951003</v>
          </cell>
        </row>
        <row r="4122">
          <cell r="A4122">
            <v>5235951003</v>
          </cell>
        </row>
        <row r="4123">
          <cell r="A4123">
            <v>5235951003</v>
          </cell>
        </row>
        <row r="4124">
          <cell r="A4124">
            <v>5235951003</v>
          </cell>
        </row>
        <row r="4125">
          <cell r="A4125">
            <v>5235951003</v>
          </cell>
        </row>
        <row r="4126">
          <cell r="A4126">
            <v>5235951005</v>
          </cell>
        </row>
        <row r="4127">
          <cell r="A4127">
            <v>5240151001</v>
          </cell>
        </row>
        <row r="4128">
          <cell r="A4128">
            <v>5235401001</v>
          </cell>
        </row>
        <row r="4129">
          <cell r="A4129">
            <v>5235401001</v>
          </cell>
        </row>
        <row r="4130">
          <cell r="A4130">
            <v>5240151001</v>
          </cell>
        </row>
        <row r="4131">
          <cell r="A4131">
            <v>5240151001</v>
          </cell>
        </row>
        <row r="4132">
          <cell r="A4132">
            <v>5240151001</v>
          </cell>
        </row>
        <row r="4133">
          <cell r="A4133">
            <v>5240151001</v>
          </cell>
        </row>
        <row r="4134">
          <cell r="A4134">
            <v>5240151001</v>
          </cell>
        </row>
        <row r="4135">
          <cell r="A4135">
            <v>5240151001</v>
          </cell>
        </row>
        <row r="4136">
          <cell r="A4136">
            <v>5240151001</v>
          </cell>
        </row>
        <row r="4137">
          <cell r="A4137">
            <v>5205031001</v>
          </cell>
        </row>
        <row r="4138">
          <cell r="A4138">
            <v>5205061002</v>
          </cell>
        </row>
        <row r="4139">
          <cell r="A4139">
            <v>5205061002</v>
          </cell>
        </row>
        <row r="4140">
          <cell r="A4140">
            <v>5205061002</v>
          </cell>
        </row>
        <row r="4141">
          <cell r="A4141">
            <v>5205061002</v>
          </cell>
        </row>
        <row r="4142">
          <cell r="A4142">
            <v>5205061002</v>
          </cell>
        </row>
        <row r="4143">
          <cell r="A4143">
            <v>5205061002</v>
          </cell>
        </row>
        <row r="4144">
          <cell r="A4144">
            <v>5205061002</v>
          </cell>
        </row>
        <row r="4145">
          <cell r="A4145">
            <v>5205061002</v>
          </cell>
        </row>
        <row r="4146">
          <cell r="A4146">
            <v>5205151002</v>
          </cell>
        </row>
        <row r="4147">
          <cell r="A4147">
            <v>5205151002</v>
          </cell>
        </row>
        <row r="4148">
          <cell r="A4148">
            <v>5205151002</v>
          </cell>
        </row>
        <row r="4149">
          <cell r="A4149">
            <v>5205151002</v>
          </cell>
        </row>
        <row r="4150">
          <cell r="A4150">
            <v>5205151003</v>
          </cell>
        </row>
        <row r="4151">
          <cell r="A4151">
            <v>5205151003</v>
          </cell>
        </row>
        <row r="4152">
          <cell r="A4152">
            <v>5205151003</v>
          </cell>
        </row>
        <row r="4153">
          <cell r="A4153">
            <v>5205241001</v>
          </cell>
        </row>
        <row r="4154">
          <cell r="A4154">
            <v>5295251001</v>
          </cell>
        </row>
        <row r="4155">
          <cell r="A4155">
            <v>5295301001</v>
          </cell>
        </row>
        <row r="4156">
          <cell r="A4156">
            <v>5235501002</v>
          </cell>
        </row>
        <row r="4157">
          <cell r="A4157">
            <v>5235951003</v>
          </cell>
        </row>
        <row r="4158">
          <cell r="A4158">
            <v>5235951011</v>
          </cell>
        </row>
        <row r="4159">
          <cell r="A4159">
            <v>5235951011</v>
          </cell>
        </row>
        <row r="4160">
          <cell r="A4160">
            <v>5235951009</v>
          </cell>
        </row>
        <row r="4161">
          <cell r="A4161">
            <v>5235951009</v>
          </cell>
        </row>
        <row r="4162">
          <cell r="A4162">
            <v>5235951009</v>
          </cell>
        </row>
        <row r="4163">
          <cell r="A4163">
            <v>5235951009</v>
          </cell>
        </row>
        <row r="4164">
          <cell r="A4164">
            <v>5235951009</v>
          </cell>
        </row>
        <row r="4165">
          <cell r="A4165">
            <v>5235951009</v>
          </cell>
        </row>
        <row r="4166">
          <cell r="A4166">
            <v>5235951009</v>
          </cell>
        </row>
        <row r="4167">
          <cell r="A4167">
            <v>5235951009</v>
          </cell>
        </row>
        <row r="4168">
          <cell r="A4168">
            <v>5295051001</v>
          </cell>
        </row>
        <row r="4169">
          <cell r="A4169">
            <v>5295051001</v>
          </cell>
        </row>
        <row r="4170">
          <cell r="A4170">
            <v>5295051001</v>
          </cell>
        </row>
        <row r="4171">
          <cell r="A4171">
            <v>5295051001</v>
          </cell>
        </row>
        <row r="4172">
          <cell r="A4172">
            <v>5295051001</v>
          </cell>
        </row>
        <row r="4173">
          <cell r="A4173">
            <v>5295051001</v>
          </cell>
        </row>
        <row r="4174">
          <cell r="A4174">
            <v>5295051001</v>
          </cell>
        </row>
        <row r="4175">
          <cell r="A4175">
            <v>5295051001</v>
          </cell>
        </row>
        <row r="4176">
          <cell r="A4176">
            <v>5235501002</v>
          </cell>
        </row>
        <row r="4177">
          <cell r="A4177">
            <v>5205151003</v>
          </cell>
        </row>
        <row r="4178">
          <cell r="A4178">
            <v>5205151003</v>
          </cell>
        </row>
        <row r="4179">
          <cell r="A4179">
            <v>5205151003</v>
          </cell>
        </row>
        <row r="4180">
          <cell r="A4180">
            <v>5295251001</v>
          </cell>
        </row>
        <row r="4181">
          <cell r="A4181">
            <v>5295951004</v>
          </cell>
        </row>
        <row r="4182">
          <cell r="A4182">
            <v>5235501003</v>
          </cell>
        </row>
        <row r="4183">
          <cell r="A4183">
            <v>5295501001</v>
          </cell>
        </row>
        <row r="4184">
          <cell r="A4184">
            <v>5235501002</v>
          </cell>
        </row>
        <row r="4185">
          <cell r="A4185">
            <v>5235951003</v>
          </cell>
        </row>
        <row r="4186">
          <cell r="A4186">
            <v>5235501003</v>
          </cell>
        </row>
        <row r="4187">
          <cell r="A4187">
            <v>5235501002</v>
          </cell>
        </row>
        <row r="4188">
          <cell r="A4188">
            <v>5235501002</v>
          </cell>
        </row>
        <row r="4189">
          <cell r="A4189">
            <v>5235501002</v>
          </cell>
        </row>
        <row r="4190">
          <cell r="A4190">
            <v>5235501002</v>
          </cell>
        </row>
        <row r="4191">
          <cell r="A4191">
            <v>5235501002</v>
          </cell>
        </row>
        <row r="4192">
          <cell r="A4192">
            <v>5235951011</v>
          </cell>
        </row>
        <row r="4193">
          <cell r="A4193">
            <v>5235951011</v>
          </cell>
        </row>
        <row r="4194">
          <cell r="A4194">
            <v>5235951005</v>
          </cell>
        </row>
        <row r="4195">
          <cell r="A4195">
            <v>5235501002</v>
          </cell>
        </row>
        <row r="4196">
          <cell r="A4196">
            <v>5235501004</v>
          </cell>
        </row>
        <row r="4197">
          <cell r="A4197">
            <v>5235501002</v>
          </cell>
        </row>
        <row r="4198">
          <cell r="A4198">
            <v>5235501002</v>
          </cell>
        </row>
        <row r="4199">
          <cell r="A4199">
            <v>5235501002</v>
          </cell>
        </row>
        <row r="4200">
          <cell r="A4200">
            <v>5235501002</v>
          </cell>
        </row>
        <row r="4201">
          <cell r="A4201">
            <v>5235501002</v>
          </cell>
        </row>
        <row r="4202">
          <cell r="A4202">
            <v>5235501002</v>
          </cell>
        </row>
        <row r="4203">
          <cell r="A4203">
            <v>5235951003</v>
          </cell>
        </row>
        <row r="4204">
          <cell r="A4204">
            <v>5235951003</v>
          </cell>
        </row>
        <row r="4205">
          <cell r="A4205">
            <v>5235951003</v>
          </cell>
        </row>
        <row r="4206">
          <cell r="A4206">
            <v>5235951003</v>
          </cell>
        </row>
        <row r="4207">
          <cell r="A4207">
            <v>5235951003</v>
          </cell>
        </row>
        <row r="4208">
          <cell r="A4208">
            <v>5295951004</v>
          </cell>
        </row>
        <row r="4209">
          <cell r="A4209">
            <v>5295251001</v>
          </cell>
        </row>
        <row r="4210">
          <cell r="A4210">
            <v>5235951005</v>
          </cell>
        </row>
        <row r="4211">
          <cell r="A4211">
            <v>5235951005</v>
          </cell>
        </row>
        <row r="4212">
          <cell r="A4212">
            <v>5205511001</v>
          </cell>
        </row>
        <row r="4213">
          <cell r="A4213">
            <v>5205511001</v>
          </cell>
        </row>
        <row r="4214">
          <cell r="A4214">
            <v>5235501005</v>
          </cell>
        </row>
        <row r="4215">
          <cell r="A4215">
            <v>5235351001</v>
          </cell>
        </row>
        <row r="4216">
          <cell r="A4216">
            <v>5215951001</v>
          </cell>
        </row>
        <row r="4217">
          <cell r="A4217">
            <v>5235951011</v>
          </cell>
        </row>
        <row r="4218">
          <cell r="A4218">
            <v>5235951011</v>
          </cell>
        </row>
        <row r="4219">
          <cell r="A4219">
            <v>5235951011</v>
          </cell>
        </row>
        <row r="4220">
          <cell r="A4220">
            <v>5235501003</v>
          </cell>
        </row>
        <row r="4221">
          <cell r="A4221">
            <v>5235501003</v>
          </cell>
        </row>
        <row r="4222">
          <cell r="A4222">
            <v>5295601004</v>
          </cell>
        </row>
        <row r="4223">
          <cell r="A4223">
            <v>5235951011</v>
          </cell>
        </row>
        <row r="4224">
          <cell r="A4224">
            <v>5235101001</v>
          </cell>
        </row>
        <row r="4225">
          <cell r="A4225">
            <v>5235951009</v>
          </cell>
        </row>
        <row r="4226">
          <cell r="A4226">
            <v>5235951009</v>
          </cell>
        </row>
        <row r="4227">
          <cell r="A4227">
            <v>5235951009</v>
          </cell>
        </row>
        <row r="4228">
          <cell r="A4228">
            <v>5235951009</v>
          </cell>
        </row>
        <row r="4229">
          <cell r="A4229">
            <v>5235951009</v>
          </cell>
        </row>
        <row r="4230">
          <cell r="A4230">
            <v>5235951009</v>
          </cell>
        </row>
        <row r="4231">
          <cell r="A4231">
            <v>5295051001</v>
          </cell>
        </row>
        <row r="4232">
          <cell r="A4232">
            <v>5295051001</v>
          </cell>
        </row>
        <row r="4233">
          <cell r="A4233">
            <v>5295051001</v>
          </cell>
        </row>
        <row r="4234">
          <cell r="A4234">
            <v>5295051001</v>
          </cell>
        </row>
        <row r="4235">
          <cell r="A4235">
            <v>5295051001</v>
          </cell>
        </row>
        <row r="4236">
          <cell r="A4236">
            <v>5295051001</v>
          </cell>
        </row>
        <row r="4237">
          <cell r="A4237">
            <v>5235501004</v>
          </cell>
        </row>
        <row r="4238">
          <cell r="A4238">
            <v>5240151001</v>
          </cell>
        </row>
        <row r="4239">
          <cell r="A4239">
            <v>5235501004</v>
          </cell>
        </row>
        <row r="4240">
          <cell r="A4240">
            <v>5240151001</v>
          </cell>
        </row>
        <row r="4241">
          <cell r="A4241">
            <v>5205121001</v>
          </cell>
        </row>
        <row r="4242">
          <cell r="A4242">
            <v>5205121002</v>
          </cell>
        </row>
        <row r="4243">
          <cell r="A4243">
            <v>5205121002</v>
          </cell>
        </row>
        <row r="4244">
          <cell r="A4244">
            <v>5205121002</v>
          </cell>
        </row>
        <row r="4245">
          <cell r="A4245">
            <v>5205121002</v>
          </cell>
        </row>
        <row r="4246">
          <cell r="A4246">
            <v>5205121002</v>
          </cell>
        </row>
        <row r="4247">
          <cell r="A4247">
            <v>5205121002</v>
          </cell>
        </row>
        <row r="4248">
          <cell r="A4248">
            <v>5205121002</v>
          </cell>
        </row>
        <row r="4249">
          <cell r="A4249">
            <v>5205151003</v>
          </cell>
        </row>
        <row r="4250">
          <cell r="A4250">
            <v>5205151003</v>
          </cell>
        </row>
        <row r="4251">
          <cell r="A4251">
            <v>5205151003</v>
          </cell>
        </row>
        <row r="4252">
          <cell r="A4252">
            <v>5205151003</v>
          </cell>
        </row>
        <row r="4253">
          <cell r="A4253">
            <v>5205151003</v>
          </cell>
        </row>
        <row r="4254">
          <cell r="A4254">
            <v>5235101001</v>
          </cell>
        </row>
        <row r="4255">
          <cell r="A4255">
            <v>5235101001</v>
          </cell>
        </row>
        <row r="4256">
          <cell r="A4256">
            <v>5235101001</v>
          </cell>
        </row>
        <row r="4257">
          <cell r="A4257">
            <v>5235101001</v>
          </cell>
        </row>
        <row r="4258">
          <cell r="A4258">
            <v>5235951011</v>
          </cell>
        </row>
        <row r="4259">
          <cell r="A4259">
            <v>5235951011</v>
          </cell>
        </row>
        <row r="4260">
          <cell r="A4260">
            <v>5235501003</v>
          </cell>
        </row>
        <row r="4261">
          <cell r="A4261">
            <v>5235501003</v>
          </cell>
        </row>
        <row r="4262">
          <cell r="A4262">
            <v>5235101001</v>
          </cell>
        </row>
        <row r="4263">
          <cell r="A4263">
            <v>5235951007</v>
          </cell>
        </row>
        <row r="4264">
          <cell r="A4264">
            <v>5235951007</v>
          </cell>
        </row>
        <row r="4265">
          <cell r="A4265">
            <v>5235951007</v>
          </cell>
        </row>
        <row r="4266">
          <cell r="A4266">
            <v>5235951007</v>
          </cell>
        </row>
        <row r="4267">
          <cell r="A4267">
            <v>5235951007</v>
          </cell>
        </row>
        <row r="4268">
          <cell r="A4268">
            <v>5235951007</v>
          </cell>
        </row>
        <row r="4269">
          <cell r="A4269">
            <v>5235501002</v>
          </cell>
        </row>
        <row r="4270">
          <cell r="A4270">
            <v>5235501002</v>
          </cell>
        </row>
        <row r="4271">
          <cell r="A4271">
            <v>5235501002</v>
          </cell>
        </row>
        <row r="4272">
          <cell r="A4272">
            <v>5235501002</v>
          </cell>
        </row>
        <row r="4273">
          <cell r="A4273">
            <v>5235501002</v>
          </cell>
        </row>
        <row r="4274">
          <cell r="A4274">
            <v>5235951003</v>
          </cell>
        </row>
        <row r="4275">
          <cell r="A4275">
            <v>5295951004</v>
          </cell>
        </row>
        <row r="4276">
          <cell r="A4276">
            <v>5295401001</v>
          </cell>
        </row>
        <row r="4277">
          <cell r="A4277">
            <v>5235501003</v>
          </cell>
        </row>
        <row r="4278">
          <cell r="A4278">
            <v>5235501003</v>
          </cell>
        </row>
        <row r="4279">
          <cell r="A4279">
            <v>5235501003</v>
          </cell>
        </row>
        <row r="4280">
          <cell r="A4280">
            <v>5235951011</v>
          </cell>
        </row>
        <row r="4281">
          <cell r="A4281">
            <v>5205811001</v>
          </cell>
        </row>
        <row r="4282">
          <cell r="A4282">
            <v>5205811001</v>
          </cell>
        </row>
        <row r="4283">
          <cell r="A4283">
            <v>5205811001</v>
          </cell>
        </row>
        <row r="4284">
          <cell r="A4284">
            <v>5235101001</v>
          </cell>
        </row>
        <row r="4285">
          <cell r="A4285">
            <v>5235501002</v>
          </cell>
        </row>
        <row r="4286">
          <cell r="A4286">
            <v>5235501002</v>
          </cell>
        </row>
        <row r="4287">
          <cell r="A4287">
            <v>5235501002</v>
          </cell>
        </row>
        <row r="4288">
          <cell r="A4288">
            <v>5235951003</v>
          </cell>
        </row>
        <row r="4289">
          <cell r="A4289">
            <v>5235951003</v>
          </cell>
        </row>
        <row r="4290">
          <cell r="A4290">
            <v>5235501004</v>
          </cell>
        </row>
        <row r="4291">
          <cell r="A4291">
            <v>5235951008</v>
          </cell>
        </row>
        <row r="4292">
          <cell r="A4292">
            <v>5295951004</v>
          </cell>
        </row>
        <row r="4293">
          <cell r="A4293">
            <v>5215951005</v>
          </cell>
        </row>
        <row r="4294">
          <cell r="A4294">
            <v>5235501004</v>
          </cell>
        </row>
        <row r="4295">
          <cell r="A4295">
            <v>5235951008</v>
          </cell>
        </row>
        <row r="4296">
          <cell r="A4296">
            <v>5235501004</v>
          </cell>
        </row>
        <row r="4297">
          <cell r="A4297">
            <v>5235951008</v>
          </cell>
        </row>
        <row r="4298">
          <cell r="A4298">
            <v>5205031001</v>
          </cell>
        </row>
        <row r="4299">
          <cell r="A4299">
            <v>5205061002</v>
          </cell>
        </row>
        <row r="4300">
          <cell r="A4300">
            <v>5205061002</v>
          </cell>
        </row>
        <row r="4301">
          <cell r="A4301">
            <v>5205061002</v>
          </cell>
        </row>
        <row r="4302">
          <cell r="A4302">
            <v>5205061002</v>
          </cell>
        </row>
        <row r="4303">
          <cell r="A4303">
            <v>5205061002</v>
          </cell>
        </row>
        <row r="4304">
          <cell r="A4304">
            <v>5205061002</v>
          </cell>
        </row>
        <row r="4305">
          <cell r="A4305">
            <v>5205061002</v>
          </cell>
        </row>
        <row r="4306">
          <cell r="A4306">
            <v>5205061002</v>
          </cell>
        </row>
        <row r="4307">
          <cell r="A4307">
            <v>5205151002</v>
          </cell>
        </row>
        <row r="4308">
          <cell r="A4308">
            <v>5205151002</v>
          </cell>
        </row>
        <row r="4309">
          <cell r="A4309">
            <v>5205151002</v>
          </cell>
        </row>
        <row r="4310">
          <cell r="A4310">
            <v>5205151002</v>
          </cell>
        </row>
        <row r="4311">
          <cell r="A4311">
            <v>5205151002</v>
          </cell>
        </row>
        <row r="4312">
          <cell r="A4312">
            <v>5205151003</v>
          </cell>
        </row>
        <row r="4313">
          <cell r="A4313">
            <v>5205151003</v>
          </cell>
        </row>
        <row r="4314">
          <cell r="A4314">
            <v>5205151003</v>
          </cell>
        </row>
        <row r="4315">
          <cell r="A4315">
            <v>5205301001</v>
          </cell>
        </row>
        <row r="4316">
          <cell r="A4316">
            <v>5205301001</v>
          </cell>
        </row>
        <row r="4317">
          <cell r="A4317">
            <v>5205301001</v>
          </cell>
        </row>
        <row r="4318">
          <cell r="A4318">
            <v>5205331001</v>
          </cell>
        </row>
        <row r="4319">
          <cell r="A4319">
            <v>5205331001</v>
          </cell>
        </row>
        <row r="4320">
          <cell r="A4320">
            <v>5205331001</v>
          </cell>
        </row>
        <row r="4321">
          <cell r="A4321">
            <v>5205361001</v>
          </cell>
        </row>
        <row r="4322">
          <cell r="A4322">
            <v>5205361001</v>
          </cell>
        </row>
        <row r="4323">
          <cell r="A4323">
            <v>5205361001</v>
          </cell>
        </row>
        <row r="4324">
          <cell r="A4324">
            <v>5205391001</v>
          </cell>
        </row>
        <row r="4325">
          <cell r="A4325">
            <v>5205391001</v>
          </cell>
        </row>
        <row r="4326">
          <cell r="A4326">
            <v>5205391001</v>
          </cell>
        </row>
        <row r="4327">
          <cell r="A4327">
            <v>5205421001</v>
          </cell>
        </row>
        <row r="4328">
          <cell r="A4328">
            <v>5205421001</v>
          </cell>
        </row>
        <row r="4329">
          <cell r="A4329">
            <v>5205421001</v>
          </cell>
        </row>
        <row r="4330">
          <cell r="A4330">
            <v>5205391001</v>
          </cell>
        </row>
        <row r="4331">
          <cell r="A4331">
            <v>5205301001</v>
          </cell>
        </row>
        <row r="4332">
          <cell r="A4332">
            <v>5205331001</v>
          </cell>
        </row>
        <row r="4333">
          <cell r="A4333">
            <v>5205361001</v>
          </cell>
        </row>
        <row r="4334">
          <cell r="A4334">
            <v>5205391001</v>
          </cell>
        </row>
        <row r="4335">
          <cell r="A4335">
            <v>5205421001</v>
          </cell>
        </row>
        <row r="4336">
          <cell r="A4336">
            <v>5205301001</v>
          </cell>
        </row>
        <row r="4337">
          <cell r="A4337">
            <v>5205301001</v>
          </cell>
        </row>
        <row r="4338">
          <cell r="A4338">
            <v>5205331001</v>
          </cell>
        </row>
        <row r="4339">
          <cell r="A4339">
            <v>5205331001</v>
          </cell>
        </row>
        <row r="4340">
          <cell r="A4340">
            <v>5205361001</v>
          </cell>
        </row>
        <row r="4341">
          <cell r="A4341">
            <v>5205361001</v>
          </cell>
        </row>
        <row r="4342">
          <cell r="A4342">
            <v>5205391001</v>
          </cell>
        </row>
        <row r="4343">
          <cell r="A4343">
            <v>5205391001</v>
          </cell>
        </row>
        <row r="4344">
          <cell r="A4344">
            <v>5205421001</v>
          </cell>
        </row>
        <row r="4345">
          <cell r="A4345">
            <v>5205421001</v>
          </cell>
        </row>
        <row r="4346">
          <cell r="A4346">
            <v>5205301001</v>
          </cell>
        </row>
        <row r="4347">
          <cell r="A4347">
            <v>5205301001</v>
          </cell>
        </row>
        <row r="4348">
          <cell r="A4348">
            <v>5205331001</v>
          </cell>
        </row>
        <row r="4349">
          <cell r="A4349">
            <v>5205331001</v>
          </cell>
        </row>
        <row r="4350">
          <cell r="A4350">
            <v>5205361001</v>
          </cell>
        </row>
        <row r="4351">
          <cell r="A4351">
            <v>5205361001</v>
          </cell>
        </row>
        <row r="4352">
          <cell r="A4352">
            <v>5205391001</v>
          </cell>
        </row>
        <row r="4353">
          <cell r="A4353">
            <v>5205391001</v>
          </cell>
        </row>
        <row r="4354">
          <cell r="A4354">
            <v>5205301001</v>
          </cell>
        </row>
        <row r="4355">
          <cell r="A4355">
            <v>5205331001</v>
          </cell>
        </row>
        <row r="4356">
          <cell r="A4356">
            <v>5205361001</v>
          </cell>
        </row>
        <row r="4357">
          <cell r="A4357">
            <v>5205391001</v>
          </cell>
        </row>
        <row r="4358">
          <cell r="A4358">
            <v>5205301001</v>
          </cell>
        </row>
        <row r="4359">
          <cell r="A4359">
            <v>5205301001</v>
          </cell>
        </row>
        <row r="4360">
          <cell r="A4360">
            <v>5205331001</v>
          </cell>
        </row>
        <row r="4361">
          <cell r="A4361">
            <v>5205331001</v>
          </cell>
        </row>
        <row r="4362">
          <cell r="A4362">
            <v>5205361001</v>
          </cell>
        </row>
        <row r="4363">
          <cell r="A4363">
            <v>5205361001</v>
          </cell>
        </row>
        <row r="4364">
          <cell r="A4364">
            <v>5205391001</v>
          </cell>
        </row>
        <row r="4365">
          <cell r="A4365">
            <v>5205391001</v>
          </cell>
        </row>
        <row r="4366">
          <cell r="A4366">
            <v>5205121001</v>
          </cell>
        </row>
        <row r="4367">
          <cell r="A4367">
            <v>5205121002</v>
          </cell>
        </row>
        <row r="4368">
          <cell r="A4368">
            <v>5205121002</v>
          </cell>
        </row>
        <row r="4369">
          <cell r="A4369">
            <v>5205121002</v>
          </cell>
        </row>
        <row r="4370">
          <cell r="A4370">
            <v>5205121002</v>
          </cell>
        </row>
        <row r="4371">
          <cell r="A4371">
            <v>5205121002</v>
          </cell>
        </row>
        <row r="4372">
          <cell r="A4372">
            <v>5205151003</v>
          </cell>
        </row>
        <row r="4373">
          <cell r="A4373">
            <v>5205151003</v>
          </cell>
        </row>
        <row r="4374">
          <cell r="A4374">
            <v>5205151003</v>
          </cell>
        </row>
        <row r="4375">
          <cell r="A4375">
            <v>5205151003</v>
          </cell>
        </row>
        <row r="4376">
          <cell r="A4376">
            <v>5205151003</v>
          </cell>
        </row>
        <row r="4377">
          <cell r="A4377">
            <v>5205151003</v>
          </cell>
        </row>
        <row r="4378">
          <cell r="A4378">
            <v>5205121002</v>
          </cell>
        </row>
        <row r="4379">
          <cell r="A4379">
            <v>5205121002</v>
          </cell>
        </row>
        <row r="4380">
          <cell r="A4380">
            <v>5205121002</v>
          </cell>
        </row>
        <row r="4381">
          <cell r="A4381">
            <v>5205121002</v>
          </cell>
        </row>
        <row r="4382">
          <cell r="A4382">
            <v>5205121002</v>
          </cell>
        </row>
        <row r="4383">
          <cell r="A4383">
            <v>5205121002</v>
          </cell>
        </row>
        <row r="4384">
          <cell r="A4384">
            <v>5205121002</v>
          </cell>
        </row>
        <row r="4385">
          <cell r="A4385">
            <v>5205121002</v>
          </cell>
        </row>
        <row r="4386">
          <cell r="A4386">
            <v>5205121002</v>
          </cell>
        </row>
        <row r="4387">
          <cell r="A4387">
            <v>5205121002</v>
          </cell>
        </row>
        <row r="4388">
          <cell r="A4388">
            <v>5205121002</v>
          </cell>
        </row>
        <row r="4389">
          <cell r="A4389">
            <v>5205121002</v>
          </cell>
        </row>
        <row r="4390">
          <cell r="A4390">
            <v>5205121002</v>
          </cell>
        </row>
        <row r="4391">
          <cell r="A4391">
            <v>5205121002</v>
          </cell>
        </row>
        <row r="4392">
          <cell r="A4392">
            <v>5205121002</v>
          </cell>
        </row>
        <row r="4393">
          <cell r="A4393">
            <v>5205121002</v>
          </cell>
        </row>
        <row r="4394">
          <cell r="A4394">
            <v>5205121002</v>
          </cell>
        </row>
        <row r="4395">
          <cell r="A4395">
            <v>5205121002</v>
          </cell>
        </row>
        <row r="4396">
          <cell r="A4396">
            <v>5205121002</v>
          </cell>
        </row>
        <row r="4397">
          <cell r="A4397">
            <v>5205121002</v>
          </cell>
        </row>
        <row r="4398">
          <cell r="A4398">
            <v>5205121002</v>
          </cell>
        </row>
        <row r="4399">
          <cell r="A4399">
            <v>5205121002</v>
          </cell>
        </row>
        <row r="4400">
          <cell r="A4400">
            <v>5205121002</v>
          </cell>
        </row>
        <row r="4401">
          <cell r="A4401">
            <v>5205121002</v>
          </cell>
        </row>
        <row r="4402">
          <cell r="A4402">
            <v>5205121002</v>
          </cell>
        </row>
        <row r="4403">
          <cell r="A4403">
            <v>5205121002</v>
          </cell>
        </row>
        <row r="4404">
          <cell r="A4404">
            <v>5205121002</v>
          </cell>
        </row>
        <row r="4405">
          <cell r="A4405">
            <v>5205121002</v>
          </cell>
        </row>
        <row r="4406">
          <cell r="A4406">
            <v>5205121002</v>
          </cell>
        </row>
        <row r="4407">
          <cell r="A4407">
            <v>5205121002</v>
          </cell>
        </row>
        <row r="4408">
          <cell r="A4408">
            <v>5205121002</v>
          </cell>
        </row>
        <row r="4409">
          <cell r="A4409">
            <v>5205121002</v>
          </cell>
        </row>
        <row r="4410">
          <cell r="A4410">
            <v>5205121002</v>
          </cell>
        </row>
        <row r="4411">
          <cell r="A4411">
            <v>5205121002</v>
          </cell>
        </row>
        <row r="4412">
          <cell r="A4412">
            <v>5205151002</v>
          </cell>
        </row>
        <row r="4413">
          <cell r="A4413">
            <v>5205151002</v>
          </cell>
        </row>
        <row r="4414">
          <cell r="A4414">
            <v>5205151002</v>
          </cell>
        </row>
        <row r="4415">
          <cell r="A4415">
            <v>5205151002</v>
          </cell>
        </row>
        <row r="4416">
          <cell r="A4416">
            <v>5205151002</v>
          </cell>
        </row>
        <row r="4417">
          <cell r="A4417">
            <v>5205151002</v>
          </cell>
        </row>
        <row r="4418">
          <cell r="A4418">
            <v>5205151002</v>
          </cell>
        </row>
        <row r="4419">
          <cell r="A4419">
            <v>5205151002</v>
          </cell>
        </row>
        <row r="4420">
          <cell r="A4420">
            <v>5205151002</v>
          </cell>
        </row>
        <row r="4421">
          <cell r="A4421">
            <v>5205151002</v>
          </cell>
        </row>
        <row r="4422">
          <cell r="A4422">
            <v>5205151002</v>
          </cell>
        </row>
        <row r="4423">
          <cell r="A4423">
            <v>5205151002</v>
          </cell>
        </row>
        <row r="4424">
          <cell r="A4424">
            <v>5205151002</v>
          </cell>
        </row>
        <row r="4425">
          <cell r="A4425">
            <v>5205151002</v>
          </cell>
        </row>
        <row r="4426">
          <cell r="A4426">
            <v>5205151002</v>
          </cell>
        </row>
        <row r="4427">
          <cell r="A4427">
            <v>5205151002</v>
          </cell>
        </row>
        <row r="4428">
          <cell r="A4428">
            <v>5205151002</v>
          </cell>
        </row>
        <row r="4429">
          <cell r="A4429">
            <v>5205151002</v>
          </cell>
        </row>
        <row r="4430">
          <cell r="A4430">
            <v>5205151002</v>
          </cell>
        </row>
        <row r="4431">
          <cell r="A4431">
            <v>5205151002</v>
          </cell>
        </row>
        <row r="4432">
          <cell r="A4432">
            <v>5205151002</v>
          </cell>
        </row>
        <row r="4433">
          <cell r="A4433">
            <v>5205151002</v>
          </cell>
        </row>
        <row r="4434">
          <cell r="A4434">
            <v>5205151002</v>
          </cell>
        </row>
        <row r="4435">
          <cell r="A4435">
            <v>5205151002</v>
          </cell>
        </row>
        <row r="4436">
          <cell r="A4436">
            <v>5205151002</v>
          </cell>
        </row>
        <row r="4437">
          <cell r="A4437">
            <v>5205151002</v>
          </cell>
        </row>
        <row r="4438">
          <cell r="A4438">
            <v>5205151002</v>
          </cell>
        </row>
        <row r="4439">
          <cell r="A4439">
            <v>5205151002</v>
          </cell>
        </row>
        <row r="4440">
          <cell r="A4440">
            <v>5205151002</v>
          </cell>
        </row>
        <row r="4441">
          <cell r="A4441">
            <v>5205151002</v>
          </cell>
        </row>
        <row r="4442">
          <cell r="A4442">
            <v>5205151002</v>
          </cell>
        </row>
        <row r="4443">
          <cell r="A4443">
            <v>5205151002</v>
          </cell>
        </row>
        <row r="4444">
          <cell r="A4444">
            <v>5205151002</v>
          </cell>
        </row>
        <row r="4445">
          <cell r="A4445">
            <v>5205151002</v>
          </cell>
        </row>
        <row r="4446">
          <cell r="A4446">
            <v>5205121001</v>
          </cell>
        </row>
        <row r="4447">
          <cell r="A4447">
            <v>5205121002</v>
          </cell>
        </row>
        <row r="4448">
          <cell r="A4448">
            <v>5205121002</v>
          </cell>
        </row>
        <row r="4449">
          <cell r="A4449">
            <v>5205121002</v>
          </cell>
        </row>
        <row r="4450">
          <cell r="A4450">
            <v>5205121002</v>
          </cell>
        </row>
        <row r="4451">
          <cell r="A4451">
            <v>5205121002</v>
          </cell>
        </row>
        <row r="4452">
          <cell r="A4452">
            <v>5205151002</v>
          </cell>
        </row>
        <row r="4453">
          <cell r="A4453">
            <v>5205151002</v>
          </cell>
        </row>
        <row r="4454">
          <cell r="A4454">
            <v>5205151002</v>
          </cell>
        </row>
        <row r="4455">
          <cell r="A4455">
            <v>5205151002</v>
          </cell>
        </row>
        <row r="4456">
          <cell r="A4456">
            <v>5205151002</v>
          </cell>
        </row>
        <row r="4457">
          <cell r="A4457">
            <v>5205151002</v>
          </cell>
        </row>
        <row r="4458">
          <cell r="A4458">
            <v>5205121001</v>
          </cell>
        </row>
        <row r="4459">
          <cell r="A4459">
            <v>5205121002</v>
          </cell>
        </row>
        <row r="4460">
          <cell r="A4460">
            <v>5205121002</v>
          </cell>
        </row>
        <row r="4461">
          <cell r="A4461">
            <v>5205121002</v>
          </cell>
        </row>
        <row r="4462">
          <cell r="A4462">
            <v>5205121002</v>
          </cell>
        </row>
        <row r="4463">
          <cell r="A4463">
            <v>5205121002</v>
          </cell>
        </row>
        <row r="4464">
          <cell r="A4464">
            <v>5205151003</v>
          </cell>
        </row>
        <row r="4465">
          <cell r="A4465">
            <v>5205151003</v>
          </cell>
        </row>
        <row r="4466">
          <cell r="A4466">
            <v>5205151003</v>
          </cell>
        </row>
        <row r="4467">
          <cell r="A4467">
            <v>5205151003</v>
          </cell>
        </row>
        <row r="4468">
          <cell r="A4468">
            <v>5205151003</v>
          </cell>
        </row>
        <row r="4469">
          <cell r="A4469">
            <v>5205151003</v>
          </cell>
        </row>
        <row r="4470">
          <cell r="A4470">
            <v>5205951002</v>
          </cell>
        </row>
        <row r="4471">
          <cell r="A4471">
            <v>5205951002</v>
          </cell>
        </row>
        <row r="4472">
          <cell r="A4472">
            <v>5205951002</v>
          </cell>
        </row>
        <row r="4473">
          <cell r="A4473">
            <v>5205951002</v>
          </cell>
        </row>
        <row r="4474">
          <cell r="A4474">
            <v>5205951002</v>
          </cell>
        </row>
        <row r="4475">
          <cell r="A4475">
            <v>5205951002</v>
          </cell>
        </row>
        <row r="4476">
          <cell r="A4476">
            <v>5205951002</v>
          </cell>
        </row>
        <row r="4477">
          <cell r="A4477">
            <v>5295401001</v>
          </cell>
        </row>
        <row r="4478">
          <cell r="A4478">
            <v>5235501003</v>
          </cell>
        </row>
        <row r="4479">
          <cell r="A4479">
            <v>5235501001</v>
          </cell>
        </row>
        <row r="4480">
          <cell r="A4480">
            <v>5235501001</v>
          </cell>
        </row>
        <row r="4481">
          <cell r="A4481">
            <v>5235501001</v>
          </cell>
        </row>
        <row r="4482">
          <cell r="A4482">
            <v>5235501001</v>
          </cell>
        </row>
        <row r="4483">
          <cell r="A4483">
            <v>5235501001</v>
          </cell>
        </row>
        <row r="4484">
          <cell r="A4484">
            <v>5235501001</v>
          </cell>
        </row>
        <row r="4485">
          <cell r="A4485">
            <v>5235501001</v>
          </cell>
        </row>
        <row r="4486">
          <cell r="A4486">
            <v>5235501001</v>
          </cell>
        </row>
        <row r="4487">
          <cell r="A4487">
            <v>5235501001</v>
          </cell>
        </row>
        <row r="4488">
          <cell r="A4488">
            <v>5235501001</v>
          </cell>
        </row>
        <row r="4489">
          <cell r="A4489">
            <v>5235501001</v>
          </cell>
        </row>
        <row r="4490">
          <cell r="A4490">
            <v>5235501001</v>
          </cell>
        </row>
        <row r="4491">
          <cell r="A4491">
            <v>5235501001</v>
          </cell>
        </row>
        <row r="4492">
          <cell r="A4492">
            <v>5235501001</v>
          </cell>
        </row>
        <row r="4493">
          <cell r="A4493">
            <v>5235501001</v>
          </cell>
        </row>
        <row r="4494">
          <cell r="A4494">
            <v>5235501001</v>
          </cell>
        </row>
        <row r="4495">
          <cell r="A4495">
            <v>5235501001</v>
          </cell>
        </row>
        <row r="4496">
          <cell r="A4496">
            <v>5235501001</v>
          </cell>
        </row>
        <row r="4497">
          <cell r="A4497">
            <v>5235501001</v>
          </cell>
        </row>
        <row r="4498">
          <cell r="A4498">
            <v>5235501001</v>
          </cell>
        </row>
        <row r="4499">
          <cell r="A4499">
            <v>5235501001</v>
          </cell>
        </row>
        <row r="4500">
          <cell r="A4500">
            <v>5235501001</v>
          </cell>
        </row>
        <row r="4501">
          <cell r="A4501">
            <v>5235501001</v>
          </cell>
        </row>
        <row r="4502">
          <cell r="A4502">
            <v>5235501001</v>
          </cell>
        </row>
        <row r="4503">
          <cell r="A4503">
            <v>5235501001</v>
          </cell>
        </row>
        <row r="4504">
          <cell r="A4504">
            <v>5260051001</v>
          </cell>
        </row>
        <row r="4505">
          <cell r="A4505">
            <v>5260051001</v>
          </cell>
        </row>
        <row r="4506">
          <cell r="A4506">
            <v>5260101001</v>
          </cell>
        </row>
        <row r="4507">
          <cell r="A4507">
            <v>5260101001</v>
          </cell>
        </row>
        <row r="4508">
          <cell r="A4508">
            <v>5260151001</v>
          </cell>
        </row>
        <row r="4509">
          <cell r="A4509">
            <v>5230951001</v>
          </cell>
        </row>
        <row r="4510">
          <cell r="A4510">
            <v>5235601001</v>
          </cell>
        </row>
        <row r="4511">
          <cell r="A4511">
            <v>5295951007</v>
          </cell>
        </row>
        <row r="4512">
          <cell r="A4512">
            <v>5295951004</v>
          </cell>
        </row>
        <row r="4513">
          <cell r="A4513">
            <v>5235501002</v>
          </cell>
        </row>
        <row r="4514">
          <cell r="A4514">
            <v>5235501002</v>
          </cell>
        </row>
        <row r="4515">
          <cell r="A4515">
            <v>5235501002</v>
          </cell>
        </row>
        <row r="4516">
          <cell r="A4516">
            <v>5235501002</v>
          </cell>
        </row>
        <row r="4517">
          <cell r="A4517">
            <v>5235951003</v>
          </cell>
        </row>
        <row r="4518">
          <cell r="A4518">
            <v>5235951003</v>
          </cell>
        </row>
        <row r="4519">
          <cell r="A4519">
            <v>5235951003</v>
          </cell>
        </row>
        <row r="4520">
          <cell r="A4520">
            <v>5255201001</v>
          </cell>
        </row>
        <row r="4521">
          <cell r="A4521">
            <v>5235351001</v>
          </cell>
        </row>
        <row r="4522">
          <cell r="A4522">
            <v>5255951001</v>
          </cell>
        </row>
        <row r="4523">
          <cell r="A4523">
            <v>5235951006</v>
          </cell>
        </row>
        <row r="4524">
          <cell r="A4524">
            <v>5235101001</v>
          </cell>
        </row>
        <row r="4525">
          <cell r="A4525">
            <v>5235101001</v>
          </cell>
        </row>
        <row r="4526">
          <cell r="A4526">
            <v>5205951003</v>
          </cell>
        </row>
        <row r="4527">
          <cell r="A4527">
            <v>5205951003</v>
          </cell>
        </row>
        <row r="4528">
          <cell r="A4528">
            <v>5205951004</v>
          </cell>
        </row>
        <row r="4529">
          <cell r="A4529">
            <v>5205681001</v>
          </cell>
        </row>
        <row r="4530">
          <cell r="A4530">
            <v>5205681001</v>
          </cell>
        </row>
        <row r="4531">
          <cell r="A4531">
            <v>5205681001</v>
          </cell>
        </row>
        <row r="4532">
          <cell r="A4532">
            <v>5205681001</v>
          </cell>
        </row>
        <row r="4533">
          <cell r="A4533">
            <v>5205691001</v>
          </cell>
        </row>
        <row r="4534">
          <cell r="A4534">
            <v>5205701001</v>
          </cell>
        </row>
        <row r="4535">
          <cell r="A4535">
            <v>5205701001</v>
          </cell>
        </row>
        <row r="4536">
          <cell r="A4536">
            <v>5205701001</v>
          </cell>
        </row>
        <row r="4537">
          <cell r="A4537">
            <v>5205701001</v>
          </cell>
        </row>
        <row r="4538">
          <cell r="A4538">
            <v>5205701001</v>
          </cell>
        </row>
        <row r="4539">
          <cell r="A4539">
            <v>5205701001</v>
          </cell>
        </row>
        <row r="4540">
          <cell r="A4540">
            <v>5205701001</v>
          </cell>
        </row>
        <row r="4541">
          <cell r="A4541">
            <v>5205701001</v>
          </cell>
        </row>
        <row r="4542">
          <cell r="A4542">
            <v>5205721001</v>
          </cell>
        </row>
        <row r="4543">
          <cell r="A4543">
            <v>5205721001</v>
          </cell>
        </row>
        <row r="4544">
          <cell r="A4544">
            <v>5205721001</v>
          </cell>
        </row>
        <row r="4545">
          <cell r="A4545">
            <v>5205721001</v>
          </cell>
        </row>
        <row r="4546">
          <cell r="A4546">
            <v>5205751001</v>
          </cell>
        </row>
        <row r="4547">
          <cell r="A4547">
            <v>5205781001</v>
          </cell>
        </row>
        <row r="4548">
          <cell r="A4548">
            <v>5295401001</v>
          </cell>
        </row>
        <row r="4549">
          <cell r="A4549">
            <v>5205951002</v>
          </cell>
        </row>
        <row r="4550">
          <cell r="A4550">
            <v>5295951004</v>
          </cell>
        </row>
        <row r="4551">
          <cell r="A4551">
            <v>5295951004</v>
          </cell>
        </row>
        <row r="4552">
          <cell r="A4552">
            <v>5295951004</v>
          </cell>
        </row>
        <row r="4553">
          <cell r="A4553">
            <v>5295301001</v>
          </cell>
        </row>
        <row r="4554">
          <cell r="A4554">
            <v>5295951004</v>
          </cell>
        </row>
        <row r="4555">
          <cell r="A4555">
            <v>5295951004</v>
          </cell>
        </row>
        <row r="4556">
          <cell r="A4556">
            <v>5295951004</v>
          </cell>
        </row>
        <row r="4557">
          <cell r="A4557">
            <v>5295951004</v>
          </cell>
        </row>
        <row r="4558">
          <cell r="A4558">
            <v>5295951004</v>
          </cell>
        </row>
        <row r="4559">
          <cell r="A4559">
            <v>5295951004</v>
          </cell>
        </row>
        <row r="4560">
          <cell r="A4560">
            <v>5295951004</v>
          </cell>
        </row>
        <row r="4561">
          <cell r="A4561">
            <v>5295951004</v>
          </cell>
        </row>
        <row r="4562">
          <cell r="A4562">
            <v>5295951004</v>
          </cell>
        </row>
        <row r="4563">
          <cell r="A4563">
            <v>5295951004</v>
          </cell>
        </row>
        <row r="4564">
          <cell r="A4564">
            <v>5235501003</v>
          </cell>
        </row>
        <row r="4565">
          <cell r="A4565">
            <v>5235501003</v>
          </cell>
        </row>
        <row r="4566">
          <cell r="A4566">
            <v>5235501003</v>
          </cell>
        </row>
        <row r="4567">
          <cell r="A4567">
            <v>5235501003</v>
          </cell>
        </row>
        <row r="4568">
          <cell r="A4568">
            <v>5235501003</v>
          </cell>
        </row>
        <row r="4569">
          <cell r="A4569">
            <v>5235501003</v>
          </cell>
        </row>
        <row r="4570">
          <cell r="A4570">
            <v>5235501003</v>
          </cell>
        </row>
        <row r="4571">
          <cell r="A4571">
            <v>5235501003</v>
          </cell>
        </row>
        <row r="4572">
          <cell r="A4572">
            <v>5235501003</v>
          </cell>
        </row>
        <row r="4573">
          <cell r="A4573">
            <v>5295301001</v>
          </cell>
        </row>
        <row r="4574">
          <cell r="A4574">
            <v>5235101001</v>
          </cell>
        </row>
        <row r="4575">
          <cell r="A4575">
            <v>5235101001</v>
          </cell>
        </row>
        <row r="4576">
          <cell r="A4576">
            <v>5235501003</v>
          </cell>
        </row>
        <row r="4577">
          <cell r="A4577">
            <v>5235101001</v>
          </cell>
        </row>
        <row r="4578">
          <cell r="A4578">
            <v>5295601001</v>
          </cell>
        </row>
        <row r="4579">
          <cell r="A4579">
            <v>5295601001</v>
          </cell>
        </row>
        <row r="4580">
          <cell r="A4580">
            <v>5295601001</v>
          </cell>
        </row>
        <row r="4581">
          <cell r="A4581">
            <v>5295601002</v>
          </cell>
        </row>
        <row r="4582">
          <cell r="A4582">
            <v>5295601001</v>
          </cell>
        </row>
        <row r="4583">
          <cell r="A4583">
            <v>5295601001</v>
          </cell>
        </row>
        <row r="4584">
          <cell r="A4584">
            <v>5295601002</v>
          </cell>
        </row>
        <row r="4585">
          <cell r="A4585">
            <v>5205951003</v>
          </cell>
        </row>
        <row r="4586">
          <cell r="A4586">
            <v>5235951005</v>
          </cell>
        </row>
        <row r="4587">
          <cell r="A4587">
            <v>5235951005</v>
          </cell>
        </row>
        <row r="4588">
          <cell r="A4588">
            <v>5235951005</v>
          </cell>
        </row>
        <row r="4589">
          <cell r="A4589">
            <v>5235951005</v>
          </cell>
        </row>
        <row r="4590">
          <cell r="A4590">
            <v>5235951005</v>
          </cell>
        </row>
        <row r="4591">
          <cell r="A4591">
            <v>5235951005</v>
          </cell>
        </row>
        <row r="4592">
          <cell r="A4592">
            <v>5235951005</v>
          </cell>
        </row>
        <row r="4593">
          <cell r="A4593">
            <v>5235951005</v>
          </cell>
        </row>
        <row r="4594">
          <cell r="A4594">
            <v>5235951005</v>
          </cell>
        </row>
        <row r="4595">
          <cell r="A4595">
            <v>5235951005</v>
          </cell>
        </row>
        <row r="4596">
          <cell r="A4596">
            <v>5235951005</v>
          </cell>
        </row>
        <row r="4597">
          <cell r="A4597">
            <v>5235951005</v>
          </cell>
        </row>
        <row r="4598">
          <cell r="A4598">
            <v>5235951005</v>
          </cell>
        </row>
        <row r="4599">
          <cell r="A4599">
            <v>5235951005</v>
          </cell>
        </row>
        <row r="4600">
          <cell r="A4600">
            <v>5235951003</v>
          </cell>
        </row>
        <row r="4601">
          <cell r="A4601">
            <v>5235951003</v>
          </cell>
        </row>
        <row r="4602">
          <cell r="A4602">
            <v>5235951005</v>
          </cell>
        </row>
        <row r="4603">
          <cell r="A4603">
            <v>5235501002</v>
          </cell>
        </row>
        <row r="4604">
          <cell r="A4604">
            <v>5235951003</v>
          </cell>
        </row>
        <row r="4605">
          <cell r="A4605">
            <v>5235501002</v>
          </cell>
        </row>
        <row r="4606">
          <cell r="A4606">
            <v>5235951005</v>
          </cell>
        </row>
        <row r="4607">
          <cell r="A4607">
            <v>5235951005</v>
          </cell>
        </row>
        <row r="4608">
          <cell r="A4608">
            <v>5235951005</v>
          </cell>
        </row>
        <row r="4609">
          <cell r="A4609">
            <v>5235951005</v>
          </cell>
        </row>
        <row r="4610">
          <cell r="A4610">
            <v>5235951005</v>
          </cell>
        </row>
        <row r="4611">
          <cell r="A4611">
            <v>5235951005</v>
          </cell>
        </row>
        <row r="4612">
          <cell r="A4612">
            <v>5235951005</v>
          </cell>
        </row>
        <row r="4613">
          <cell r="A4613">
            <v>5235951005</v>
          </cell>
        </row>
        <row r="4614">
          <cell r="A4614">
            <v>5235951005</v>
          </cell>
        </row>
        <row r="4615">
          <cell r="A4615">
            <v>5235951005</v>
          </cell>
        </row>
        <row r="4616">
          <cell r="A4616">
            <v>5235951005</v>
          </cell>
        </row>
        <row r="4617">
          <cell r="A4617">
            <v>5235951005</v>
          </cell>
        </row>
        <row r="4618">
          <cell r="A4618">
            <v>5235951005</v>
          </cell>
        </row>
        <row r="4619">
          <cell r="A4619">
            <v>5235951005</v>
          </cell>
        </row>
        <row r="4620">
          <cell r="A4620">
            <v>5235951005</v>
          </cell>
        </row>
        <row r="4621">
          <cell r="A4621">
            <v>5235951005</v>
          </cell>
        </row>
        <row r="4622">
          <cell r="A4622">
            <v>5235951003</v>
          </cell>
        </row>
        <row r="4623">
          <cell r="A4623">
            <v>5235951003</v>
          </cell>
        </row>
        <row r="4624">
          <cell r="A4624">
            <v>5235951005</v>
          </cell>
        </row>
        <row r="4625">
          <cell r="A4625">
            <v>5235501002</v>
          </cell>
        </row>
        <row r="4626">
          <cell r="A4626">
            <v>5235951003</v>
          </cell>
        </row>
        <row r="4627">
          <cell r="A4627">
            <v>5235501002</v>
          </cell>
        </row>
        <row r="4628">
          <cell r="A4628">
            <v>5215051001</v>
          </cell>
        </row>
        <row r="4629">
          <cell r="A4629">
            <v>5220951001</v>
          </cell>
        </row>
        <row r="4630">
          <cell r="A4630">
            <v>5235651002</v>
          </cell>
        </row>
        <row r="4631">
          <cell r="A4631">
            <v>5295951027</v>
          </cell>
        </row>
        <row r="4632">
          <cell r="A4632">
            <v>5295951026</v>
          </cell>
        </row>
        <row r="4633">
          <cell r="A4633">
            <v>5295951010</v>
          </cell>
        </row>
        <row r="4634">
          <cell r="A4634">
            <v>5295951010</v>
          </cell>
        </row>
        <row r="4635">
          <cell r="A4635">
            <v>5235951005</v>
          </cell>
        </row>
        <row r="4636">
          <cell r="A4636">
            <v>5235951005</v>
          </cell>
        </row>
        <row r="4637">
          <cell r="A4637">
            <v>5235951005</v>
          </cell>
        </row>
        <row r="4638">
          <cell r="A4638">
            <v>5235951005</v>
          </cell>
        </row>
        <row r="4639">
          <cell r="A4639">
            <v>5235951005</v>
          </cell>
        </row>
        <row r="4640">
          <cell r="A4640">
            <v>5235951005</v>
          </cell>
        </row>
        <row r="4641">
          <cell r="A4641">
            <v>5235951005</v>
          </cell>
        </row>
        <row r="4642">
          <cell r="A4642">
            <v>5235951005</v>
          </cell>
        </row>
        <row r="4643">
          <cell r="A4643">
            <v>5235951005</v>
          </cell>
        </row>
        <row r="4644">
          <cell r="A4644">
            <v>5235951005</v>
          </cell>
        </row>
        <row r="4645">
          <cell r="A4645">
            <v>5235951005</v>
          </cell>
        </row>
        <row r="4646">
          <cell r="A4646">
            <v>5235951005</v>
          </cell>
        </row>
        <row r="4647">
          <cell r="A4647">
            <v>5235951005</v>
          </cell>
        </row>
        <row r="4648">
          <cell r="A4648">
            <v>5235951005</v>
          </cell>
        </row>
        <row r="4649">
          <cell r="A4649">
            <v>5235951005</v>
          </cell>
        </row>
        <row r="4650">
          <cell r="A4650">
            <v>5235951005</v>
          </cell>
        </row>
        <row r="4651">
          <cell r="A4651">
            <v>5235951003</v>
          </cell>
        </row>
        <row r="4652">
          <cell r="A4652">
            <v>5235951003</v>
          </cell>
        </row>
        <row r="4653">
          <cell r="A4653">
            <v>5235951005</v>
          </cell>
        </row>
        <row r="4654">
          <cell r="A4654">
            <v>5235501002</v>
          </cell>
        </row>
        <row r="4655">
          <cell r="A4655">
            <v>5235951003</v>
          </cell>
        </row>
        <row r="4656">
          <cell r="A4656">
            <v>5235501002</v>
          </cell>
        </row>
        <row r="4657">
          <cell r="A4657">
            <v>5235501003</v>
          </cell>
        </row>
        <row r="4658">
          <cell r="A4658">
            <v>5235501003</v>
          </cell>
        </row>
        <row r="4659">
          <cell r="A4659">
            <v>5235501003</v>
          </cell>
        </row>
        <row r="4660">
          <cell r="A4660">
            <v>5235501003</v>
          </cell>
        </row>
        <row r="4661">
          <cell r="A4661">
            <v>5235501003</v>
          </cell>
        </row>
        <row r="4662">
          <cell r="A4662">
            <v>5295251001</v>
          </cell>
        </row>
        <row r="4663">
          <cell r="A4663">
            <v>5235501003</v>
          </cell>
        </row>
        <row r="4664">
          <cell r="A4664">
            <v>5235501003</v>
          </cell>
        </row>
        <row r="4665">
          <cell r="A4665">
            <v>5235501003</v>
          </cell>
        </row>
        <row r="4666">
          <cell r="A4666">
            <v>5235501003</v>
          </cell>
        </row>
        <row r="4667">
          <cell r="A4667">
            <v>5235501003</v>
          </cell>
        </row>
        <row r="4668">
          <cell r="A4668">
            <v>5235501003</v>
          </cell>
        </row>
        <row r="4669">
          <cell r="A4669">
            <v>5235501003</v>
          </cell>
        </row>
        <row r="4670">
          <cell r="A4670">
            <v>5235501003</v>
          </cell>
        </row>
        <row r="4671">
          <cell r="A4671">
            <v>5235501003</v>
          </cell>
        </row>
        <row r="4672">
          <cell r="A4672">
            <v>5235501003</v>
          </cell>
        </row>
        <row r="4673">
          <cell r="A4673">
            <v>5235501003</v>
          </cell>
        </row>
        <row r="4674">
          <cell r="A4674">
            <v>5235501003</v>
          </cell>
        </row>
        <row r="4675">
          <cell r="A4675">
            <v>5235501003</v>
          </cell>
        </row>
        <row r="4676">
          <cell r="A4676">
            <v>5235501003</v>
          </cell>
        </row>
        <row r="4677">
          <cell r="A4677">
            <v>5235501003</v>
          </cell>
        </row>
        <row r="4678">
          <cell r="A4678">
            <v>5235951005</v>
          </cell>
        </row>
        <row r="4679">
          <cell r="A4679">
            <v>5235501003</v>
          </cell>
        </row>
        <row r="4680">
          <cell r="A4680">
            <v>5235501003</v>
          </cell>
        </row>
        <row r="4681">
          <cell r="A4681">
            <v>5235501003</v>
          </cell>
        </row>
        <row r="4682">
          <cell r="A4682">
            <v>5240151001</v>
          </cell>
        </row>
        <row r="4683">
          <cell r="A4683">
            <v>5295951004</v>
          </cell>
        </row>
        <row r="4684">
          <cell r="A4684">
            <v>5295951004</v>
          </cell>
        </row>
        <row r="4685">
          <cell r="A4685">
            <v>5295951004</v>
          </cell>
        </row>
        <row r="4686">
          <cell r="A4686">
            <v>5235501003</v>
          </cell>
        </row>
        <row r="4687">
          <cell r="A4687">
            <v>5235501003</v>
          </cell>
        </row>
        <row r="4688">
          <cell r="A4688">
            <v>5235501003</v>
          </cell>
        </row>
        <row r="4689">
          <cell r="A4689">
            <v>5235501003</v>
          </cell>
        </row>
        <row r="4690">
          <cell r="A4690">
            <v>5235501002</v>
          </cell>
        </row>
        <row r="4691">
          <cell r="A4691">
            <v>5235501003</v>
          </cell>
        </row>
        <row r="4692">
          <cell r="A4692">
            <v>5235501003</v>
          </cell>
        </row>
        <row r="4693">
          <cell r="A4693">
            <v>5235501003</v>
          </cell>
        </row>
        <row r="4694">
          <cell r="A4694">
            <v>5235501003</v>
          </cell>
        </row>
        <row r="4695">
          <cell r="A4695">
            <v>5235501003</v>
          </cell>
        </row>
        <row r="4696">
          <cell r="A4696">
            <v>5235951011</v>
          </cell>
        </row>
        <row r="4697">
          <cell r="A4697">
            <v>5235951011</v>
          </cell>
        </row>
        <row r="4698">
          <cell r="A4698">
            <v>5235951011</v>
          </cell>
        </row>
        <row r="4699">
          <cell r="A4699">
            <v>5235951011</v>
          </cell>
        </row>
        <row r="4700">
          <cell r="A4700">
            <v>5235951011</v>
          </cell>
        </row>
        <row r="4701">
          <cell r="A4701">
            <v>5235951011</v>
          </cell>
        </row>
        <row r="4702">
          <cell r="A4702">
            <v>5235501003</v>
          </cell>
        </row>
        <row r="4703">
          <cell r="A4703">
            <v>5235501003</v>
          </cell>
        </row>
        <row r="4704">
          <cell r="A4704">
            <v>5235501003</v>
          </cell>
        </row>
        <row r="4705">
          <cell r="A4705">
            <v>5235501003</v>
          </cell>
        </row>
        <row r="4706">
          <cell r="A4706">
            <v>5235501003</v>
          </cell>
        </row>
        <row r="4707">
          <cell r="A4707">
            <v>5235501003</v>
          </cell>
        </row>
        <row r="4708">
          <cell r="A4708">
            <v>5235501003</v>
          </cell>
        </row>
        <row r="4709">
          <cell r="A4709">
            <v>5235501003</v>
          </cell>
        </row>
        <row r="4710">
          <cell r="A4710">
            <v>5235501003</v>
          </cell>
        </row>
        <row r="4711">
          <cell r="A4711">
            <v>5235501002</v>
          </cell>
        </row>
        <row r="4712">
          <cell r="A4712">
            <v>5235501002</v>
          </cell>
        </row>
        <row r="4713">
          <cell r="A4713">
            <v>5235951003</v>
          </cell>
        </row>
        <row r="4714">
          <cell r="A4714">
            <v>5235501003</v>
          </cell>
        </row>
        <row r="4715">
          <cell r="A4715">
            <v>5235501003</v>
          </cell>
        </row>
        <row r="4716">
          <cell r="A4716">
            <v>5235501003</v>
          </cell>
        </row>
        <row r="4717">
          <cell r="A4717">
            <v>5235501003</v>
          </cell>
        </row>
        <row r="4718">
          <cell r="A4718">
            <v>5235501003</v>
          </cell>
        </row>
        <row r="4719">
          <cell r="A4719">
            <v>5235501003</v>
          </cell>
        </row>
        <row r="4720">
          <cell r="A4720">
            <v>5235501003</v>
          </cell>
        </row>
        <row r="4721">
          <cell r="A4721">
            <v>5235501003</v>
          </cell>
        </row>
        <row r="4722">
          <cell r="A4722">
            <v>5235501003</v>
          </cell>
        </row>
        <row r="4723">
          <cell r="A4723">
            <v>5235501002</v>
          </cell>
        </row>
        <row r="4724">
          <cell r="A4724">
            <v>5235501002</v>
          </cell>
        </row>
        <row r="4725">
          <cell r="A4725">
            <v>5235951003</v>
          </cell>
        </row>
        <row r="4726">
          <cell r="A4726">
            <v>5295951004</v>
          </cell>
        </row>
        <row r="4727">
          <cell r="A4727">
            <v>5295301001</v>
          </cell>
        </row>
        <row r="4728">
          <cell r="A4728">
            <v>5295301001</v>
          </cell>
        </row>
        <row r="4729">
          <cell r="A4729">
            <v>5295301001</v>
          </cell>
        </row>
        <row r="4730">
          <cell r="A4730">
            <v>5235501003</v>
          </cell>
        </row>
        <row r="4731">
          <cell r="A4731">
            <v>5235501003</v>
          </cell>
        </row>
        <row r="4732">
          <cell r="A4732">
            <v>5235501003</v>
          </cell>
        </row>
        <row r="4733">
          <cell r="A4733">
            <v>5235501003</v>
          </cell>
        </row>
        <row r="4734">
          <cell r="A4734">
            <v>5235501003</v>
          </cell>
        </row>
        <row r="4735">
          <cell r="A4735">
            <v>5235501002</v>
          </cell>
        </row>
        <row r="4736">
          <cell r="A4736">
            <v>5235951003</v>
          </cell>
        </row>
        <row r="4737">
          <cell r="A4737">
            <v>5235501003</v>
          </cell>
        </row>
        <row r="4738">
          <cell r="A4738">
            <v>5235501003</v>
          </cell>
        </row>
        <row r="4739">
          <cell r="A4739">
            <v>5235501003</v>
          </cell>
        </row>
        <row r="4740">
          <cell r="A4740">
            <v>5235501003</v>
          </cell>
        </row>
        <row r="4741">
          <cell r="A4741">
            <v>5295951001</v>
          </cell>
        </row>
        <row r="4742">
          <cell r="A4742">
            <v>5295951001</v>
          </cell>
        </row>
        <row r="4743">
          <cell r="A4743">
            <v>5295401001</v>
          </cell>
        </row>
        <row r="4744">
          <cell r="A4744">
            <v>5295401001</v>
          </cell>
        </row>
        <row r="4745">
          <cell r="A4745">
            <v>5235501003</v>
          </cell>
        </row>
        <row r="4746">
          <cell r="A4746">
            <v>5235501003</v>
          </cell>
        </row>
        <row r="4747">
          <cell r="A4747">
            <v>5235501003</v>
          </cell>
        </row>
        <row r="4748">
          <cell r="A4748">
            <v>5235951011</v>
          </cell>
        </row>
        <row r="4749">
          <cell r="A4749">
            <v>5235951011</v>
          </cell>
        </row>
        <row r="4750">
          <cell r="A4750">
            <v>5235951011</v>
          </cell>
        </row>
        <row r="4751">
          <cell r="A4751">
            <v>5235951011</v>
          </cell>
        </row>
        <row r="4752">
          <cell r="A4752">
            <v>5235951009</v>
          </cell>
        </row>
        <row r="4753">
          <cell r="A4753">
            <v>5235951009</v>
          </cell>
        </row>
        <row r="4754">
          <cell r="A4754">
            <v>5235951009</v>
          </cell>
        </row>
        <row r="4755">
          <cell r="A4755">
            <v>5235951009</v>
          </cell>
        </row>
        <row r="4756">
          <cell r="A4756">
            <v>5235951009</v>
          </cell>
        </row>
        <row r="4757">
          <cell r="A4757">
            <v>5235951009</v>
          </cell>
        </row>
        <row r="4758">
          <cell r="A4758">
            <v>5235951009</v>
          </cell>
        </row>
        <row r="4759">
          <cell r="A4759">
            <v>5235951009</v>
          </cell>
        </row>
        <row r="4760">
          <cell r="A4760">
            <v>5235951009</v>
          </cell>
        </row>
        <row r="4761">
          <cell r="A4761">
            <v>5295051001</v>
          </cell>
        </row>
        <row r="4762">
          <cell r="A4762">
            <v>5295051001</v>
          </cell>
        </row>
        <row r="4763">
          <cell r="A4763">
            <v>5295051001</v>
          </cell>
        </row>
        <row r="4764">
          <cell r="A4764">
            <v>5295051001</v>
          </cell>
        </row>
        <row r="4765">
          <cell r="A4765">
            <v>5295051001</v>
          </cell>
        </row>
        <row r="4766">
          <cell r="A4766">
            <v>5295051001</v>
          </cell>
        </row>
        <row r="4767">
          <cell r="A4767">
            <v>5235951011</v>
          </cell>
        </row>
        <row r="4768">
          <cell r="A4768">
            <v>5235951011</v>
          </cell>
        </row>
        <row r="4769">
          <cell r="A4769">
            <v>5235951011</v>
          </cell>
        </row>
        <row r="4770">
          <cell r="A4770">
            <v>5235951011</v>
          </cell>
        </row>
        <row r="4771">
          <cell r="A4771">
            <v>5235951011</v>
          </cell>
        </row>
        <row r="4772">
          <cell r="A4772">
            <v>5235951011</v>
          </cell>
        </row>
        <row r="4773">
          <cell r="A4773">
            <v>5235951011</v>
          </cell>
        </row>
        <row r="4774">
          <cell r="A4774">
            <v>5235951011</v>
          </cell>
        </row>
        <row r="4775">
          <cell r="A4775">
            <v>5235951011</v>
          </cell>
        </row>
        <row r="4776">
          <cell r="A4776">
            <v>5235951011</v>
          </cell>
        </row>
        <row r="4777">
          <cell r="A4777">
            <v>5235501003</v>
          </cell>
        </row>
        <row r="4778">
          <cell r="A4778">
            <v>5295051001</v>
          </cell>
        </row>
        <row r="4779">
          <cell r="A4779">
            <v>5295051001</v>
          </cell>
        </row>
        <row r="4780">
          <cell r="A4780">
            <v>5295051001</v>
          </cell>
        </row>
        <row r="4781">
          <cell r="A4781">
            <v>5205031001</v>
          </cell>
        </row>
        <row r="4782">
          <cell r="A4782">
            <v>5205061002</v>
          </cell>
        </row>
        <row r="4783">
          <cell r="A4783">
            <v>5205061002</v>
          </cell>
        </row>
        <row r="4784">
          <cell r="A4784">
            <v>5205061002</v>
          </cell>
        </row>
        <row r="4785">
          <cell r="A4785">
            <v>5205061002</v>
          </cell>
        </row>
        <row r="4786">
          <cell r="A4786">
            <v>5205061002</v>
          </cell>
        </row>
        <row r="4787">
          <cell r="A4787">
            <v>5205061002</v>
          </cell>
        </row>
        <row r="4788">
          <cell r="A4788">
            <v>5205061002</v>
          </cell>
        </row>
        <row r="4789">
          <cell r="A4789">
            <v>5205061002</v>
          </cell>
        </row>
        <row r="4790">
          <cell r="A4790">
            <v>5205151002</v>
          </cell>
        </row>
        <row r="4791">
          <cell r="A4791">
            <v>5205151002</v>
          </cell>
        </row>
        <row r="4792">
          <cell r="A4792">
            <v>5205151002</v>
          </cell>
        </row>
        <row r="4793">
          <cell r="A4793">
            <v>5205151002</v>
          </cell>
        </row>
        <row r="4794">
          <cell r="A4794">
            <v>5205151003</v>
          </cell>
        </row>
        <row r="4795">
          <cell r="A4795">
            <v>5205151003</v>
          </cell>
        </row>
        <row r="4796">
          <cell r="A4796">
            <v>5205151003</v>
          </cell>
        </row>
        <row r="4797">
          <cell r="A4797">
            <v>5235501003</v>
          </cell>
        </row>
        <row r="4798">
          <cell r="A4798">
            <v>5235501003</v>
          </cell>
        </row>
        <row r="4799">
          <cell r="A4799">
            <v>5235501003</v>
          </cell>
        </row>
        <row r="4800">
          <cell r="A4800">
            <v>5235501003</v>
          </cell>
        </row>
        <row r="4801">
          <cell r="A4801">
            <v>5235951003</v>
          </cell>
        </row>
        <row r="4802">
          <cell r="A4802">
            <v>5235951003</v>
          </cell>
        </row>
        <row r="4803">
          <cell r="A4803">
            <v>5235951005</v>
          </cell>
        </row>
        <row r="4804">
          <cell r="A4804">
            <v>5235501002</v>
          </cell>
        </row>
        <row r="4805">
          <cell r="A4805">
            <v>5235951011</v>
          </cell>
        </row>
        <row r="4806">
          <cell r="A4806">
            <v>5235951011</v>
          </cell>
        </row>
        <row r="4807">
          <cell r="A4807">
            <v>5235951011</v>
          </cell>
        </row>
        <row r="4808">
          <cell r="A4808">
            <v>5235951011</v>
          </cell>
        </row>
        <row r="4809">
          <cell r="A4809">
            <v>5235501003</v>
          </cell>
        </row>
        <row r="4810">
          <cell r="A4810">
            <v>5235501003</v>
          </cell>
        </row>
        <row r="4811">
          <cell r="A4811">
            <v>5235501003</v>
          </cell>
        </row>
        <row r="4812">
          <cell r="A4812">
            <v>5295951004</v>
          </cell>
        </row>
        <row r="4813">
          <cell r="A4813">
            <v>5295951004</v>
          </cell>
        </row>
        <row r="4814">
          <cell r="A4814">
            <v>5295301001</v>
          </cell>
        </row>
        <row r="4815">
          <cell r="A4815">
            <v>5235501003</v>
          </cell>
        </row>
        <row r="4816">
          <cell r="A4816">
            <v>5235501003</v>
          </cell>
        </row>
        <row r="4817">
          <cell r="A4817">
            <v>5235501003</v>
          </cell>
        </row>
        <row r="4818">
          <cell r="A4818">
            <v>5235501003</v>
          </cell>
        </row>
        <row r="4819">
          <cell r="A4819">
            <v>5295951001</v>
          </cell>
        </row>
        <row r="4820">
          <cell r="A4820">
            <v>5235951003</v>
          </cell>
        </row>
        <row r="4821">
          <cell r="A4821">
            <v>5235951005</v>
          </cell>
        </row>
        <row r="4822">
          <cell r="A4822">
            <v>5235501002</v>
          </cell>
        </row>
        <row r="4823">
          <cell r="A4823">
            <v>5235501004</v>
          </cell>
        </row>
        <row r="4824">
          <cell r="A4824">
            <v>5235951003</v>
          </cell>
        </row>
        <row r="4825">
          <cell r="A4825">
            <v>5235951003</v>
          </cell>
        </row>
        <row r="4826">
          <cell r="A4826">
            <v>5235501002</v>
          </cell>
        </row>
        <row r="4827">
          <cell r="A4827">
            <v>5235501002</v>
          </cell>
        </row>
        <row r="4828">
          <cell r="A4828">
            <v>5210351001</v>
          </cell>
        </row>
        <row r="4829">
          <cell r="A4829">
            <v>5235401001</v>
          </cell>
        </row>
        <row r="4830">
          <cell r="A4830">
            <v>5235401001</v>
          </cell>
        </row>
        <row r="4831">
          <cell r="A4831">
            <v>5235501002</v>
          </cell>
        </row>
        <row r="4832">
          <cell r="A4832">
            <v>5235501002</v>
          </cell>
        </row>
        <row r="4833">
          <cell r="A4833">
            <v>5295951001</v>
          </cell>
        </row>
        <row r="4834">
          <cell r="A4834">
            <v>5235501003</v>
          </cell>
        </row>
        <row r="4835">
          <cell r="A4835">
            <v>5235501003</v>
          </cell>
        </row>
        <row r="4836">
          <cell r="A4836">
            <v>5235501003</v>
          </cell>
        </row>
        <row r="4837">
          <cell r="A4837">
            <v>5235501003</v>
          </cell>
        </row>
        <row r="4838">
          <cell r="A4838">
            <v>5235501003</v>
          </cell>
        </row>
        <row r="4839">
          <cell r="A4839">
            <v>5235501003</v>
          </cell>
        </row>
        <row r="4840">
          <cell r="A4840">
            <v>5235501003</v>
          </cell>
        </row>
        <row r="4841">
          <cell r="A4841">
            <v>5295951004</v>
          </cell>
        </row>
        <row r="4842">
          <cell r="A4842">
            <v>5235501003</v>
          </cell>
        </row>
        <row r="4843">
          <cell r="A4843">
            <v>5235501003</v>
          </cell>
        </row>
        <row r="4844">
          <cell r="A4844">
            <v>5235501003</v>
          </cell>
        </row>
        <row r="4845">
          <cell r="A4845">
            <v>5235501003</v>
          </cell>
        </row>
        <row r="4846">
          <cell r="A4846">
            <v>5235501003</v>
          </cell>
        </row>
        <row r="4847">
          <cell r="A4847">
            <v>5235501003</v>
          </cell>
        </row>
        <row r="4848">
          <cell r="A4848">
            <v>5235951003</v>
          </cell>
        </row>
        <row r="4849">
          <cell r="A4849">
            <v>5235951003</v>
          </cell>
        </row>
        <row r="4850">
          <cell r="A4850">
            <v>5295251001</v>
          </cell>
        </row>
        <row r="4851">
          <cell r="A4851">
            <v>5235501003</v>
          </cell>
        </row>
        <row r="4852">
          <cell r="A4852">
            <v>5235501003</v>
          </cell>
        </row>
        <row r="4853">
          <cell r="A4853">
            <v>5235501003</v>
          </cell>
        </row>
        <row r="4854">
          <cell r="A4854">
            <v>5235501003</v>
          </cell>
        </row>
        <row r="4855">
          <cell r="A4855">
            <v>5235501002</v>
          </cell>
        </row>
        <row r="4856">
          <cell r="A4856">
            <v>5235501002</v>
          </cell>
        </row>
        <row r="4857">
          <cell r="A4857">
            <v>5235501002</v>
          </cell>
        </row>
        <row r="4858">
          <cell r="A4858">
            <v>5235501002</v>
          </cell>
        </row>
        <row r="4859">
          <cell r="A4859">
            <v>5235501002</v>
          </cell>
        </row>
        <row r="4860">
          <cell r="A4860">
            <v>5235501002</v>
          </cell>
        </row>
        <row r="4861">
          <cell r="A4861">
            <v>5235501002</v>
          </cell>
        </row>
        <row r="4862">
          <cell r="A4862">
            <v>5235501002</v>
          </cell>
        </row>
        <row r="4863">
          <cell r="A4863">
            <v>5235501002</v>
          </cell>
        </row>
        <row r="4864">
          <cell r="A4864">
            <v>5235501002</v>
          </cell>
        </row>
        <row r="4865">
          <cell r="A4865">
            <v>5235951009</v>
          </cell>
        </row>
        <row r="4866">
          <cell r="A4866">
            <v>5235951009</v>
          </cell>
        </row>
        <row r="4867">
          <cell r="A4867">
            <v>5235951009</v>
          </cell>
        </row>
        <row r="4868">
          <cell r="A4868">
            <v>5235951009</v>
          </cell>
        </row>
        <row r="4869">
          <cell r="A4869">
            <v>5235951009</v>
          </cell>
        </row>
        <row r="4870">
          <cell r="A4870">
            <v>5235951009</v>
          </cell>
        </row>
        <row r="4871">
          <cell r="A4871">
            <v>5235951009</v>
          </cell>
        </row>
        <row r="4872">
          <cell r="A4872">
            <v>5235951009</v>
          </cell>
        </row>
        <row r="4873">
          <cell r="A4873">
            <v>5235951009</v>
          </cell>
        </row>
        <row r="4874">
          <cell r="A4874">
            <v>5235501004</v>
          </cell>
        </row>
        <row r="4875">
          <cell r="A4875">
            <v>5235501004</v>
          </cell>
        </row>
        <row r="4876">
          <cell r="A4876">
            <v>5295051001</v>
          </cell>
        </row>
        <row r="4877">
          <cell r="A4877">
            <v>5295051001</v>
          </cell>
        </row>
        <row r="4878">
          <cell r="A4878">
            <v>5235501004</v>
          </cell>
        </row>
        <row r="4879">
          <cell r="A4879">
            <v>5295051001</v>
          </cell>
        </row>
        <row r="4880">
          <cell r="A4880">
            <v>5235951003</v>
          </cell>
        </row>
        <row r="4881">
          <cell r="A4881">
            <v>5235951005</v>
          </cell>
        </row>
        <row r="4882">
          <cell r="A4882">
            <v>5235501002</v>
          </cell>
        </row>
        <row r="4883">
          <cell r="A4883">
            <v>5235501002</v>
          </cell>
        </row>
        <row r="4884">
          <cell r="A4884">
            <v>5235501002</v>
          </cell>
        </row>
        <row r="4885">
          <cell r="A4885">
            <v>5235951003</v>
          </cell>
        </row>
        <row r="4886">
          <cell r="A4886">
            <v>5235501002</v>
          </cell>
        </row>
        <row r="4887">
          <cell r="A4887">
            <v>5235951003</v>
          </cell>
        </row>
        <row r="4888">
          <cell r="A4888">
            <v>5235501002</v>
          </cell>
        </row>
        <row r="4889">
          <cell r="A4889">
            <v>5235951003</v>
          </cell>
        </row>
        <row r="4890">
          <cell r="A4890">
            <v>5235501002</v>
          </cell>
        </row>
        <row r="4891">
          <cell r="A4891">
            <v>5235951003</v>
          </cell>
        </row>
        <row r="4892">
          <cell r="A4892">
            <v>5235501002</v>
          </cell>
        </row>
        <row r="4893">
          <cell r="A4893">
            <v>5295051001</v>
          </cell>
        </row>
        <row r="4894">
          <cell r="A4894">
            <v>5295051001</v>
          </cell>
        </row>
        <row r="4895">
          <cell r="A4895">
            <v>5295051001</v>
          </cell>
        </row>
        <row r="4896">
          <cell r="A4896">
            <v>5295051001</v>
          </cell>
        </row>
        <row r="4897">
          <cell r="A4897">
            <v>5295051001</v>
          </cell>
        </row>
        <row r="4898">
          <cell r="A4898">
            <v>5295051001</v>
          </cell>
        </row>
        <row r="4899">
          <cell r="A4899">
            <v>5295251001</v>
          </cell>
        </row>
        <row r="4900">
          <cell r="A4900">
            <v>5295951004</v>
          </cell>
        </row>
        <row r="4901">
          <cell r="A4901">
            <v>5235501003</v>
          </cell>
        </row>
        <row r="4902">
          <cell r="A4902">
            <v>5235501003</v>
          </cell>
        </row>
        <row r="4903">
          <cell r="A4903">
            <v>5235501003</v>
          </cell>
        </row>
        <row r="4904">
          <cell r="A4904">
            <v>5235501003</v>
          </cell>
        </row>
        <row r="4905">
          <cell r="A4905">
            <v>5235501003</v>
          </cell>
        </row>
        <row r="4906">
          <cell r="A4906">
            <v>5235501003</v>
          </cell>
        </row>
        <row r="4907">
          <cell r="A4907">
            <v>5235501003</v>
          </cell>
        </row>
        <row r="4908">
          <cell r="A4908">
            <v>5235101001</v>
          </cell>
        </row>
        <row r="4909">
          <cell r="A4909">
            <v>5235951007</v>
          </cell>
        </row>
        <row r="4910">
          <cell r="A4910">
            <v>5235951007</v>
          </cell>
        </row>
        <row r="4911">
          <cell r="A4911">
            <v>5235951007</v>
          </cell>
        </row>
        <row r="4912">
          <cell r="A4912">
            <v>5295951001</v>
          </cell>
        </row>
        <row r="4913">
          <cell r="A4913">
            <v>5235501002</v>
          </cell>
        </row>
        <row r="4914">
          <cell r="A4914">
            <v>5235951011</v>
          </cell>
        </row>
        <row r="4915">
          <cell r="A4915">
            <v>5235501002</v>
          </cell>
        </row>
        <row r="4916">
          <cell r="A4916">
            <v>5235501002</v>
          </cell>
        </row>
        <row r="4917">
          <cell r="A4917">
            <v>5235501002</v>
          </cell>
        </row>
        <row r="4918">
          <cell r="A4918">
            <v>5235501002</v>
          </cell>
        </row>
        <row r="4919">
          <cell r="A4919">
            <v>5235501002</v>
          </cell>
        </row>
        <row r="4920">
          <cell r="A4920">
            <v>5235501002</v>
          </cell>
        </row>
        <row r="4921">
          <cell r="A4921">
            <v>5235951003</v>
          </cell>
        </row>
        <row r="4922">
          <cell r="A4922">
            <v>5235951003</v>
          </cell>
        </row>
        <row r="4923">
          <cell r="A4923">
            <v>5295951011</v>
          </cell>
        </row>
        <row r="4924">
          <cell r="A4924">
            <v>5295951011</v>
          </cell>
        </row>
        <row r="4925">
          <cell r="A4925">
            <v>5295951011</v>
          </cell>
        </row>
        <row r="4926">
          <cell r="A4926">
            <v>5295951011</v>
          </cell>
        </row>
        <row r="4927">
          <cell r="A4927">
            <v>5295951011</v>
          </cell>
        </row>
        <row r="4928">
          <cell r="A4928">
            <v>5295951011</v>
          </cell>
        </row>
        <row r="4929">
          <cell r="A4929">
            <v>5295951001</v>
          </cell>
        </row>
        <row r="4930">
          <cell r="A4930">
            <v>5235951011</v>
          </cell>
        </row>
        <row r="4931">
          <cell r="A4931">
            <v>5235951011</v>
          </cell>
        </row>
        <row r="4932">
          <cell r="A4932">
            <v>5235951011</v>
          </cell>
        </row>
        <row r="4933">
          <cell r="A4933">
            <v>5235951011</v>
          </cell>
        </row>
        <row r="4934">
          <cell r="A4934">
            <v>5235501003</v>
          </cell>
        </row>
        <row r="4935">
          <cell r="A4935">
            <v>5235501001</v>
          </cell>
        </row>
        <row r="4936">
          <cell r="A4936">
            <v>5235501001</v>
          </cell>
        </row>
        <row r="4937">
          <cell r="A4937">
            <v>5235501001</v>
          </cell>
        </row>
        <row r="4938">
          <cell r="A4938">
            <v>5235501001</v>
          </cell>
        </row>
        <row r="4939">
          <cell r="A4939">
            <v>5235501001</v>
          </cell>
        </row>
        <row r="4940">
          <cell r="A4940">
            <v>5235501001</v>
          </cell>
        </row>
        <row r="4941">
          <cell r="A4941">
            <v>5235501001</v>
          </cell>
        </row>
        <row r="4942">
          <cell r="A4942">
            <v>5235501001</v>
          </cell>
        </row>
        <row r="4943">
          <cell r="A4943">
            <v>5235501001</v>
          </cell>
        </row>
        <row r="4944">
          <cell r="A4944">
            <v>5235501001</v>
          </cell>
        </row>
        <row r="4945">
          <cell r="A4945">
            <v>5235501001</v>
          </cell>
        </row>
        <row r="4946">
          <cell r="A4946">
            <v>5235501001</v>
          </cell>
        </row>
        <row r="4947">
          <cell r="A4947">
            <v>5235501001</v>
          </cell>
        </row>
        <row r="4948">
          <cell r="A4948">
            <v>5235501001</v>
          </cell>
        </row>
        <row r="4949">
          <cell r="A4949">
            <v>5235501001</v>
          </cell>
        </row>
        <row r="4950">
          <cell r="A4950">
            <v>5235501001</v>
          </cell>
        </row>
        <row r="4951">
          <cell r="A4951">
            <v>5235501001</v>
          </cell>
        </row>
        <row r="4952">
          <cell r="A4952">
            <v>5235501001</v>
          </cell>
        </row>
        <row r="4953">
          <cell r="A4953">
            <v>5235501001</v>
          </cell>
        </row>
        <row r="4954">
          <cell r="A4954">
            <v>5235501001</v>
          </cell>
        </row>
        <row r="4955">
          <cell r="A4955">
            <v>5235501001</v>
          </cell>
        </row>
        <row r="4956">
          <cell r="A4956">
            <v>5235501001</v>
          </cell>
        </row>
        <row r="4957">
          <cell r="A4957">
            <v>5235501002</v>
          </cell>
        </row>
        <row r="4958">
          <cell r="A4958">
            <v>5235501002</v>
          </cell>
        </row>
        <row r="4959">
          <cell r="A4959">
            <v>5235501002</v>
          </cell>
        </row>
        <row r="4960">
          <cell r="A4960">
            <v>5235501002</v>
          </cell>
        </row>
        <row r="4961">
          <cell r="A4961">
            <v>5235501002</v>
          </cell>
        </row>
        <row r="4962">
          <cell r="A4962">
            <v>5235501002</v>
          </cell>
        </row>
        <row r="4963">
          <cell r="A4963">
            <v>5235501002</v>
          </cell>
        </row>
        <row r="4964">
          <cell r="A4964">
            <v>5235501002</v>
          </cell>
        </row>
        <row r="4965">
          <cell r="A4965">
            <v>5235501002</v>
          </cell>
        </row>
        <row r="4966">
          <cell r="A4966">
            <v>5235501002</v>
          </cell>
        </row>
        <row r="4967">
          <cell r="A4967">
            <v>5235501002</v>
          </cell>
        </row>
        <row r="4968">
          <cell r="A4968">
            <v>5235501002</v>
          </cell>
        </row>
        <row r="4969">
          <cell r="A4969">
            <v>5235951003</v>
          </cell>
        </row>
        <row r="4970">
          <cell r="A4970">
            <v>5235951003</v>
          </cell>
        </row>
        <row r="4971">
          <cell r="A4971">
            <v>5235951003</v>
          </cell>
        </row>
        <row r="4972">
          <cell r="A4972">
            <v>5235951003</v>
          </cell>
        </row>
        <row r="4973">
          <cell r="A4973">
            <v>5235951003</v>
          </cell>
        </row>
        <row r="4974">
          <cell r="A4974">
            <v>5235951003</v>
          </cell>
        </row>
        <row r="4975">
          <cell r="A4975">
            <v>5235951003</v>
          </cell>
        </row>
        <row r="4976">
          <cell r="A4976">
            <v>5235951003</v>
          </cell>
        </row>
        <row r="4977">
          <cell r="A4977">
            <v>5235951003</v>
          </cell>
        </row>
        <row r="4978">
          <cell r="A4978">
            <v>5235951003</v>
          </cell>
        </row>
        <row r="4979">
          <cell r="A4979">
            <v>5235951003</v>
          </cell>
        </row>
        <row r="4980">
          <cell r="A4980">
            <v>5235951003</v>
          </cell>
        </row>
        <row r="4981">
          <cell r="A4981">
            <v>5235951011</v>
          </cell>
        </row>
        <row r="4982">
          <cell r="A4982">
            <v>5235951011</v>
          </cell>
        </row>
        <row r="4983">
          <cell r="A4983">
            <v>5235951011</v>
          </cell>
        </row>
        <row r="4984">
          <cell r="A4984">
            <v>5235951011</v>
          </cell>
        </row>
        <row r="4985">
          <cell r="A4985">
            <v>5235501003</v>
          </cell>
        </row>
        <row r="4986">
          <cell r="A4986">
            <v>5235501003</v>
          </cell>
        </row>
        <row r="4987">
          <cell r="A4987">
            <v>5235501003</v>
          </cell>
        </row>
        <row r="4988">
          <cell r="A4988">
            <v>5235501003</v>
          </cell>
        </row>
        <row r="4989">
          <cell r="A4989">
            <v>5295501001</v>
          </cell>
        </row>
        <row r="4990">
          <cell r="A4990">
            <v>5235501004</v>
          </cell>
        </row>
        <row r="4991">
          <cell r="A4991">
            <v>5240151001</v>
          </cell>
        </row>
        <row r="4992">
          <cell r="A4992">
            <v>5235501004</v>
          </cell>
        </row>
        <row r="4993">
          <cell r="A4993">
            <v>5235951008</v>
          </cell>
        </row>
        <row r="4994">
          <cell r="A4994">
            <v>5295951007</v>
          </cell>
        </row>
        <row r="4995">
          <cell r="A4995">
            <v>5235351001</v>
          </cell>
        </row>
        <row r="4996">
          <cell r="A4996">
            <v>5215951001</v>
          </cell>
        </row>
        <row r="4997">
          <cell r="A4997">
            <v>5235501002</v>
          </cell>
        </row>
        <row r="4998">
          <cell r="A4998">
            <v>5235501002</v>
          </cell>
        </row>
        <row r="4999">
          <cell r="A4999">
            <v>5235501002</v>
          </cell>
        </row>
        <row r="5000">
          <cell r="A5000">
            <v>5235501002</v>
          </cell>
        </row>
        <row r="5001">
          <cell r="A5001">
            <v>5235501002</v>
          </cell>
        </row>
        <row r="5002">
          <cell r="A5002">
            <v>5235501002</v>
          </cell>
        </row>
        <row r="5003">
          <cell r="A5003">
            <v>5235501004</v>
          </cell>
        </row>
        <row r="5004">
          <cell r="A5004">
            <v>5235951008</v>
          </cell>
        </row>
        <row r="5005">
          <cell r="A5005">
            <v>5295951007</v>
          </cell>
        </row>
        <row r="5006">
          <cell r="A5006">
            <v>5235501004</v>
          </cell>
        </row>
        <row r="5007">
          <cell r="A5007">
            <v>5235951008</v>
          </cell>
        </row>
        <row r="5008">
          <cell r="A5008">
            <v>5295951007</v>
          </cell>
        </row>
        <row r="5009">
          <cell r="A5009">
            <v>5205031001</v>
          </cell>
        </row>
        <row r="5010">
          <cell r="A5010">
            <v>5205061002</v>
          </cell>
        </row>
        <row r="5011">
          <cell r="A5011">
            <v>5205061002</v>
          </cell>
        </row>
        <row r="5012">
          <cell r="A5012">
            <v>5205061002</v>
          </cell>
        </row>
        <row r="5013">
          <cell r="A5013">
            <v>5205061002</v>
          </cell>
        </row>
        <row r="5014">
          <cell r="A5014">
            <v>5205061002</v>
          </cell>
        </row>
        <row r="5015">
          <cell r="A5015">
            <v>5205061002</v>
          </cell>
        </row>
        <row r="5016">
          <cell r="A5016">
            <v>5205061002</v>
          </cell>
        </row>
        <row r="5017">
          <cell r="A5017">
            <v>5205061002</v>
          </cell>
        </row>
        <row r="5018">
          <cell r="A5018">
            <v>5205151002</v>
          </cell>
        </row>
        <row r="5019">
          <cell r="A5019">
            <v>5205151002</v>
          </cell>
        </row>
        <row r="5020">
          <cell r="A5020">
            <v>5205151002</v>
          </cell>
        </row>
        <row r="5021">
          <cell r="A5021">
            <v>5205151002</v>
          </cell>
        </row>
        <row r="5022">
          <cell r="A5022">
            <v>5205151003</v>
          </cell>
        </row>
        <row r="5023">
          <cell r="A5023">
            <v>5205151003</v>
          </cell>
        </row>
        <row r="5024">
          <cell r="A5024">
            <v>5205151003</v>
          </cell>
        </row>
        <row r="5025">
          <cell r="A5025">
            <v>5295301001</v>
          </cell>
        </row>
        <row r="5026">
          <cell r="A5026">
            <v>5235501003</v>
          </cell>
        </row>
        <row r="5027">
          <cell r="A5027">
            <v>5235501003</v>
          </cell>
        </row>
        <row r="5028">
          <cell r="A5028">
            <v>5235501003</v>
          </cell>
        </row>
        <row r="5029">
          <cell r="A5029">
            <v>5235501002</v>
          </cell>
        </row>
        <row r="5030">
          <cell r="A5030">
            <v>5235951003</v>
          </cell>
        </row>
        <row r="5031">
          <cell r="A5031">
            <v>5235951003</v>
          </cell>
        </row>
        <row r="5032">
          <cell r="A5032">
            <v>5235951003</v>
          </cell>
        </row>
        <row r="5033">
          <cell r="A5033">
            <v>5235951003</v>
          </cell>
        </row>
        <row r="5034">
          <cell r="A5034">
            <v>5295401001</v>
          </cell>
        </row>
        <row r="5035">
          <cell r="A5035">
            <v>5235501003</v>
          </cell>
        </row>
        <row r="5036">
          <cell r="A5036">
            <v>5235501003</v>
          </cell>
        </row>
        <row r="5037">
          <cell r="A5037">
            <v>5235501003</v>
          </cell>
        </row>
        <row r="5038">
          <cell r="A5038">
            <v>5235501003</v>
          </cell>
        </row>
        <row r="5039">
          <cell r="A5039">
            <v>5235501003</v>
          </cell>
        </row>
        <row r="5040">
          <cell r="A5040">
            <v>5235501003</v>
          </cell>
        </row>
        <row r="5041">
          <cell r="A5041">
            <v>5235501003</v>
          </cell>
        </row>
        <row r="5042">
          <cell r="A5042">
            <v>5235951007</v>
          </cell>
        </row>
        <row r="5043">
          <cell r="A5043">
            <v>5235951007</v>
          </cell>
        </row>
        <row r="5044">
          <cell r="A5044">
            <v>5235501002</v>
          </cell>
        </row>
        <row r="5045">
          <cell r="A5045">
            <v>5235501002</v>
          </cell>
        </row>
        <row r="5046">
          <cell r="A5046">
            <v>5235951006</v>
          </cell>
        </row>
        <row r="5047">
          <cell r="A5047">
            <v>5205951003</v>
          </cell>
        </row>
        <row r="5048">
          <cell r="A5048">
            <v>5205951003</v>
          </cell>
        </row>
        <row r="5049">
          <cell r="A5049">
            <v>5205951004</v>
          </cell>
        </row>
        <row r="5050">
          <cell r="A5050">
            <v>5205301001</v>
          </cell>
        </row>
        <row r="5051">
          <cell r="A5051">
            <v>5205301001</v>
          </cell>
        </row>
        <row r="5052">
          <cell r="A5052">
            <v>5205331001</v>
          </cell>
        </row>
        <row r="5053">
          <cell r="A5053">
            <v>5205331001</v>
          </cell>
        </row>
        <row r="5054">
          <cell r="A5054">
            <v>5205361001</v>
          </cell>
        </row>
        <row r="5055">
          <cell r="A5055">
            <v>5205361001</v>
          </cell>
        </row>
        <row r="5056">
          <cell r="A5056">
            <v>5205391001</v>
          </cell>
        </row>
        <row r="5057">
          <cell r="A5057">
            <v>5205391001</v>
          </cell>
        </row>
        <row r="5058">
          <cell r="A5058">
            <v>5205421001</v>
          </cell>
        </row>
        <row r="5059">
          <cell r="A5059">
            <v>5205421001</v>
          </cell>
        </row>
        <row r="5060">
          <cell r="A5060">
            <v>5205391001</v>
          </cell>
        </row>
        <row r="5061">
          <cell r="A5061">
            <v>5205301001</v>
          </cell>
        </row>
        <row r="5062">
          <cell r="A5062">
            <v>5205331001</v>
          </cell>
        </row>
        <row r="5063">
          <cell r="A5063">
            <v>5205361001</v>
          </cell>
        </row>
        <row r="5064">
          <cell r="A5064">
            <v>5205391001</v>
          </cell>
        </row>
        <row r="5065">
          <cell r="A5065">
            <v>5205421001</v>
          </cell>
        </row>
        <row r="5066">
          <cell r="A5066">
            <v>5205301001</v>
          </cell>
        </row>
        <row r="5067">
          <cell r="A5067">
            <v>5205301001</v>
          </cell>
        </row>
        <row r="5068">
          <cell r="A5068">
            <v>5205331001</v>
          </cell>
        </row>
        <row r="5069">
          <cell r="A5069">
            <v>5205331001</v>
          </cell>
        </row>
        <row r="5070">
          <cell r="A5070">
            <v>5205361001</v>
          </cell>
        </row>
        <row r="5071">
          <cell r="A5071">
            <v>5205361001</v>
          </cell>
        </row>
        <row r="5072">
          <cell r="A5072">
            <v>5205391001</v>
          </cell>
        </row>
        <row r="5073">
          <cell r="A5073">
            <v>5205391001</v>
          </cell>
        </row>
        <row r="5074">
          <cell r="A5074">
            <v>5205421001</v>
          </cell>
        </row>
        <row r="5075">
          <cell r="A5075">
            <v>5205421001</v>
          </cell>
        </row>
        <row r="5076">
          <cell r="A5076">
            <v>5205301001</v>
          </cell>
        </row>
        <row r="5077">
          <cell r="A5077">
            <v>5205331001</v>
          </cell>
        </row>
        <row r="5078">
          <cell r="A5078">
            <v>5205361001</v>
          </cell>
        </row>
        <row r="5079">
          <cell r="A5079">
            <v>5205391001</v>
          </cell>
        </row>
        <row r="5080">
          <cell r="A5080">
            <v>5205301001</v>
          </cell>
        </row>
        <row r="5081">
          <cell r="A5081">
            <v>5205301001</v>
          </cell>
        </row>
        <row r="5082">
          <cell r="A5082">
            <v>5205331001</v>
          </cell>
        </row>
        <row r="5083">
          <cell r="A5083">
            <v>5205331001</v>
          </cell>
        </row>
        <row r="5084">
          <cell r="A5084">
            <v>5205361001</v>
          </cell>
        </row>
        <row r="5085">
          <cell r="A5085">
            <v>5205361001</v>
          </cell>
        </row>
        <row r="5086">
          <cell r="A5086">
            <v>5205391001</v>
          </cell>
        </row>
        <row r="5087">
          <cell r="A5087">
            <v>5205391001</v>
          </cell>
        </row>
        <row r="5088">
          <cell r="A5088">
            <v>5205681001</v>
          </cell>
        </row>
        <row r="5089">
          <cell r="A5089">
            <v>5205681001</v>
          </cell>
        </row>
        <row r="5090">
          <cell r="A5090">
            <v>5205681001</v>
          </cell>
        </row>
        <row r="5091">
          <cell r="A5091">
            <v>5205691001</v>
          </cell>
        </row>
        <row r="5092">
          <cell r="A5092">
            <v>5205701001</v>
          </cell>
        </row>
        <row r="5093">
          <cell r="A5093">
            <v>5205701001</v>
          </cell>
        </row>
        <row r="5094">
          <cell r="A5094">
            <v>5205701001</v>
          </cell>
        </row>
        <row r="5095">
          <cell r="A5095">
            <v>5205701001</v>
          </cell>
        </row>
        <row r="5096">
          <cell r="A5096">
            <v>5205701001</v>
          </cell>
        </row>
        <row r="5097">
          <cell r="A5097">
            <v>5205701001</v>
          </cell>
        </row>
        <row r="5098">
          <cell r="A5098">
            <v>5205721001</v>
          </cell>
        </row>
        <row r="5099">
          <cell r="A5099">
            <v>5205721001</v>
          </cell>
        </row>
        <row r="5100">
          <cell r="A5100">
            <v>5205721001</v>
          </cell>
        </row>
        <row r="5101">
          <cell r="A5101">
            <v>5205751001</v>
          </cell>
        </row>
        <row r="5102">
          <cell r="A5102">
            <v>5205781001</v>
          </cell>
        </row>
        <row r="5103">
          <cell r="A5103">
            <v>5205681001</v>
          </cell>
        </row>
        <row r="5104">
          <cell r="A5104">
            <v>5205681001</v>
          </cell>
        </row>
        <row r="5105">
          <cell r="A5105">
            <v>5205681001</v>
          </cell>
        </row>
        <row r="5106">
          <cell r="A5106">
            <v>5205691001</v>
          </cell>
        </row>
        <row r="5107">
          <cell r="A5107">
            <v>5205701001</v>
          </cell>
        </row>
        <row r="5108">
          <cell r="A5108">
            <v>5205701001</v>
          </cell>
        </row>
        <row r="5109">
          <cell r="A5109">
            <v>5205701001</v>
          </cell>
        </row>
        <row r="5110">
          <cell r="A5110">
            <v>5205701001</v>
          </cell>
        </row>
        <row r="5111">
          <cell r="A5111">
            <v>5205701001</v>
          </cell>
        </row>
        <row r="5112">
          <cell r="A5112">
            <v>5205701001</v>
          </cell>
        </row>
        <row r="5113">
          <cell r="A5113">
            <v>5205721001</v>
          </cell>
        </row>
        <row r="5114">
          <cell r="A5114">
            <v>5205721001</v>
          </cell>
        </row>
        <row r="5115">
          <cell r="A5115">
            <v>5205721001</v>
          </cell>
        </row>
        <row r="5116">
          <cell r="A5116">
            <v>5205751001</v>
          </cell>
        </row>
        <row r="5117">
          <cell r="A5117">
            <v>5205781001</v>
          </cell>
        </row>
        <row r="5118">
          <cell r="A5118">
            <v>5205681001</v>
          </cell>
        </row>
        <row r="5119">
          <cell r="A5119">
            <v>5205681001</v>
          </cell>
        </row>
        <row r="5120">
          <cell r="A5120">
            <v>5205681001</v>
          </cell>
        </row>
        <row r="5121">
          <cell r="A5121">
            <v>5205691001</v>
          </cell>
        </row>
        <row r="5122">
          <cell r="A5122">
            <v>5205701001</v>
          </cell>
        </row>
        <row r="5123">
          <cell r="A5123">
            <v>5205701001</v>
          </cell>
        </row>
        <row r="5124">
          <cell r="A5124">
            <v>5205701001</v>
          </cell>
        </row>
        <row r="5125">
          <cell r="A5125">
            <v>5205701001</v>
          </cell>
        </row>
        <row r="5126">
          <cell r="A5126">
            <v>5205701001</v>
          </cell>
        </row>
        <row r="5127">
          <cell r="A5127">
            <v>5205701001</v>
          </cell>
        </row>
        <row r="5128">
          <cell r="A5128">
            <v>5205721001</v>
          </cell>
        </row>
        <row r="5129">
          <cell r="A5129">
            <v>5205721001</v>
          </cell>
        </row>
        <row r="5130">
          <cell r="A5130">
            <v>5205721001</v>
          </cell>
        </row>
        <row r="5131">
          <cell r="A5131">
            <v>5205751001</v>
          </cell>
        </row>
        <row r="5132">
          <cell r="A5132">
            <v>5205781001</v>
          </cell>
        </row>
        <row r="5133">
          <cell r="A5133">
            <v>5295401001</v>
          </cell>
        </row>
        <row r="5134">
          <cell r="A5134">
            <v>5235501003</v>
          </cell>
        </row>
        <row r="5135">
          <cell r="A5135">
            <v>5235501003</v>
          </cell>
        </row>
        <row r="5136">
          <cell r="A5136">
            <v>5235501003</v>
          </cell>
        </row>
        <row r="5137">
          <cell r="A5137">
            <v>5235501003</v>
          </cell>
        </row>
        <row r="5138">
          <cell r="A5138">
            <v>5235501001</v>
          </cell>
        </row>
        <row r="5139">
          <cell r="A5139">
            <v>5235501001</v>
          </cell>
        </row>
        <row r="5140">
          <cell r="A5140">
            <v>5235501001</v>
          </cell>
        </row>
        <row r="5141">
          <cell r="A5141">
            <v>5235501001</v>
          </cell>
        </row>
        <row r="5142">
          <cell r="A5142">
            <v>5235501001</v>
          </cell>
        </row>
        <row r="5143">
          <cell r="A5143">
            <v>5235501001</v>
          </cell>
        </row>
        <row r="5144">
          <cell r="A5144">
            <v>5235501001</v>
          </cell>
        </row>
        <row r="5145">
          <cell r="A5145">
            <v>5235501001</v>
          </cell>
        </row>
        <row r="5146">
          <cell r="A5146">
            <v>5235501001</v>
          </cell>
        </row>
        <row r="5147">
          <cell r="A5147">
            <v>5235501001</v>
          </cell>
        </row>
        <row r="5148">
          <cell r="A5148">
            <v>5235501001</v>
          </cell>
        </row>
        <row r="5149">
          <cell r="A5149">
            <v>5235501001</v>
          </cell>
        </row>
        <row r="5150">
          <cell r="A5150">
            <v>5235501001</v>
          </cell>
        </row>
        <row r="5151">
          <cell r="A5151">
            <v>5235501001</v>
          </cell>
        </row>
        <row r="5152">
          <cell r="A5152">
            <v>5235501001</v>
          </cell>
        </row>
        <row r="5153">
          <cell r="A5153">
            <v>5260051001</v>
          </cell>
        </row>
        <row r="5154">
          <cell r="A5154">
            <v>5260051001</v>
          </cell>
        </row>
        <row r="5155">
          <cell r="A5155">
            <v>5260101001</v>
          </cell>
        </row>
        <row r="5156">
          <cell r="A5156">
            <v>5260101001</v>
          </cell>
        </row>
        <row r="5157">
          <cell r="A5157">
            <v>5260151001</v>
          </cell>
        </row>
        <row r="5158">
          <cell r="A5158">
            <v>5230951001</v>
          </cell>
        </row>
        <row r="5159">
          <cell r="A5159">
            <v>5255201001</v>
          </cell>
        </row>
        <row r="5160">
          <cell r="A5160">
            <v>5235951011</v>
          </cell>
        </row>
        <row r="5161">
          <cell r="A5161">
            <v>5235951011</v>
          </cell>
        </row>
        <row r="5162">
          <cell r="A5162">
            <v>5235951011</v>
          </cell>
        </row>
        <row r="5163">
          <cell r="A5163">
            <v>5205811001</v>
          </cell>
        </row>
        <row r="5164">
          <cell r="A5164">
            <v>5205811001</v>
          </cell>
        </row>
        <row r="5165">
          <cell r="A5165">
            <v>5205811001</v>
          </cell>
        </row>
        <row r="5166">
          <cell r="A5166">
            <v>5235951009</v>
          </cell>
        </row>
        <row r="5167">
          <cell r="A5167">
            <v>5295051001</v>
          </cell>
        </row>
        <row r="5168">
          <cell r="A5168">
            <v>5235951012</v>
          </cell>
        </row>
        <row r="5169">
          <cell r="A5169">
            <v>5235951009</v>
          </cell>
        </row>
        <row r="5170">
          <cell r="A5170">
            <v>5295051001</v>
          </cell>
        </row>
        <row r="5171">
          <cell r="A5171">
            <v>5235951009</v>
          </cell>
        </row>
        <row r="5172">
          <cell r="A5172">
            <v>5295051001</v>
          </cell>
        </row>
        <row r="5173">
          <cell r="A5173">
            <v>5235101001</v>
          </cell>
        </row>
        <row r="5174">
          <cell r="A5174">
            <v>5235101001</v>
          </cell>
        </row>
        <row r="5175">
          <cell r="A5175">
            <v>5235101001</v>
          </cell>
        </row>
        <row r="5176">
          <cell r="A5176">
            <v>5235101001</v>
          </cell>
        </row>
        <row r="5177">
          <cell r="A5177">
            <v>5240151001</v>
          </cell>
        </row>
        <row r="5178">
          <cell r="A5178">
            <v>5255951001</v>
          </cell>
        </row>
        <row r="5179">
          <cell r="A5179">
            <v>5220951001</v>
          </cell>
        </row>
        <row r="5180">
          <cell r="A5180">
            <v>5235101001</v>
          </cell>
        </row>
        <row r="5181">
          <cell r="A5181">
            <v>5235351001</v>
          </cell>
        </row>
        <row r="5182">
          <cell r="A5182">
            <v>5235951003</v>
          </cell>
        </row>
        <row r="5183">
          <cell r="A5183">
            <v>5235501002</v>
          </cell>
        </row>
        <row r="5184">
          <cell r="A5184">
            <v>5235501002</v>
          </cell>
        </row>
        <row r="5185">
          <cell r="A5185">
            <v>5235501002</v>
          </cell>
        </row>
        <row r="5186">
          <cell r="A5186">
            <v>5235501002</v>
          </cell>
        </row>
        <row r="5187">
          <cell r="A5187">
            <v>5235501002</v>
          </cell>
        </row>
        <row r="5188">
          <cell r="A5188">
            <v>5235501002</v>
          </cell>
        </row>
        <row r="5189">
          <cell r="A5189">
            <v>5235501002</v>
          </cell>
        </row>
        <row r="5190">
          <cell r="A5190">
            <v>5295951007</v>
          </cell>
        </row>
        <row r="5191">
          <cell r="A5191">
            <v>5295951004</v>
          </cell>
        </row>
        <row r="5192">
          <cell r="A5192">
            <v>5295951004</v>
          </cell>
        </row>
        <row r="5193">
          <cell r="A5193">
            <v>5295951004</v>
          </cell>
        </row>
        <row r="5194">
          <cell r="A5194">
            <v>5295951004</v>
          </cell>
        </row>
        <row r="5195">
          <cell r="A5195">
            <v>5295951004</v>
          </cell>
        </row>
        <row r="5196">
          <cell r="A5196">
            <v>5235501002</v>
          </cell>
        </row>
        <row r="5197">
          <cell r="A5197">
            <v>5235501002</v>
          </cell>
        </row>
        <row r="5198">
          <cell r="A5198">
            <v>5235501002</v>
          </cell>
        </row>
        <row r="5199">
          <cell r="A5199">
            <v>5235501002</v>
          </cell>
        </row>
        <row r="5200">
          <cell r="A5200">
            <v>5235501002</v>
          </cell>
        </row>
        <row r="5201">
          <cell r="A5201">
            <v>5235951003</v>
          </cell>
        </row>
        <row r="5202">
          <cell r="A5202">
            <v>5235951003</v>
          </cell>
        </row>
        <row r="5203">
          <cell r="A5203">
            <v>5235951003</v>
          </cell>
        </row>
        <row r="5204">
          <cell r="A5204">
            <v>5235951003</v>
          </cell>
        </row>
        <row r="5205">
          <cell r="A5205">
            <v>5235951003</v>
          </cell>
        </row>
        <row r="5206">
          <cell r="A5206">
            <v>5235951005</v>
          </cell>
        </row>
        <row r="5207">
          <cell r="A5207">
            <v>5235501002</v>
          </cell>
        </row>
        <row r="5208">
          <cell r="A5208">
            <v>5235501002</v>
          </cell>
        </row>
        <row r="5209">
          <cell r="A5209">
            <v>5295301001</v>
          </cell>
        </row>
        <row r="5210">
          <cell r="A5210">
            <v>5235101001</v>
          </cell>
        </row>
        <row r="5211">
          <cell r="A5211">
            <v>5235101001</v>
          </cell>
        </row>
        <row r="5212">
          <cell r="A5212">
            <v>5235501003</v>
          </cell>
        </row>
        <row r="5213">
          <cell r="A5213">
            <v>5235501003</v>
          </cell>
        </row>
        <row r="5214">
          <cell r="A5214">
            <v>5235501003</v>
          </cell>
        </row>
        <row r="5215">
          <cell r="A5215">
            <v>5295301001</v>
          </cell>
        </row>
        <row r="5216">
          <cell r="A5216">
            <v>5220951001</v>
          </cell>
        </row>
        <row r="5217">
          <cell r="A5217">
            <v>5235501003</v>
          </cell>
        </row>
        <row r="5218">
          <cell r="A5218">
            <v>5235501003</v>
          </cell>
        </row>
        <row r="5219">
          <cell r="A5219">
            <v>5235501003</v>
          </cell>
        </row>
        <row r="5220">
          <cell r="A5220">
            <v>5235501003</v>
          </cell>
        </row>
        <row r="5221">
          <cell r="A5221">
            <v>5235101001</v>
          </cell>
        </row>
        <row r="5222">
          <cell r="A5222">
            <v>5235101001</v>
          </cell>
        </row>
        <row r="5223">
          <cell r="A5223">
            <v>5235101001</v>
          </cell>
        </row>
        <row r="5224">
          <cell r="A5224">
            <v>5295601001</v>
          </cell>
        </row>
        <row r="5225">
          <cell r="A5225">
            <v>5295601001</v>
          </cell>
        </row>
        <row r="5226">
          <cell r="A5226">
            <v>5295601002</v>
          </cell>
        </row>
        <row r="5227">
          <cell r="A5227">
            <v>5295601001</v>
          </cell>
        </row>
        <row r="5228">
          <cell r="A5228">
            <v>5295601001</v>
          </cell>
        </row>
        <row r="5229">
          <cell r="A5229">
            <v>5295601001</v>
          </cell>
        </row>
        <row r="5230">
          <cell r="A5230">
            <v>5295601002</v>
          </cell>
        </row>
        <row r="5231">
          <cell r="A5231">
            <v>5205951003</v>
          </cell>
        </row>
        <row r="5232">
          <cell r="A5232">
            <v>5215051001</v>
          </cell>
        </row>
        <row r="5233">
          <cell r="A5233">
            <v>5235951005</v>
          </cell>
        </row>
        <row r="5234">
          <cell r="A5234">
            <v>5235951005</v>
          </cell>
        </row>
        <row r="5235">
          <cell r="A5235">
            <v>5235951005</v>
          </cell>
        </row>
        <row r="5236">
          <cell r="A5236">
            <v>5235951005</v>
          </cell>
        </row>
        <row r="5237">
          <cell r="A5237">
            <v>5235951005</v>
          </cell>
        </row>
        <row r="5238">
          <cell r="A5238">
            <v>5235951005</v>
          </cell>
        </row>
        <row r="5239">
          <cell r="A5239">
            <v>5235951005</v>
          </cell>
        </row>
        <row r="5240">
          <cell r="A5240">
            <v>5235951005</v>
          </cell>
        </row>
        <row r="5241">
          <cell r="A5241">
            <v>5235951005</v>
          </cell>
        </row>
        <row r="5242">
          <cell r="A5242">
            <v>5235951005</v>
          </cell>
        </row>
        <row r="5243">
          <cell r="A5243">
            <v>5235951005</v>
          </cell>
        </row>
        <row r="5244">
          <cell r="A5244">
            <v>5235951005</v>
          </cell>
        </row>
        <row r="5245">
          <cell r="A5245">
            <v>5235951005</v>
          </cell>
        </row>
        <row r="5246">
          <cell r="A5246">
            <v>5235951005</v>
          </cell>
        </row>
        <row r="5247">
          <cell r="A5247">
            <v>5235951005</v>
          </cell>
        </row>
        <row r="5248">
          <cell r="A5248">
            <v>5235951005</v>
          </cell>
        </row>
        <row r="5249">
          <cell r="A5249">
            <v>5235951003</v>
          </cell>
        </row>
        <row r="5250">
          <cell r="A5250">
            <v>5235951003</v>
          </cell>
        </row>
        <row r="5251">
          <cell r="A5251">
            <v>5235951003</v>
          </cell>
        </row>
        <row r="5252">
          <cell r="A5252">
            <v>5235501002</v>
          </cell>
        </row>
        <row r="5253">
          <cell r="A5253">
            <v>5235951005</v>
          </cell>
        </row>
        <row r="5254">
          <cell r="A5254">
            <v>5235501004</v>
          </cell>
        </row>
        <row r="5255">
          <cell r="A5255">
            <v>5295951004</v>
          </cell>
        </row>
        <row r="5256">
          <cell r="A5256">
            <v>5235951003</v>
          </cell>
        </row>
        <row r="5257">
          <cell r="A5257">
            <v>5235951003</v>
          </cell>
        </row>
        <row r="5258">
          <cell r="A5258">
            <v>5235501002</v>
          </cell>
        </row>
        <row r="5259">
          <cell r="A5259">
            <v>5235501002</v>
          </cell>
        </row>
        <row r="5260">
          <cell r="A5260">
            <v>5235651002</v>
          </cell>
        </row>
        <row r="5261">
          <cell r="A5261">
            <v>5235951003</v>
          </cell>
        </row>
        <row r="5262">
          <cell r="A5262">
            <v>5235951005</v>
          </cell>
        </row>
        <row r="5263">
          <cell r="A5263">
            <v>5295951027</v>
          </cell>
        </row>
        <row r="5264">
          <cell r="A5264">
            <v>5295951026</v>
          </cell>
        </row>
        <row r="5265">
          <cell r="A5265">
            <v>5295951010</v>
          </cell>
        </row>
        <row r="5266">
          <cell r="A5266">
            <v>5295951010</v>
          </cell>
        </row>
        <row r="5267">
          <cell r="A5267">
            <v>5220951001</v>
          </cell>
        </row>
        <row r="5268">
          <cell r="A5268">
            <v>5235951003</v>
          </cell>
        </row>
        <row r="5269">
          <cell r="A5269">
            <v>5205951002</v>
          </cell>
        </row>
        <row r="5270">
          <cell r="A5270">
            <v>5235501003</v>
          </cell>
        </row>
        <row r="5271">
          <cell r="A5271">
            <v>5235501003</v>
          </cell>
        </row>
        <row r="5272">
          <cell r="A5272">
            <v>5235501003</v>
          </cell>
        </row>
        <row r="5273">
          <cell r="A5273">
            <v>5235501003</v>
          </cell>
        </row>
        <row r="5274">
          <cell r="A5274">
            <v>5235501003</v>
          </cell>
        </row>
        <row r="5275">
          <cell r="A5275">
            <v>5235501003</v>
          </cell>
        </row>
        <row r="5276">
          <cell r="A5276">
            <v>5235501003</v>
          </cell>
        </row>
        <row r="5277">
          <cell r="A5277">
            <v>5235501003</v>
          </cell>
        </row>
        <row r="5278">
          <cell r="A5278">
            <v>5235501003</v>
          </cell>
        </row>
        <row r="5279">
          <cell r="A5279">
            <v>5235501003</v>
          </cell>
        </row>
        <row r="5280">
          <cell r="A5280">
            <v>5235501003</v>
          </cell>
        </row>
        <row r="5281">
          <cell r="A5281">
            <v>5235501003</v>
          </cell>
        </row>
        <row r="5282">
          <cell r="A5282">
            <v>5235501003</v>
          </cell>
        </row>
        <row r="5283">
          <cell r="A5283">
            <v>5235501003</v>
          </cell>
        </row>
        <row r="5284">
          <cell r="A5284">
            <v>5235501003</v>
          </cell>
        </row>
        <row r="5285">
          <cell r="A5285">
            <v>5235501003</v>
          </cell>
        </row>
        <row r="5286">
          <cell r="A5286">
            <v>5235501003</v>
          </cell>
        </row>
        <row r="5287">
          <cell r="A5287">
            <v>5235501003</v>
          </cell>
        </row>
        <row r="5288">
          <cell r="A5288">
            <v>5235501003</v>
          </cell>
        </row>
        <row r="5289">
          <cell r="A5289">
            <v>5205951002</v>
          </cell>
        </row>
        <row r="5290">
          <cell r="A5290">
            <v>5235501003</v>
          </cell>
        </row>
        <row r="5291">
          <cell r="A5291">
            <v>5235501003</v>
          </cell>
        </row>
        <row r="5292">
          <cell r="A5292">
            <v>5235501003</v>
          </cell>
        </row>
        <row r="5293">
          <cell r="A5293">
            <v>5235501003</v>
          </cell>
        </row>
        <row r="5294">
          <cell r="A5294">
            <v>5235501003</v>
          </cell>
        </row>
        <row r="5295">
          <cell r="A5295">
            <v>5235501003</v>
          </cell>
        </row>
        <row r="5296">
          <cell r="A5296">
            <v>5235501003</v>
          </cell>
        </row>
        <row r="5297">
          <cell r="A5297">
            <v>5235501003</v>
          </cell>
        </row>
        <row r="5298">
          <cell r="A5298">
            <v>5210351001</v>
          </cell>
        </row>
        <row r="5299">
          <cell r="A5299">
            <v>5210351001</v>
          </cell>
        </row>
        <row r="5300">
          <cell r="A5300">
            <v>5210351001</v>
          </cell>
        </row>
        <row r="5301">
          <cell r="A5301">
            <v>5295301001</v>
          </cell>
        </row>
        <row r="5302">
          <cell r="A5302">
            <v>5205951002</v>
          </cell>
        </row>
        <row r="5303">
          <cell r="A5303">
            <v>5205951002</v>
          </cell>
        </row>
        <row r="5304">
          <cell r="A5304">
            <v>5205951002</v>
          </cell>
        </row>
        <row r="5305">
          <cell r="A5305">
            <v>5295401001</v>
          </cell>
        </row>
        <row r="5306">
          <cell r="A5306">
            <v>5235501003</v>
          </cell>
        </row>
        <row r="5307">
          <cell r="A5307">
            <v>5235501003</v>
          </cell>
        </row>
        <row r="5308">
          <cell r="A5308">
            <v>5235951005</v>
          </cell>
        </row>
        <row r="5309">
          <cell r="A5309">
            <v>5235501002</v>
          </cell>
        </row>
        <row r="5310">
          <cell r="A5310">
            <v>5295951007</v>
          </cell>
        </row>
        <row r="5311">
          <cell r="A5311">
            <v>5235501004</v>
          </cell>
        </row>
        <row r="5312">
          <cell r="A5312">
            <v>5240151001</v>
          </cell>
        </row>
        <row r="5313">
          <cell r="A5313">
            <v>5295301001</v>
          </cell>
        </row>
        <row r="5314">
          <cell r="A5314">
            <v>5295301001</v>
          </cell>
        </row>
        <row r="5315">
          <cell r="A5315">
            <v>5295301001</v>
          </cell>
        </row>
        <row r="5316">
          <cell r="A5316">
            <v>5295301001</v>
          </cell>
        </row>
        <row r="5317">
          <cell r="A5317">
            <v>5295301001</v>
          </cell>
        </row>
        <row r="5318">
          <cell r="A5318">
            <v>5295951004</v>
          </cell>
        </row>
        <row r="5319">
          <cell r="A5319">
            <v>5295951004</v>
          </cell>
        </row>
        <row r="5320">
          <cell r="A5320">
            <v>5295301001</v>
          </cell>
        </row>
        <row r="5321">
          <cell r="A5321">
            <v>5295301001</v>
          </cell>
        </row>
        <row r="5322">
          <cell r="A5322">
            <v>5295301001</v>
          </cell>
        </row>
        <row r="5323">
          <cell r="A5323">
            <v>5295301001</v>
          </cell>
        </row>
        <row r="5324">
          <cell r="A5324">
            <v>5295301001</v>
          </cell>
        </row>
        <row r="5325">
          <cell r="A5325">
            <v>5235501003</v>
          </cell>
        </row>
        <row r="5326">
          <cell r="A5326">
            <v>5235501003</v>
          </cell>
        </row>
        <row r="5327">
          <cell r="A5327">
            <v>5235501003</v>
          </cell>
        </row>
        <row r="5328">
          <cell r="A5328">
            <v>5235501003</v>
          </cell>
        </row>
        <row r="5329">
          <cell r="A5329">
            <v>5235501003</v>
          </cell>
        </row>
        <row r="5330">
          <cell r="A5330">
            <v>5235501003</v>
          </cell>
        </row>
        <row r="5331">
          <cell r="A5331">
            <v>5235501002</v>
          </cell>
        </row>
        <row r="5332">
          <cell r="A5332">
            <v>5235501002</v>
          </cell>
        </row>
        <row r="5333">
          <cell r="A5333">
            <v>5235951003</v>
          </cell>
        </row>
        <row r="5334">
          <cell r="A5334">
            <v>5235501002</v>
          </cell>
        </row>
        <row r="5335">
          <cell r="A5335">
            <v>5235501002</v>
          </cell>
        </row>
        <row r="5336">
          <cell r="A5336">
            <v>5235501002</v>
          </cell>
        </row>
        <row r="5337">
          <cell r="A5337">
            <v>5235501002</v>
          </cell>
        </row>
        <row r="5338">
          <cell r="A5338">
            <v>5255201001</v>
          </cell>
        </row>
        <row r="5339">
          <cell r="A5339">
            <v>5235951005</v>
          </cell>
        </row>
        <row r="5340">
          <cell r="A5340">
            <v>5235951005</v>
          </cell>
        </row>
        <row r="5341">
          <cell r="A5341">
            <v>5235951005</v>
          </cell>
        </row>
        <row r="5342">
          <cell r="A5342">
            <v>5235501004</v>
          </cell>
        </row>
        <row r="5343">
          <cell r="A5343">
            <v>5235951005</v>
          </cell>
        </row>
        <row r="5344">
          <cell r="A5344">
            <v>5235951005</v>
          </cell>
        </row>
        <row r="5345">
          <cell r="A5345">
            <v>5235951005</v>
          </cell>
        </row>
        <row r="5346">
          <cell r="A5346">
            <v>5235951005</v>
          </cell>
        </row>
        <row r="5347">
          <cell r="A5347">
            <v>5235951005</v>
          </cell>
        </row>
        <row r="5348">
          <cell r="A5348">
            <v>5235951005</v>
          </cell>
        </row>
        <row r="5349">
          <cell r="A5349">
            <v>5235951005</v>
          </cell>
        </row>
        <row r="5350">
          <cell r="A5350">
            <v>5235951005</v>
          </cell>
        </row>
        <row r="5351">
          <cell r="A5351">
            <v>5235951005</v>
          </cell>
        </row>
        <row r="5352">
          <cell r="A5352">
            <v>5235951005</v>
          </cell>
        </row>
        <row r="5353">
          <cell r="A5353">
            <v>5235951005</v>
          </cell>
        </row>
        <row r="5354">
          <cell r="A5354">
            <v>5235951005</v>
          </cell>
        </row>
        <row r="5355">
          <cell r="A5355">
            <v>5235951005</v>
          </cell>
        </row>
        <row r="5356">
          <cell r="A5356">
            <v>5235951005</v>
          </cell>
        </row>
        <row r="5357">
          <cell r="A5357">
            <v>5235951005</v>
          </cell>
        </row>
        <row r="5358">
          <cell r="A5358">
            <v>5235951005</v>
          </cell>
        </row>
        <row r="5359">
          <cell r="A5359">
            <v>5235951005</v>
          </cell>
        </row>
        <row r="5360">
          <cell r="A5360">
            <v>5235951005</v>
          </cell>
        </row>
        <row r="5361">
          <cell r="A5361">
            <v>5235951005</v>
          </cell>
        </row>
        <row r="5362">
          <cell r="A5362">
            <v>5235951005</v>
          </cell>
        </row>
        <row r="5363">
          <cell r="A5363">
            <v>5235951005</v>
          </cell>
        </row>
        <row r="5364">
          <cell r="A5364">
            <v>5235951005</v>
          </cell>
        </row>
        <row r="5365">
          <cell r="A5365">
            <v>5235951005</v>
          </cell>
        </row>
        <row r="5366">
          <cell r="A5366">
            <v>5235951005</v>
          </cell>
        </row>
        <row r="5367">
          <cell r="A5367">
            <v>5235951005</v>
          </cell>
        </row>
        <row r="5368">
          <cell r="A5368">
            <v>5235951005</v>
          </cell>
        </row>
        <row r="5369">
          <cell r="A5369">
            <v>5295301001</v>
          </cell>
        </row>
        <row r="5370">
          <cell r="A5370">
            <v>5295301001</v>
          </cell>
        </row>
        <row r="5371">
          <cell r="A5371">
            <v>5235501003</v>
          </cell>
        </row>
        <row r="5372">
          <cell r="A5372">
            <v>5235501003</v>
          </cell>
        </row>
        <row r="5373">
          <cell r="A5373">
            <v>5235951005</v>
          </cell>
        </row>
        <row r="5374">
          <cell r="A5374">
            <v>5235951005</v>
          </cell>
        </row>
        <row r="5375">
          <cell r="A5375">
            <v>5235951005</v>
          </cell>
        </row>
        <row r="5376">
          <cell r="A5376">
            <v>5235951005</v>
          </cell>
        </row>
        <row r="5377">
          <cell r="A5377">
            <v>5235951005</v>
          </cell>
        </row>
        <row r="5378">
          <cell r="A5378">
            <v>5235951005</v>
          </cell>
        </row>
        <row r="5379">
          <cell r="A5379">
            <v>5235951005</v>
          </cell>
        </row>
        <row r="5380">
          <cell r="A5380">
            <v>5235951005</v>
          </cell>
        </row>
        <row r="5381">
          <cell r="A5381">
            <v>5235951005</v>
          </cell>
        </row>
        <row r="5382">
          <cell r="A5382">
            <v>5235951005</v>
          </cell>
        </row>
        <row r="5383">
          <cell r="A5383">
            <v>5235951005</v>
          </cell>
        </row>
        <row r="5384">
          <cell r="A5384">
            <v>5235951005</v>
          </cell>
        </row>
        <row r="5385">
          <cell r="A5385">
            <v>5235951005</v>
          </cell>
        </row>
        <row r="5386">
          <cell r="A5386">
            <v>5235951005</v>
          </cell>
        </row>
        <row r="5387">
          <cell r="A5387">
            <v>5235951005</v>
          </cell>
        </row>
        <row r="5388">
          <cell r="A5388">
            <v>5235951005</v>
          </cell>
        </row>
        <row r="5389">
          <cell r="A5389">
            <v>5235951005</v>
          </cell>
        </row>
        <row r="5390">
          <cell r="A5390">
            <v>5235951005</v>
          </cell>
        </row>
        <row r="5391">
          <cell r="A5391">
            <v>5235951005</v>
          </cell>
        </row>
        <row r="5392">
          <cell r="A5392">
            <v>5235951005</v>
          </cell>
        </row>
        <row r="5393">
          <cell r="A5393">
            <v>5235951005</v>
          </cell>
        </row>
        <row r="5394">
          <cell r="A5394">
            <v>5235951005</v>
          </cell>
        </row>
        <row r="5395">
          <cell r="A5395">
            <v>5235951005</v>
          </cell>
        </row>
        <row r="5396">
          <cell r="A5396">
            <v>5235951005</v>
          </cell>
        </row>
        <row r="5397">
          <cell r="A5397">
            <v>5235951005</v>
          </cell>
        </row>
        <row r="5398">
          <cell r="A5398">
            <v>5235951005</v>
          </cell>
        </row>
        <row r="5399">
          <cell r="A5399">
            <v>5235951005</v>
          </cell>
        </row>
        <row r="5400">
          <cell r="A5400">
            <v>5235951005</v>
          </cell>
        </row>
        <row r="5401">
          <cell r="A5401">
            <v>5235951005</v>
          </cell>
        </row>
        <row r="5402">
          <cell r="A5402">
            <v>5295501001</v>
          </cell>
        </row>
        <row r="5403">
          <cell r="A5403">
            <v>5235501001</v>
          </cell>
        </row>
        <row r="5404">
          <cell r="A5404">
            <v>5295951004</v>
          </cell>
        </row>
        <row r="5405">
          <cell r="A5405">
            <v>5295951004</v>
          </cell>
        </row>
        <row r="5406">
          <cell r="A5406">
            <v>5295951004</v>
          </cell>
        </row>
        <row r="5407">
          <cell r="A5407">
            <v>5235501003</v>
          </cell>
        </row>
        <row r="5408">
          <cell r="A5408">
            <v>5295951001</v>
          </cell>
        </row>
        <row r="5409">
          <cell r="A5409">
            <v>5240151001</v>
          </cell>
        </row>
        <row r="5410">
          <cell r="A5410">
            <v>5235951003</v>
          </cell>
        </row>
        <row r="5411">
          <cell r="A5411">
            <v>5235951005</v>
          </cell>
        </row>
        <row r="5412">
          <cell r="A5412">
            <v>5235951003</v>
          </cell>
        </row>
        <row r="5413">
          <cell r="A5413">
            <v>5235951005</v>
          </cell>
        </row>
        <row r="5414">
          <cell r="A5414">
            <v>5240151001</v>
          </cell>
        </row>
        <row r="5415">
          <cell r="A5415">
            <v>5235601001</v>
          </cell>
        </row>
        <row r="5416">
          <cell r="A5416">
            <v>5235601001</v>
          </cell>
        </row>
        <row r="5417">
          <cell r="A5417">
            <v>5235601001</v>
          </cell>
        </row>
        <row r="5418">
          <cell r="A5418">
            <v>5240151001</v>
          </cell>
        </row>
        <row r="5419">
          <cell r="A5419">
            <v>5295951004</v>
          </cell>
        </row>
        <row r="5420">
          <cell r="A5420">
            <v>5295951004</v>
          </cell>
        </row>
        <row r="5421">
          <cell r="A5421">
            <v>5295951004</v>
          </cell>
        </row>
        <row r="5422">
          <cell r="A5422">
            <v>5295951004</v>
          </cell>
        </row>
        <row r="5423">
          <cell r="A5423">
            <v>5295301001</v>
          </cell>
        </row>
        <row r="5424">
          <cell r="A5424">
            <v>5295951004</v>
          </cell>
        </row>
        <row r="5425">
          <cell r="A5425">
            <v>5235501005</v>
          </cell>
        </row>
        <row r="5426">
          <cell r="A5426">
            <v>5235501005</v>
          </cell>
        </row>
        <row r="5427">
          <cell r="A5427">
            <v>5205031001</v>
          </cell>
        </row>
        <row r="5428">
          <cell r="A5428">
            <v>5205061002</v>
          </cell>
        </row>
        <row r="5429">
          <cell r="A5429">
            <v>5205061002</v>
          </cell>
        </row>
        <row r="5430">
          <cell r="A5430">
            <v>5205061002</v>
          </cell>
        </row>
        <row r="5431">
          <cell r="A5431">
            <v>5205061002</v>
          </cell>
        </row>
        <row r="5432">
          <cell r="A5432">
            <v>5205061002</v>
          </cell>
        </row>
        <row r="5433">
          <cell r="A5433">
            <v>5205061002</v>
          </cell>
        </row>
        <row r="5434">
          <cell r="A5434">
            <v>5205061002</v>
          </cell>
        </row>
        <row r="5435">
          <cell r="A5435">
            <v>5205061002</v>
          </cell>
        </row>
        <row r="5436">
          <cell r="A5436">
            <v>5205151002</v>
          </cell>
        </row>
        <row r="5437">
          <cell r="A5437">
            <v>5205151002</v>
          </cell>
        </row>
        <row r="5438">
          <cell r="A5438">
            <v>5205151002</v>
          </cell>
        </row>
        <row r="5439">
          <cell r="A5439">
            <v>5205151003</v>
          </cell>
        </row>
        <row r="5440">
          <cell r="A5440">
            <v>5205151003</v>
          </cell>
        </row>
        <row r="5441">
          <cell r="A5441">
            <v>5205151003</v>
          </cell>
        </row>
        <row r="5442">
          <cell r="A5442">
            <v>5205451001</v>
          </cell>
        </row>
        <row r="5443">
          <cell r="A5443">
            <v>5295951004</v>
          </cell>
        </row>
        <row r="5444">
          <cell r="A5444">
            <v>5295951004</v>
          </cell>
        </row>
        <row r="5445">
          <cell r="A5445">
            <v>5235501003</v>
          </cell>
        </row>
        <row r="5446">
          <cell r="A5446">
            <v>5235501002</v>
          </cell>
        </row>
        <row r="5447">
          <cell r="A5447">
            <v>5235951005</v>
          </cell>
        </row>
        <row r="5448">
          <cell r="A5448">
            <v>5235501002</v>
          </cell>
        </row>
        <row r="5449">
          <cell r="A5449">
            <v>5235951003</v>
          </cell>
        </row>
        <row r="5450">
          <cell r="A5450">
            <v>5235951005</v>
          </cell>
        </row>
        <row r="5451">
          <cell r="A5451">
            <v>5235501002</v>
          </cell>
        </row>
        <row r="5452">
          <cell r="A5452">
            <v>5235951005</v>
          </cell>
        </row>
        <row r="5453">
          <cell r="A5453">
            <v>5235501004</v>
          </cell>
        </row>
        <row r="5454">
          <cell r="A5454">
            <v>5295951004</v>
          </cell>
        </row>
        <row r="5455">
          <cell r="A5455">
            <v>5235951003</v>
          </cell>
        </row>
        <row r="5456">
          <cell r="A5456">
            <v>5235951003</v>
          </cell>
        </row>
        <row r="5457">
          <cell r="A5457">
            <v>5295201002</v>
          </cell>
        </row>
        <row r="5458">
          <cell r="A5458">
            <v>5235951007</v>
          </cell>
        </row>
        <row r="5459">
          <cell r="A5459">
            <v>5235951007</v>
          </cell>
        </row>
        <row r="5460">
          <cell r="A5460">
            <v>5235951007</v>
          </cell>
        </row>
        <row r="5461">
          <cell r="A5461">
            <v>5235951007</v>
          </cell>
        </row>
        <row r="5462">
          <cell r="A5462">
            <v>5235951007</v>
          </cell>
        </row>
        <row r="5463">
          <cell r="A5463">
            <v>5235501002</v>
          </cell>
        </row>
        <row r="5464">
          <cell r="A5464">
            <v>5295951007</v>
          </cell>
        </row>
        <row r="5465">
          <cell r="A5465">
            <v>5235501002</v>
          </cell>
        </row>
        <row r="5466">
          <cell r="A5466">
            <v>5235501002</v>
          </cell>
        </row>
        <row r="5467">
          <cell r="A5467">
            <v>5235501002</v>
          </cell>
        </row>
        <row r="5468">
          <cell r="A5468">
            <v>5235501002</v>
          </cell>
        </row>
        <row r="5469">
          <cell r="A5469">
            <v>5235501002</v>
          </cell>
        </row>
        <row r="5470">
          <cell r="A5470">
            <v>5235501002</v>
          </cell>
        </row>
        <row r="5471">
          <cell r="A5471">
            <v>5235501002</v>
          </cell>
        </row>
        <row r="5472">
          <cell r="A5472">
            <v>5235501002</v>
          </cell>
        </row>
        <row r="5473">
          <cell r="A5473">
            <v>5235501002</v>
          </cell>
        </row>
        <row r="5474">
          <cell r="A5474">
            <v>5235951003</v>
          </cell>
        </row>
        <row r="5475">
          <cell r="A5475">
            <v>5235951003</v>
          </cell>
        </row>
        <row r="5476">
          <cell r="A5476">
            <v>5235951003</v>
          </cell>
        </row>
        <row r="5477">
          <cell r="A5477">
            <v>5205121002</v>
          </cell>
        </row>
        <row r="5478">
          <cell r="A5478">
            <v>5205121002</v>
          </cell>
        </row>
        <row r="5479">
          <cell r="A5479">
            <v>5205121002</v>
          </cell>
        </row>
        <row r="5480">
          <cell r="A5480">
            <v>5235501003</v>
          </cell>
        </row>
        <row r="5481">
          <cell r="A5481">
            <v>5235501003</v>
          </cell>
        </row>
        <row r="5482">
          <cell r="A5482">
            <v>5235501003</v>
          </cell>
        </row>
        <row r="5483">
          <cell r="A5483">
            <v>5235501003</v>
          </cell>
        </row>
        <row r="5484">
          <cell r="A5484">
            <v>5235501003</v>
          </cell>
        </row>
        <row r="5485">
          <cell r="A5485">
            <v>5235501003</v>
          </cell>
        </row>
        <row r="5486">
          <cell r="A5486">
            <v>5235501003</v>
          </cell>
        </row>
        <row r="5487">
          <cell r="A5487">
            <v>5235501003</v>
          </cell>
        </row>
        <row r="5488">
          <cell r="A5488">
            <v>5235501003</v>
          </cell>
        </row>
        <row r="5489">
          <cell r="A5489">
            <v>5235501003</v>
          </cell>
        </row>
        <row r="5490">
          <cell r="A5490">
            <v>5235501003</v>
          </cell>
        </row>
        <row r="5491">
          <cell r="A5491">
            <v>5235501003</v>
          </cell>
        </row>
        <row r="5492">
          <cell r="A5492">
            <v>5235501003</v>
          </cell>
        </row>
        <row r="5493">
          <cell r="A5493">
            <v>5235501003</v>
          </cell>
        </row>
        <row r="5494">
          <cell r="A5494">
            <v>5235501003</v>
          </cell>
        </row>
        <row r="5495">
          <cell r="A5495">
            <v>5235501003</v>
          </cell>
        </row>
        <row r="5496">
          <cell r="A5496">
            <v>5235501003</v>
          </cell>
        </row>
        <row r="5497">
          <cell r="A5497">
            <v>5235501003</v>
          </cell>
        </row>
        <row r="5498">
          <cell r="A5498">
            <v>5235501003</v>
          </cell>
        </row>
        <row r="5499">
          <cell r="A5499">
            <v>5235501003</v>
          </cell>
        </row>
        <row r="5500">
          <cell r="A5500">
            <v>5235501003</v>
          </cell>
        </row>
        <row r="5501">
          <cell r="A5501">
            <v>5235501001</v>
          </cell>
        </row>
        <row r="5502">
          <cell r="A5502">
            <v>5235501001</v>
          </cell>
        </row>
        <row r="5503">
          <cell r="A5503">
            <v>5235501001</v>
          </cell>
        </row>
        <row r="5504">
          <cell r="A5504">
            <v>5235501001</v>
          </cell>
        </row>
        <row r="5505">
          <cell r="A5505">
            <v>5235501001</v>
          </cell>
        </row>
        <row r="5506">
          <cell r="A5506">
            <v>5235501001</v>
          </cell>
        </row>
        <row r="5507">
          <cell r="A5507">
            <v>5235501001</v>
          </cell>
        </row>
        <row r="5508">
          <cell r="A5508">
            <v>5235501001</v>
          </cell>
        </row>
        <row r="5509">
          <cell r="A5509">
            <v>5235501001</v>
          </cell>
        </row>
        <row r="5510">
          <cell r="A5510">
            <v>5235501001</v>
          </cell>
        </row>
        <row r="5511">
          <cell r="A5511">
            <v>5235501001</v>
          </cell>
        </row>
        <row r="5512">
          <cell r="A5512">
            <v>5235501001</v>
          </cell>
        </row>
        <row r="5513">
          <cell r="A5513">
            <v>5235951011</v>
          </cell>
        </row>
        <row r="5514">
          <cell r="A5514">
            <v>5235501002</v>
          </cell>
        </row>
        <row r="5515">
          <cell r="A5515">
            <v>5235951011</v>
          </cell>
        </row>
        <row r="5516">
          <cell r="A5516">
            <v>5235951003</v>
          </cell>
        </row>
        <row r="5517">
          <cell r="A5517">
            <v>5235951003</v>
          </cell>
        </row>
        <row r="5518">
          <cell r="A5518">
            <v>5235951003</v>
          </cell>
        </row>
        <row r="5519">
          <cell r="A5519">
            <v>5235951003</v>
          </cell>
        </row>
        <row r="5520">
          <cell r="A5520">
            <v>5295951011</v>
          </cell>
        </row>
        <row r="5521">
          <cell r="A5521">
            <v>5295951011</v>
          </cell>
        </row>
        <row r="5522">
          <cell r="A5522">
            <v>5295951011</v>
          </cell>
        </row>
        <row r="5523">
          <cell r="A5523">
            <v>5295951011</v>
          </cell>
        </row>
        <row r="5524">
          <cell r="A5524">
            <v>5295951011</v>
          </cell>
        </row>
        <row r="5525">
          <cell r="A5525">
            <v>5205951002</v>
          </cell>
        </row>
        <row r="5526">
          <cell r="A5526">
            <v>5205951002</v>
          </cell>
        </row>
        <row r="5527">
          <cell r="A5527">
            <v>5205951002</v>
          </cell>
        </row>
        <row r="5528">
          <cell r="A5528">
            <v>5205951002</v>
          </cell>
        </row>
        <row r="5529">
          <cell r="A5529">
            <v>5205951002</v>
          </cell>
        </row>
        <row r="5530">
          <cell r="A5530">
            <v>5205951002</v>
          </cell>
        </row>
        <row r="5531">
          <cell r="A5531">
            <v>5235951011</v>
          </cell>
        </row>
        <row r="5532">
          <cell r="A5532">
            <v>5235951011</v>
          </cell>
        </row>
        <row r="5533">
          <cell r="A5533">
            <v>5235951011</v>
          </cell>
        </row>
        <row r="5534">
          <cell r="A5534">
            <v>5235951011</v>
          </cell>
        </row>
        <row r="5535">
          <cell r="A5535">
            <v>5235951011</v>
          </cell>
        </row>
        <row r="5536">
          <cell r="A5536">
            <v>5235951011</v>
          </cell>
        </row>
        <row r="5537">
          <cell r="A5537">
            <v>5235951011</v>
          </cell>
        </row>
        <row r="5538">
          <cell r="A5538">
            <v>5235951011</v>
          </cell>
        </row>
        <row r="5539">
          <cell r="A5539">
            <v>5235951011</v>
          </cell>
        </row>
        <row r="5540">
          <cell r="A5540">
            <v>5235951011</v>
          </cell>
        </row>
        <row r="5541">
          <cell r="A5541">
            <v>5235951011</v>
          </cell>
        </row>
        <row r="5542">
          <cell r="A5542">
            <v>5235951011</v>
          </cell>
        </row>
        <row r="5543">
          <cell r="A5543">
            <v>5235501003</v>
          </cell>
        </row>
        <row r="5544">
          <cell r="A5544">
            <v>5235951003</v>
          </cell>
        </row>
        <row r="5545">
          <cell r="A5545">
            <v>5235951005</v>
          </cell>
        </row>
        <row r="5546">
          <cell r="A5546">
            <v>5235951003</v>
          </cell>
        </row>
        <row r="5547">
          <cell r="A5547">
            <v>5235951003</v>
          </cell>
        </row>
        <row r="5548">
          <cell r="A5548">
            <v>5235951003</v>
          </cell>
        </row>
        <row r="5549">
          <cell r="A5549">
            <v>5235951003</v>
          </cell>
        </row>
        <row r="5550">
          <cell r="A5550">
            <v>5235501002</v>
          </cell>
        </row>
        <row r="5551">
          <cell r="A5551">
            <v>5235501002</v>
          </cell>
        </row>
        <row r="5552">
          <cell r="A5552">
            <v>5235501002</v>
          </cell>
        </row>
        <row r="5553">
          <cell r="A5553">
            <v>5235501002</v>
          </cell>
        </row>
        <row r="5554">
          <cell r="A5554">
            <v>5235501002</v>
          </cell>
        </row>
        <row r="5555">
          <cell r="A5555">
            <v>5235501002</v>
          </cell>
        </row>
        <row r="5556">
          <cell r="A5556">
            <v>5235501002</v>
          </cell>
        </row>
        <row r="5557">
          <cell r="A5557">
            <v>5235501002</v>
          </cell>
        </row>
        <row r="5558">
          <cell r="A5558">
            <v>5295951007</v>
          </cell>
        </row>
        <row r="5559">
          <cell r="A5559">
            <v>5240151001</v>
          </cell>
        </row>
        <row r="5560">
          <cell r="A5560">
            <v>5240151001</v>
          </cell>
        </row>
        <row r="5561">
          <cell r="A5561">
            <v>5240151001</v>
          </cell>
        </row>
        <row r="5562">
          <cell r="A5562">
            <v>5240151001</v>
          </cell>
        </row>
        <row r="5563">
          <cell r="A5563">
            <v>5295401001</v>
          </cell>
        </row>
        <row r="5564">
          <cell r="A5564">
            <v>5295251001</v>
          </cell>
        </row>
        <row r="5565">
          <cell r="A5565">
            <v>5295401001</v>
          </cell>
        </row>
        <row r="5566">
          <cell r="A5566">
            <v>5295251001</v>
          </cell>
        </row>
        <row r="5567">
          <cell r="A5567">
            <v>5235501003</v>
          </cell>
        </row>
        <row r="5568">
          <cell r="A5568">
            <v>5235501003</v>
          </cell>
        </row>
        <row r="5569">
          <cell r="A5569">
            <v>5235501003</v>
          </cell>
        </row>
        <row r="5570">
          <cell r="A5570">
            <v>5235501003</v>
          </cell>
        </row>
        <row r="5571">
          <cell r="A5571">
            <v>5235501003</v>
          </cell>
        </row>
        <row r="5572">
          <cell r="A5572">
            <v>5235501003</v>
          </cell>
        </row>
        <row r="5573">
          <cell r="A5573">
            <v>5235501003</v>
          </cell>
        </row>
        <row r="5574">
          <cell r="A5574">
            <v>5235501003</v>
          </cell>
        </row>
        <row r="5575">
          <cell r="A5575">
            <v>5235501003</v>
          </cell>
        </row>
        <row r="5576">
          <cell r="A5576">
            <v>5235501003</v>
          </cell>
        </row>
        <row r="5577">
          <cell r="A5577">
            <v>5235501003</v>
          </cell>
        </row>
        <row r="5578">
          <cell r="A5578">
            <v>5235501003</v>
          </cell>
        </row>
        <row r="5579">
          <cell r="A5579">
            <v>5235501003</v>
          </cell>
        </row>
        <row r="5580">
          <cell r="A5580">
            <v>5295501001</v>
          </cell>
        </row>
        <row r="5581">
          <cell r="A5581">
            <v>5235401001</v>
          </cell>
        </row>
        <row r="5582">
          <cell r="A5582">
            <v>5235951009</v>
          </cell>
        </row>
        <row r="5583">
          <cell r="A5583">
            <v>5235951009</v>
          </cell>
        </row>
        <row r="5584">
          <cell r="A5584">
            <v>5235951009</v>
          </cell>
        </row>
        <row r="5585">
          <cell r="A5585">
            <v>5235951009</v>
          </cell>
        </row>
        <row r="5586">
          <cell r="A5586">
            <v>5235951009</v>
          </cell>
        </row>
        <row r="5587">
          <cell r="A5587">
            <v>5235951009</v>
          </cell>
        </row>
        <row r="5588">
          <cell r="A5588">
            <v>5235951009</v>
          </cell>
        </row>
        <row r="5589">
          <cell r="A5589">
            <v>5235951009</v>
          </cell>
        </row>
        <row r="5590">
          <cell r="A5590">
            <v>5235951009</v>
          </cell>
        </row>
        <row r="5591">
          <cell r="A5591">
            <v>5235951009</v>
          </cell>
        </row>
        <row r="5592">
          <cell r="A5592">
            <v>5235951009</v>
          </cell>
        </row>
        <row r="5593">
          <cell r="A5593">
            <v>5235951009</v>
          </cell>
        </row>
        <row r="5594">
          <cell r="A5594">
            <v>5235951009</v>
          </cell>
        </row>
        <row r="5595">
          <cell r="A5595">
            <v>5235951009</v>
          </cell>
        </row>
        <row r="5596">
          <cell r="A5596">
            <v>5295051001</v>
          </cell>
        </row>
        <row r="5597">
          <cell r="A5597">
            <v>5295051001</v>
          </cell>
        </row>
        <row r="5598">
          <cell r="A5598">
            <v>5295051001</v>
          </cell>
        </row>
        <row r="5599">
          <cell r="A5599">
            <v>5295051001</v>
          </cell>
        </row>
        <row r="5600">
          <cell r="A5600">
            <v>5295051001</v>
          </cell>
        </row>
        <row r="5601">
          <cell r="A5601">
            <v>5295051001</v>
          </cell>
        </row>
        <row r="5602">
          <cell r="A5602">
            <v>5295051001</v>
          </cell>
        </row>
        <row r="5603">
          <cell r="A5603">
            <v>5295051001</v>
          </cell>
        </row>
        <row r="5604">
          <cell r="A5604">
            <v>5295051001</v>
          </cell>
        </row>
        <row r="5605">
          <cell r="A5605">
            <v>5295051001</v>
          </cell>
        </row>
        <row r="5606">
          <cell r="A5606">
            <v>5295051001</v>
          </cell>
        </row>
        <row r="5607">
          <cell r="A5607">
            <v>5295951004</v>
          </cell>
        </row>
        <row r="5608">
          <cell r="A5608">
            <v>5235501003</v>
          </cell>
        </row>
        <row r="5609">
          <cell r="A5609">
            <v>5235501003</v>
          </cell>
        </row>
        <row r="5610">
          <cell r="A5610">
            <v>5235501003</v>
          </cell>
        </row>
        <row r="5611">
          <cell r="A5611">
            <v>5235501003</v>
          </cell>
        </row>
        <row r="5612">
          <cell r="A5612">
            <v>5235501003</v>
          </cell>
        </row>
        <row r="5613">
          <cell r="A5613">
            <v>5235501003</v>
          </cell>
        </row>
        <row r="5614">
          <cell r="A5614">
            <v>5235501003</v>
          </cell>
        </row>
        <row r="5615">
          <cell r="A5615">
            <v>5235501003</v>
          </cell>
        </row>
        <row r="5616">
          <cell r="A5616">
            <v>5235501003</v>
          </cell>
        </row>
        <row r="5617">
          <cell r="A5617">
            <v>5235501003</v>
          </cell>
        </row>
        <row r="5618">
          <cell r="A5618">
            <v>5235501002</v>
          </cell>
        </row>
        <row r="5619">
          <cell r="A5619">
            <v>5235501002</v>
          </cell>
        </row>
        <row r="5620">
          <cell r="A5620">
            <v>5235501002</v>
          </cell>
        </row>
        <row r="5621">
          <cell r="A5621">
            <v>5235501002</v>
          </cell>
        </row>
        <row r="5622">
          <cell r="A5622">
            <v>5235501002</v>
          </cell>
        </row>
        <row r="5623">
          <cell r="A5623">
            <v>5235351001</v>
          </cell>
        </row>
        <row r="5624">
          <cell r="A5624">
            <v>5215951001</v>
          </cell>
        </row>
        <row r="5625">
          <cell r="A5625">
            <v>5295951004</v>
          </cell>
        </row>
        <row r="5626">
          <cell r="A5626">
            <v>5235501003</v>
          </cell>
        </row>
        <row r="5627">
          <cell r="A5627">
            <v>5235501003</v>
          </cell>
        </row>
        <row r="5628">
          <cell r="A5628">
            <v>5235501003</v>
          </cell>
        </row>
        <row r="5629">
          <cell r="A5629">
            <v>5235501003</v>
          </cell>
        </row>
        <row r="5630">
          <cell r="A5630">
            <v>5235501003</v>
          </cell>
        </row>
        <row r="5631">
          <cell r="A5631">
            <v>5235501003</v>
          </cell>
        </row>
        <row r="5632">
          <cell r="A5632">
            <v>5295401001</v>
          </cell>
        </row>
        <row r="5633">
          <cell r="A5633">
            <v>5295401001</v>
          </cell>
        </row>
        <row r="5634">
          <cell r="A5634">
            <v>5295401001</v>
          </cell>
        </row>
        <row r="5635">
          <cell r="A5635">
            <v>5295401001</v>
          </cell>
        </row>
        <row r="5636">
          <cell r="A5636">
            <v>5295401001</v>
          </cell>
        </row>
        <row r="5637">
          <cell r="A5637">
            <v>5295401001</v>
          </cell>
        </row>
        <row r="5638">
          <cell r="A5638">
            <v>5295401001</v>
          </cell>
        </row>
        <row r="5639">
          <cell r="A5639">
            <v>5235501003</v>
          </cell>
        </row>
        <row r="5640">
          <cell r="A5640">
            <v>5235501003</v>
          </cell>
        </row>
        <row r="5641">
          <cell r="A5641">
            <v>5235501003</v>
          </cell>
        </row>
        <row r="5642">
          <cell r="A5642">
            <v>5235501003</v>
          </cell>
        </row>
        <row r="5643">
          <cell r="A5643">
            <v>5235501003</v>
          </cell>
        </row>
        <row r="5644">
          <cell r="A5644">
            <v>5235501003</v>
          </cell>
        </row>
        <row r="5645">
          <cell r="A5645">
            <v>5235501003</v>
          </cell>
        </row>
        <row r="5646">
          <cell r="A5646">
            <v>5235501003</v>
          </cell>
        </row>
        <row r="5647">
          <cell r="A5647">
            <v>5235501003</v>
          </cell>
        </row>
        <row r="5648">
          <cell r="A5648">
            <v>5235501003</v>
          </cell>
        </row>
        <row r="5649">
          <cell r="A5649">
            <v>5235501003</v>
          </cell>
        </row>
        <row r="5650">
          <cell r="A5650">
            <v>5235501003</v>
          </cell>
        </row>
        <row r="5651">
          <cell r="A5651">
            <v>5235501003</v>
          </cell>
        </row>
        <row r="5652">
          <cell r="A5652">
            <v>5235501003</v>
          </cell>
        </row>
        <row r="5653">
          <cell r="A5653">
            <v>5235501003</v>
          </cell>
        </row>
        <row r="5654">
          <cell r="A5654">
            <v>5235501003</v>
          </cell>
        </row>
        <row r="5655">
          <cell r="A5655">
            <v>5235951007</v>
          </cell>
        </row>
        <row r="5656">
          <cell r="A5656">
            <v>5255951001</v>
          </cell>
        </row>
        <row r="5657">
          <cell r="A5657">
            <v>5235501002</v>
          </cell>
        </row>
        <row r="5658">
          <cell r="A5658">
            <v>5235501002</v>
          </cell>
        </row>
        <row r="5659">
          <cell r="A5659">
            <v>5235501002</v>
          </cell>
        </row>
        <row r="5660">
          <cell r="A5660">
            <v>5235501002</v>
          </cell>
        </row>
        <row r="5661">
          <cell r="A5661">
            <v>5235501002</v>
          </cell>
        </row>
        <row r="5662">
          <cell r="A5662">
            <v>5235951003</v>
          </cell>
        </row>
        <row r="5663">
          <cell r="A5663">
            <v>5235951003</v>
          </cell>
        </row>
        <row r="5664">
          <cell r="A5664">
            <v>5235951003</v>
          </cell>
        </row>
        <row r="5665">
          <cell r="A5665">
            <v>5235951003</v>
          </cell>
        </row>
        <row r="5666">
          <cell r="A5666">
            <v>5235951003</v>
          </cell>
        </row>
        <row r="5667">
          <cell r="A5667">
            <v>5235951011</v>
          </cell>
        </row>
        <row r="5668">
          <cell r="A5668">
            <v>5235951011</v>
          </cell>
        </row>
        <row r="5669">
          <cell r="A5669">
            <v>5235951011</v>
          </cell>
        </row>
        <row r="5670">
          <cell r="A5670">
            <v>5235951011</v>
          </cell>
        </row>
        <row r="5671">
          <cell r="A5671">
            <v>5235951011</v>
          </cell>
        </row>
        <row r="5672">
          <cell r="A5672">
            <v>5235951011</v>
          </cell>
        </row>
        <row r="5673">
          <cell r="A5673">
            <v>5235951011</v>
          </cell>
        </row>
        <row r="5674">
          <cell r="A5674">
            <v>5235951011</v>
          </cell>
        </row>
        <row r="5675">
          <cell r="A5675">
            <v>5235951011</v>
          </cell>
        </row>
        <row r="5676">
          <cell r="A5676">
            <v>5235951011</v>
          </cell>
        </row>
        <row r="5677">
          <cell r="A5677">
            <v>5235501003</v>
          </cell>
        </row>
        <row r="5678">
          <cell r="A5678">
            <v>5235501003</v>
          </cell>
        </row>
        <row r="5679">
          <cell r="A5679">
            <v>5235501003</v>
          </cell>
        </row>
        <row r="5680">
          <cell r="A5680">
            <v>5235501003</v>
          </cell>
        </row>
        <row r="5681">
          <cell r="A5681">
            <v>5235501002</v>
          </cell>
        </row>
        <row r="5682">
          <cell r="A5682">
            <v>5235501002</v>
          </cell>
        </row>
        <row r="5683">
          <cell r="A5683">
            <v>5235401001</v>
          </cell>
        </row>
        <row r="5684">
          <cell r="A5684">
            <v>5235501003</v>
          </cell>
        </row>
        <row r="5685">
          <cell r="A5685">
            <v>5235501003</v>
          </cell>
        </row>
        <row r="5686">
          <cell r="A5686">
            <v>5235501003</v>
          </cell>
        </row>
        <row r="5687">
          <cell r="A5687">
            <v>5235501003</v>
          </cell>
        </row>
        <row r="5688">
          <cell r="A5688">
            <v>5235501003</v>
          </cell>
        </row>
        <row r="5689">
          <cell r="A5689">
            <v>5235501001</v>
          </cell>
        </row>
        <row r="5690">
          <cell r="A5690">
            <v>5235501001</v>
          </cell>
        </row>
        <row r="5691">
          <cell r="A5691">
            <v>5235501001</v>
          </cell>
        </row>
        <row r="5692">
          <cell r="A5692">
            <v>5235501001</v>
          </cell>
        </row>
        <row r="5693">
          <cell r="A5693">
            <v>5235501001</v>
          </cell>
        </row>
        <row r="5694">
          <cell r="A5694">
            <v>5235501001</v>
          </cell>
        </row>
        <row r="5695">
          <cell r="A5695">
            <v>5235501001</v>
          </cell>
        </row>
        <row r="5696">
          <cell r="A5696">
            <v>5235501001</v>
          </cell>
        </row>
        <row r="5697">
          <cell r="A5697">
            <v>5235501001</v>
          </cell>
        </row>
        <row r="5698">
          <cell r="A5698">
            <v>5235501001</v>
          </cell>
        </row>
        <row r="5699">
          <cell r="A5699">
            <v>5235501001</v>
          </cell>
        </row>
        <row r="5700">
          <cell r="A5700">
            <v>5235501001</v>
          </cell>
        </row>
        <row r="5701">
          <cell r="A5701">
            <v>5235501001</v>
          </cell>
        </row>
        <row r="5702">
          <cell r="A5702">
            <v>5235501001</v>
          </cell>
        </row>
        <row r="5703">
          <cell r="A5703">
            <v>5235501001</v>
          </cell>
        </row>
        <row r="5704">
          <cell r="A5704">
            <v>5235501001</v>
          </cell>
        </row>
        <row r="5705">
          <cell r="A5705">
            <v>5235501001</v>
          </cell>
        </row>
        <row r="5706">
          <cell r="A5706">
            <v>5235501001</v>
          </cell>
        </row>
        <row r="5707">
          <cell r="A5707">
            <v>5235501001</v>
          </cell>
        </row>
        <row r="5708">
          <cell r="A5708">
            <v>5235501001</v>
          </cell>
        </row>
        <row r="5709">
          <cell r="A5709">
            <v>5235501001</v>
          </cell>
        </row>
        <row r="5710">
          <cell r="A5710">
            <v>5235501001</v>
          </cell>
        </row>
        <row r="5711">
          <cell r="A5711">
            <v>5235501001</v>
          </cell>
        </row>
        <row r="5712">
          <cell r="A5712">
            <v>5235501001</v>
          </cell>
        </row>
        <row r="5713">
          <cell r="A5713">
            <v>5235501001</v>
          </cell>
        </row>
        <row r="5714">
          <cell r="A5714">
            <v>5235501001</v>
          </cell>
        </row>
        <row r="5715">
          <cell r="A5715">
            <v>5260051001</v>
          </cell>
        </row>
        <row r="5716">
          <cell r="A5716">
            <v>5260051001</v>
          </cell>
        </row>
        <row r="5717">
          <cell r="A5717">
            <v>5260101001</v>
          </cell>
        </row>
        <row r="5718">
          <cell r="A5718">
            <v>5260101001</v>
          </cell>
        </row>
        <row r="5719">
          <cell r="A5719">
            <v>5260151001</v>
          </cell>
        </row>
        <row r="5720">
          <cell r="A5720">
            <v>5230951001</v>
          </cell>
        </row>
        <row r="5721">
          <cell r="A5721">
            <v>5235501002</v>
          </cell>
        </row>
        <row r="5722">
          <cell r="A5722">
            <v>5235501002</v>
          </cell>
        </row>
        <row r="5723">
          <cell r="A5723">
            <v>5235501002</v>
          </cell>
        </row>
        <row r="5724">
          <cell r="A5724">
            <v>5235501002</v>
          </cell>
        </row>
        <row r="5725">
          <cell r="A5725">
            <v>5235951009</v>
          </cell>
        </row>
        <row r="5726">
          <cell r="A5726">
            <v>5235951009</v>
          </cell>
        </row>
        <row r="5727">
          <cell r="A5727">
            <v>5235951009</v>
          </cell>
        </row>
        <row r="5728">
          <cell r="A5728">
            <v>5235951003</v>
          </cell>
        </row>
        <row r="5729">
          <cell r="A5729">
            <v>5235951005</v>
          </cell>
        </row>
        <row r="5730">
          <cell r="A5730">
            <v>5235501002</v>
          </cell>
        </row>
        <row r="5731">
          <cell r="A5731">
            <v>5235501004</v>
          </cell>
        </row>
        <row r="5732">
          <cell r="A5732">
            <v>5295051001</v>
          </cell>
        </row>
        <row r="5733">
          <cell r="A5733">
            <v>5295051001</v>
          </cell>
        </row>
        <row r="5734">
          <cell r="A5734">
            <v>5295051001</v>
          </cell>
        </row>
        <row r="5735">
          <cell r="A5735">
            <v>5295051001</v>
          </cell>
        </row>
        <row r="5736">
          <cell r="A5736">
            <v>5295051001</v>
          </cell>
        </row>
        <row r="5737">
          <cell r="A5737">
            <v>5240151001</v>
          </cell>
        </row>
        <row r="5738">
          <cell r="A5738">
            <v>5295051001</v>
          </cell>
        </row>
        <row r="5739">
          <cell r="A5739">
            <v>5235951005</v>
          </cell>
        </row>
        <row r="5740">
          <cell r="A5740">
            <v>5235951005</v>
          </cell>
        </row>
        <row r="5741">
          <cell r="A5741">
            <v>5235951005</v>
          </cell>
        </row>
        <row r="5742">
          <cell r="A5742">
            <v>5235951005</v>
          </cell>
        </row>
        <row r="5743">
          <cell r="A5743">
            <v>5235951005</v>
          </cell>
        </row>
        <row r="5744">
          <cell r="A5744">
            <v>5235951005</v>
          </cell>
        </row>
        <row r="5745">
          <cell r="A5745">
            <v>5235951005</v>
          </cell>
        </row>
        <row r="5746">
          <cell r="A5746">
            <v>5235951005</v>
          </cell>
        </row>
        <row r="5747">
          <cell r="A5747">
            <v>5235951005</v>
          </cell>
        </row>
        <row r="5748">
          <cell r="A5748">
            <v>5235951005</v>
          </cell>
        </row>
        <row r="5749">
          <cell r="A5749">
            <v>5235951005</v>
          </cell>
        </row>
        <row r="5750">
          <cell r="A5750">
            <v>5235951003</v>
          </cell>
        </row>
        <row r="5751">
          <cell r="A5751">
            <v>5235951003</v>
          </cell>
        </row>
        <row r="5752">
          <cell r="A5752">
            <v>5235951003</v>
          </cell>
        </row>
        <row r="5753">
          <cell r="A5753">
            <v>5235951003</v>
          </cell>
        </row>
        <row r="5754">
          <cell r="A5754">
            <v>5235951003</v>
          </cell>
        </row>
        <row r="5755">
          <cell r="A5755">
            <v>5235951003</v>
          </cell>
        </row>
        <row r="5756">
          <cell r="A5756">
            <v>5235501002</v>
          </cell>
        </row>
        <row r="5757">
          <cell r="A5757">
            <v>5235501002</v>
          </cell>
        </row>
        <row r="5758">
          <cell r="A5758">
            <v>5235501002</v>
          </cell>
        </row>
        <row r="5759">
          <cell r="A5759">
            <v>5235501002</v>
          </cell>
        </row>
        <row r="5760">
          <cell r="A5760">
            <v>5235501002</v>
          </cell>
        </row>
        <row r="5761">
          <cell r="A5761">
            <v>5235501002</v>
          </cell>
        </row>
        <row r="5762">
          <cell r="A5762">
            <v>5205811001</v>
          </cell>
        </row>
        <row r="5763">
          <cell r="A5763">
            <v>5205811001</v>
          </cell>
        </row>
        <row r="5764">
          <cell r="A5764">
            <v>5205811001</v>
          </cell>
        </row>
        <row r="5765">
          <cell r="A5765">
            <v>5295951007</v>
          </cell>
        </row>
        <row r="5766">
          <cell r="A5766">
            <v>5295951004</v>
          </cell>
        </row>
        <row r="5767">
          <cell r="A5767">
            <v>5295951004</v>
          </cell>
        </row>
        <row r="5768">
          <cell r="A5768">
            <v>5295951004</v>
          </cell>
        </row>
        <row r="5769">
          <cell r="A5769">
            <v>5295951007</v>
          </cell>
        </row>
        <row r="5770">
          <cell r="A5770">
            <v>5295951007</v>
          </cell>
        </row>
        <row r="5771">
          <cell r="A5771">
            <v>5235601001</v>
          </cell>
        </row>
        <row r="5772">
          <cell r="A5772">
            <v>5255951001</v>
          </cell>
        </row>
        <row r="5773">
          <cell r="A5773">
            <v>5235951012</v>
          </cell>
        </row>
        <row r="5774">
          <cell r="A5774">
            <v>5205631001</v>
          </cell>
        </row>
        <row r="5775">
          <cell r="A5775">
            <v>5220951001</v>
          </cell>
        </row>
        <row r="5776">
          <cell r="A5776">
            <v>5240151001</v>
          </cell>
        </row>
        <row r="5777">
          <cell r="A5777">
            <v>5205031001</v>
          </cell>
        </row>
        <row r="5778">
          <cell r="A5778">
            <v>5205061002</v>
          </cell>
        </row>
        <row r="5779">
          <cell r="A5779">
            <v>5205061002</v>
          </cell>
        </row>
        <row r="5780">
          <cell r="A5780">
            <v>5205061002</v>
          </cell>
        </row>
        <row r="5781">
          <cell r="A5781">
            <v>5205061002</v>
          </cell>
        </row>
        <row r="5782">
          <cell r="A5782">
            <v>5205061002</v>
          </cell>
        </row>
        <row r="5783">
          <cell r="A5783">
            <v>5205061002</v>
          </cell>
        </row>
        <row r="5784">
          <cell r="A5784">
            <v>5205061002</v>
          </cell>
        </row>
        <row r="5785">
          <cell r="A5785">
            <v>5205061002</v>
          </cell>
        </row>
        <row r="5786">
          <cell r="A5786">
            <v>5205151002</v>
          </cell>
        </row>
        <row r="5787">
          <cell r="A5787">
            <v>5205151002</v>
          </cell>
        </row>
        <row r="5788">
          <cell r="A5788">
            <v>5205151002</v>
          </cell>
        </row>
        <row r="5789">
          <cell r="A5789">
            <v>5205151003</v>
          </cell>
        </row>
        <row r="5790">
          <cell r="A5790">
            <v>5205151003</v>
          </cell>
        </row>
        <row r="5791">
          <cell r="A5791">
            <v>5205151003</v>
          </cell>
        </row>
        <row r="5792">
          <cell r="A5792">
            <v>5205951003</v>
          </cell>
        </row>
        <row r="5793">
          <cell r="A5793">
            <v>5205951003</v>
          </cell>
        </row>
        <row r="5794">
          <cell r="A5794">
            <v>5205951004</v>
          </cell>
        </row>
        <row r="5795">
          <cell r="A5795">
            <v>5205301001</v>
          </cell>
        </row>
        <row r="5796">
          <cell r="A5796">
            <v>5205301001</v>
          </cell>
        </row>
        <row r="5797">
          <cell r="A5797">
            <v>5205331001</v>
          </cell>
        </row>
        <row r="5798">
          <cell r="A5798">
            <v>5205331001</v>
          </cell>
        </row>
        <row r="5799">
          <cell r="A5799">
            <v>5205361001</v>
          </cell>
        </row>
        <row r="5800">
          <cell r="A5800">
            <v>5205361001</v>
          </cell>
        </row>
        <row r="5801">
          <cell r="A5801">
            <v>5205391001</v>
          </cell>
        </row>
        <row r="5802">
          <cell r="A5802">
            <v>5205391001</v>
          </cell>
        </row>
        <row r="5803">
          <cell r="A5803">
            <v>5205421001</v>
          </cell>
        </row>
        <row r="5804">
          <cell r="A5804">
            <v>5205421001</v>
          </cell>
        </row>
        <row r="5805">
          <cell r="A5805">
            <v>5205301001</v>
          </cell>
        </row>
        <row r="5806">
          <cell r="A5806">
            <v>5205361001</v>
          </cell>
        </row>
        <row r="5807">
          <cell r="A5807">
            <v>5205391001</v>
          </cell>
        </row>
        <row r="5808">
          <cell r="A5808">
            <v>5205391001</v>
          </cell>
        </row>
        <row r="5809">
          <cell r="A5809">
            <v>5205301001</v>
          </cell>
        </row>
        <row r="5810">
          <cell r="A5810">
            <v>5205331001</v>
          </cell>
        </row>
        <row r="5811">
          <cell r="A5811">
            <v>5205361001</v>
          </cell>
        </row>
        <row r="5812">
          <cell r="A5812">
            <v>5205391001</v>
          </cell>
        </row>
        <row r="5813">
          <cell r="A5813">
            <v>5205421001</v>
          </cell>
        </row>
        <row r="5814">
          <cell r="A5814">
            <v>5205301001</v>
          </cell>
        </row>
        <row r="5815">
          <cell r="A5815">
            <v>5205301001</v>
          </cell>
        </row>
        <row r="5816">
          <cell r="A5816">
            <v>5205331001</v>
          </cell>
        </row>
        <row r="5817">
          <cell r="A5817">
            <v>5205331001</v>
          </cell>
        </row>
        <row r="5818">
          <cell r="A5818">
            <v>5205361001</v>
          </cell>
        </row>
        <row r="5819">
          <cell r="A5819">
            <v>5205361001</v>
          </cell>
        </row>
        <row r="5820">
          <cell r="A5820">
            <v>5205391001</v>
          </cell>
        </row>
        <row r="5821">
          <cell r="A5821">
            <v>5205391001</v>
          </cell>
        </row>
        <row r="5822">
          <cell r="A5822">
            <v>5205421001</v>
          </cell>
        </row>
        <row r="5823">
          <cell r="A5823">
            <v>5205421001</v>
          </cell>
        </row>
        <row r="5824">
          <cell r="A5824">
            <v>5205301001</v>
          </cell>
        </row>
        <row r="5825">
          <cell r="A5825">
            <v>5205361001</v>
          </cell>
        </row>
        <row r="5826">
          <cell r="A5826">
            <v>5205391001</v>
          </cell>
        </row>
        <row r="5827">
          <cell r="A5827">
            <v>5205301001</v>
          </cell>
        </row>
        <row r="5828">
          <cell r="A5828">
            <v>5205331001</v>
          </cell>
        </row>
        <row r="5829">
          <cell r="A5829">
            <v>5205361001</v>
          </cell>
        </row>
        <row r="5830">
          <cell r="A5830">
            <v>5205391001</v>
          </cell>
        </row>
        <row r="5831">
          <cell r="A5831">
            <v>5205301001</v>
          </cell>
        </row>
        <row r="5832">
          <cell r="A5832">
            <v>5205361001</v>
          </cell>
        </row>
        <row r="5833">
          <cell r="A5833">
            <v>5205391001</v>
          </cell>
        </row>
        <row r="5834">
          <cell r="A5834">
            <v>5205301001</v>
          </cell>
        </row>
        <row r="5835">
          <cell r="A5835">
            <v>5205331001</v>
          </cell>
        </row>
        <row r="5836">
          <cell r="A5836">
            <v>5205361001</v>
          </cell>
        </row>
        <row r="5837">
          <cell r="A5837">
            <v>5205391001</v>
          </cell>
        </row>
        <row r="5838">
          <cell r="A5838">
            <v>5205301001</v>
          </cell>
        </row>
        <row r="5839">
          <cell r="A5839">
            <v>5205331001</v>
          </cell>
        </row>
        <row r="5840">
          <cell r="A5840">
            <v>5205361001</v>
          </cell>
        </row>
        <row r="5841">
          <cell r="A5841">
            <v>5205391001</v>
          </cell>
        </row>
        <row r="5842">
          <cell r="A5842">
            <v>5205681001</v>
          </cell>
        </row>
        <row r="5843">
          <cell r="A5843">
            <v>5205681001</v>
          </cell>
        </row>
        <row r="5844">
          <cell r="A5844">
            <v>5205681001</v>
          </cell>
        </row>
        <row r="5845">
          <cell r="A5845">
            <v>5205691001</v>
          </cell>
        </row>
        <row r="5846">
          <cell r="A5846">
            <v>5205701001</v>
          </cell>
        </row>
        <row r="5847">
          <cell r="A5847">
            <v>5205701001</v>
          </cell>
        </row>
        <row r="5848">
          <cell r="A5848">
            <v>5205701001</v>
          </cell>
        </row>
        <row r="5849">
          <cell r="A5849">
            <v>5205701001</v>
          </cell>
        </row>
        <row r="5850">
          <cell r="A5850">
            <v>5205701001</v>
          </cell>
        </row>
        <row r="5851">
          <cell r="A5851">
            <v>5205701001</v>
          </cell>
        </row>
        <row r="5852">
          <cell r="A5852">
            <v>5205721001</v>
          </cell>
        </row>
        <row r="5853">
          <cell r="A5853">
            <v>5205721001</v>
          </cell>
        </row>
        <row r="5854">
          <cell r="A5854">
            <v>5205721001</v>
          </cell>
        </row>
        <row r="5855">
          <cell r="A5855">
            <v>5205751001</v>
          </cell>
        </row>
        <row r="5856">
          <cell r="A5856">
            <v>5205781001</v>
          </cell>
        </row>
        <row r="5857">
          <cell r="A5857">
            <v>5205271001</v>
          </cell>
        </row>
        <row r="5858">
          <cell r="A5858">
            <v>5205271001</v>
          </cell>
        </row>
        <row r="5859">
          <cell r="A5859">
            <v>5205271001</v>
          </cell>
        </row>
        <row r="5860">
          <cell r="A5860">
            <v>5295951004</v>
          </cell>
        </row>
        <row r="5861">
          <cell r="A5861">
            <v>5295251001</v>
          </cell>
        </row>
        <row r="5862">
          <cell r="A5862">
            <v>5295251001</v>
          </cell>
        </row>
        <row r="5863">
          <cell r="A5863">
            <v>5295251001</v>
          </cell>
        </row>
        <row r="5864">
          <cell r="A5864">
            <v>5295251001</v>
          </cell>
        </row>
        <row r="5865">
          <cell r="A5865">
            <v>5295251001</v>
          </cell>
        </row>
        <row r="5866">
          <cell r="A5866">
            <v>5295301001</v>
          </cell>
        </row>
        <row r="5867">
          <cell r="A5867">
            <v>5295251001</v>
          </cell>
        </row>
        <row r="5868">
          <cell r="A5868">
            <v>5295251001</v>
          </cell>
        </row>
        <row r="5869">
          <cell r="A5869">
            <v>5295251001</v>
          </cell>
        </row>
        <row r="5870">
          <cell r="A5870">
            <v>5295251001</v>
          </cell>
        </row>
        <row r="5871">
          <cell r="A5871">
            <v>5295251001</v>
          </cell>
        </row>
        <row r="5872">
          <cell r="A5872">
            <v>5205951001</v>
          </cell>
        </row>
        <row r="5873">
          <cell r="A5873">
            <v>5205951001</v>
          </cell>
        </row>
        <row r="5874">
          <cell r="A5874">
            <v>5295951004</v>
          </cell>
        </row>
        <row r="5875">
          <cell r="A5875">
            <v>5235101001</v>
          </cell>
        </row>
        <row r="5876">
          <cell r="A5876">
            <v>5235101001</v>
          </cell>
        </row>
        <row r="5877">
          <cell r="A5877">
            <v>5235401001</v>
          </cell>
        </row>
        <row r="5878">
          <cell r="A5878">
            <v>5295301001</v>
          </cell>
        </row>
        <row r="5879">
          <cell r="A5879">
            <v>5220951001</v>
          </cell>
        </row>
        <row r="5880">
          <cell r="A5880">
            <v>5220151001</v>
          </cell>
        </row>
        <row r="5881">
          <cell r="A5881">
            <v>5220951001</v>
          </cell>
        </row>
        <row r="5882">
          <cell r="A5882">
            <v>5220951001</v>
          </cell>
        </row>
        <row r="5883">
          <cell r="A5883">
            <v>5235101001</v>
          </cell>
        </row>
        <row r="5884">
          <cell r="A5884">
            <v>5235101001</v>
          </cell>
        </row>
        <row r="5885">
          <cell r="A5885">
            <v>5235101001</v>
          </cell>
        </row>
        <row r="5886">
          <cell r="A5886">
            <v>5235101001</v>
          </cell>
        </row>
        <row r="5887">
          <cell r="A5887">
            <v>5295601001</v>
          </cell>
        </row>
        <row r="5888">
          <cell r="A5888">
            <v>5295601001</v>
          </cell>
        </row>
        <row r="5889">
          <cell r="A5889">
            <v>5295601001</v>
          </cell>
        </row>
        <row r="5890">
          <cell r="A5890">
            <v>5295601002</v>
          </cell>
        </row>
        <row r="5891">
          <cell r="A5891">
            <v>5295601001</v>
          </cell>
        </row>
        <row r="5892">
          <cell r="A5892">
            <v>5295601001</v>
          </cell>
        </row>
        <row r="5893">
          <cell r="A5893">
            <v>5295601001</v>
          </cell>
        </row>
        <row r="5894">
          <cell r="A5894">
            <v>5295601002</v>
          </cell>
        </row>
        <row r="5895">
          <cell r="A5895">
            <v>5220951001</v>
          </cell>
        </row>
        <row r="5896">
          <cell r="A5896">
            <v>5235501002</v>
          </cell>
        </row>
        <row r="5897">
          <cell r="A5897">
            <v>5235501002</v>
          </cell>
        </row>
        <row r="5898">
          <cell r="A5898">
            <v>5235501002</v>
          </cell>
        </row>
        <row r="5899">
          <cell r="A5899">
            <v>5235951003</v>
          </cell>
        </row>
        <row r="5900">
          <cell r="A5900">
            <v>5235951003</v>
          </cell>
        </row>
        <row r="5901">
          <cell r="A5901">
            <v>5235951003</v>
          </cell>
        </row>
        <row r="5902">
          <cell r="A5902">
            <v>5215051001</v>
          </cell>
        </row>
        <row r="5903">
          <cell r="A5903">
            <v>5205951003</v>
          </cell>
        </row>
        <row r="5904">
          <cell r="A5904">
            <v>5220951001</v>
          </cell>
        </row>
        <row r="5905">
          <cell r="A5905">
            <v>5235351001</v>
          </cell>
        </row>
        <row r="5906">
          <cell r="A5906">
            <v>5235651002</v>
          </cell>
        </row>
        <row r="5907">
          <cell r="A5907">
            <v>5295951027</v>
          </cell>
        </row>
        <row r="5908">
          <cell r="A5908">
            <v>5295951026</v>
          </cell>
        </row>
        <row r="5909">
          <cell r="A5909">
            <v>5295951010</v>
          </cell>
        </row>
        <row r="5910">
          <cell r="A5910">
            <v>5295951010</v>
          </cell>
        </row>
        <row r="5911">
          <cell r="A5911">
            <v>5235951005</v>
          </cell>
        </row>
        <row r="5912">
          <cell r="A5912">
            <v>5235951005</v>
          </cell>
        </row>
        <row r="5913">
          <cell r="A5913">
            <v>5235951005</v>
          </cell>
        </row>
        <row r="5914">
          <cell r="A5914">
            <v>5235951003</v>
          </cell>
        </row>
        <row r="5915">
          <cell r="A5915">
            <v>5235951003</v>
          </cell>
        </row>
        <row r="5916">
          <cell r="A5916">
            <v>5235951003</v>
          </cell>
        </row>
        <row r="5917">
          <cell r="A5917">
            <v>5215051001</v>
          </cell>
        </row>
        <row r="5918">
          <cell r="A5918">
            <v>5295301001</v>
          </cell>
        </row>
        <row r="5919">
          <cell r="A5919">
            <v>5295401001</v>
          </cell>
        </row>
        <row r="5920">
          <cell r="A5920">
            <v>5295401001</v>
          </cell>
        </row>
        <row r="5921">
          <cell r="A5921">
            <v>5295401001</v>
          </cell>
        </row>
        <row r="5922">
          <cell r="A5922">
            <v>5235501003</v>
          </cell>
        </row>
        <row r="5923">
          <cell r="A5923">
            <v>5235501003</v>
          </cell>
        </row>
        <row r="5924">
          <cell r="A5924">
            <v>5235501003</v>
          </cell>
        </row>
        <row r="5925">
          <cell r="A5925">
            <v>5295301001</v>
          </cell>
        </row>
        <row r="5926">
          <cell r="A5926">
            <v>5255201001</v>
          </cell>
        </row>
        <row r="5927">
          <cell r="A5927">
            <v>5295951007</v>
          </cell>
        </row>
        <row r="5928">
          <cell r="A5928">
            <v>5295951007</v>
          </cell>
        </row>
        <row r="5929">
          <cell r="A5929">
            <v>5235951006</v>
          </cell>
        </row>
        <row r="5930">
          <cell r="A5930">
            <v>5235401001</v>
          </cell>
        </row>
        <row r="5931">
          <cell r="A5931">
            <v>5295951007</v>
          </cell>
        </row>
        <row r="5932">
          <cell r="A5932">
            <v>5295951007</v>
          </cell>
        </row>
        <row r="5933">
          <cell r="A5933">
            <v>5295951004</v>
          </cell>
        </row>
        <row r="5934">
          <cell r="A5934">
            <v>5295951007</v>
          </cell>
        </row>
        <row r="5935">
          <cell r="A5935">
            <v>5235951011</v>
          </cell>
        </row>
        <row r="5936">
          <cell r="A5936">
            <v>5210351001</v>
          </cell>
        </row>
        <row r="5937">
          <cell r="A5937">
            <v>5295951001</v>
          </cell>
        </row>
        <row r="5938">
          <cell r="A5938">
            <v>5235351001</v>
          </cell>
        </row>
        <row r="5939">
          <cell r="A5939">
            <v>5295951001</v>
          </cell>
        </row>
        <row r="5940">
          <cell r="A5940">
            <v>5295951001</v>
          </cell>
        </row>
        <row r="5941">
          <cell r="A5941">
            <v>5295951001</v>
          </cell>
        </row>
        <row r="5942">
          <cell r="A5942">
            <v>5295951001</v>
          </cell>
        </row>
        <row r="5943">
          <cell r="A5943">
            <v>5295951001</v>
          </cell>
        </row>
        <row r="5944">
          <cell r="A5944">
            <v>5295951004</v>
          </cell>
        </row>
        <row r="5945">
          <cell r="A5945">
            <v>5235501003</v>
          </cell>
        </row>
        <row r="5946">
          <cell r="A5946">
            <v>5235501003</v>
          </cell>
        </row>
        <row r="5947">
          <cell r="A5947">
            <v>5235501003</v>
          </cell>
        </row>
        <row r="5948">
          <cell r="A5948">
            <v>5295951001</v>
          </cell>
        </row>
        <row r="5949">
          <cell r="A5949">
            <v>5235951009</v>
          </cell>
        </row>
        <row r="5950">
          <cell r="A5950">
            <v>5235951009</v>
          </cell>
        </row>
        <row r="5951">
          <cell r="A5951">
            <v>5235951009</v>
          </cell>
        </row>
        <row r="5952">
          <cell r="A5952">
            <v>5235951009</v>
          </cell>
        </row>
        <row r="5953">
          <cell r="A5953">
            <v>5235951009</v>
          </cell>
        </row>
        <row r="5954">
          <cell r="A5954">
            <v>5235951009</v>
          </cell>
        </row>
        <row r="5955">
          <cell r="A5955">
            <v>5235401001</v>
          </cell>
        </row>
        <row r="5956">
          <cell r="A5956">
            <v>5235501002</v>
          </cell>
        </row>
        <row r="5957">
          <cell r="A5957">
            <v>5235501002</v>
          </cell>
        </row>
        <row r="5958">
          <cell r="A5958">
            <v>5235501002</v>
          </cell>
        </row>
        <row r="5959">
          <cell r="A5959">
            <v>5235501002</v>
          </cell>
        </row>
        <row r="5960">
          <cell r="A5960">
            <v>5235501002</v>
          </cell>
        </row>
        <row r="5961">
          <cell r="A5961">
            <v>5235501002</v>
          </cell>
        </row>
        <row r="5962">
          <cell r="A5962">
            <v>5235501002</v>
          </cell>
        </row>
        <row r="5963">
          <cell r="A5963">
            <v>5240151001</v>
          </cell>
        </row>
        <row r="5964">
          <cell r="A5964">
            <v>5240151001</v>
          </cell>
        </row>
        <row r="5965">
          <cell r="A5965">
            <v>5235951003</v>
          </cell>
        </row>
        <row r="5966">
          <cell r="A5966">
            <v>5235501002</v>
          </cell>
        </row>
        <row r="5967">
          <cell r="A5967">
            <v>5235501002</v>
          </cell>
        </row>
        <row r="5968">
          <cell r="A5968">
            <v>5235501003</v>
          </cell>
        </row>
        <row r="5969">
          <cell r="A5969">
            <v>5235501003</v>
          </cell>
        </row>
        <row r="5970">
          <cell r="A5970">
            <v>5235501003</v>
          </cell>
        </row>
        <row r="5971">
          <cell r="A5971">
            <v>5235501003</v>
          </cell>
        </row>
        <row r="5972">
          <cell r="A5972">
            <v>5235501003</v>
          </cell>
        </row>
        <row r="5973">
          <cell r="A5973">
            <v>5235501003</v>
          </cell>
        </row>
        <row r="5974">
          <cell r="A5974">
            <v>5235501003</v>
          </cell>
        </row>
        <row r="5975">
          <cell r="A5975">
            <v>5235501003</v>
          </cell>
        </row>
        <row r="5976">
          <cell r="A5976">
            <v>5235501003</v>
          </cell>
        </row>
        <row r="5977">
          <cell r="A5977">
            <v>5235501003</v>
          </cell>
        </row>
        <row r="5978">
          <cell r="A5978">
            <v>5235501003</v>
          </cell>
        </row>
        <row r="5979">
          <cell r="A5979">
            <v>5235501003</v>
          </cell>
        </row>
        <row r="5980">
          <cell r="A5980">
            <v>5235501003</v>
          </cell>
        </row>
        <row r="5981">
          <cell r="A5981">
            <v>5235501003</v>
          </cell>
        </row>
        <row r="5982">
          <cell r="A5982">
            <v>5235601001</v>
          </cell>
        </row>
        <row r="5983">
          <cell r="A5983">
            <v>5235401001</v>
          </cell>
        </row>
        <row r="5984">
          <cell r="A5984">
            <v>5295051001</v>
          </cell>
        </row>
        <row r="5985">
          <cell r="A5985">
            <v>5295051001</v>
          </cell>
        </row>
        <row r="5986">
          <cell r="A5986">
            <v>5295051001</v>
          </cell>
        </row>
        <row r="5987">
          <cell r="A5987">
            <v>5295051001</v>
          </cell>
        </row>
        <row r="5988">
          <cell r="A5988">
            <v>5295051001</v>
          </cell>
        </row>
        <row r="5989">
          <cell r="A5989">
            <v>5295051001</v>
          </cell>
        </row>
        <row r="5990">
          <cell r="A5990">
            <v>5205951002</v>
          </cell>
        </row>
        <row r="5991">
          <cell r="A5991">
            <v>5295951004</v>
          </cell>
        </row>
        <row r="5992">
          <cell r="A5992">
            <v>5235501003</v>
          </cell>
        </row>
        <row r="5993">
          <cell r="A5993">
            <v>5235501003</v>
          </cell>
        </row>
        <row r="5994">
          <cell r="A5994">
            <v>5235501003</v>
          </cell>
        </row>
        <row r="5995">
          <cell r="A5995">
            <v>5235501003</v>
          </cell>
        </row>
        <row r="5996">
          <cell r="A5996">
            <v>5235501003</v>
          </cell>
        </row>
        <row r="5997">
          <cell r="A5997">
            <v>5295951001</v>
          </cell>
        </row>
        <row r="5998">
          <cell r="A5998">
            <v>5295951001</v>
          </cell>
        </row>
        <row r="5999">
          <cell r="A5999">
            <v>5235601001</v>
          </cell>
        </row>
        <row r="6000">
          <cell r="A6000">
            <v>5235601001</v>
          </cell>
        </row>
        <row r="6001">
          <cell r="A6001">
            <v>5235951003</v>
          </cell>
        </row>
        <row r="6002">
          <cell r="A6002">
            <v>5235951005</v>
          </cell>
        </row>
        <row r="6003">
          <cell r="A6003">
            <v>5235501002</v>
          </cell>
        </row>
        <row r="6004">
          <cell r="A6004">
            <v>5235501004</v>
          </cell>
        </row>
        <row r="6005">
          <cell r="A6005">
            <v>5205031001</v>
          </cell>
        </row>
        <row r="6006">
          <cell r="A6006">
            <v>5205061002</v>
          </cell>
        </row>
        <row r="6007">
          <cell r="A6007">
            <v>5205061002</v>
          </cell>
        </row>
        <row r="6008">
          <cell r="A6008">
            <v>5205061002</v>
          </cell>
        </row>
        <row r="6009">
          <cell r="A6009">
            <v>5205061002</v>
          </cell>
        </row>
        <row r="6010">
          <cell r="A6010">
            <v>5205061002</v>
          </cell>
        </row>
        <row r="6011">
          <cell r="A6011">
            <v>5205061002</v>
          </cell>
        </row>
        <row r="6012">
          <cell r="A6012">
            <v>5205061002</v>
          </cell>
        </row>
        <row r="6013">
          <cell r="A6013">
            <v>5205151002</v>
          </cell>
        </row>
        <row r="6014">
          <cell r="A6014">
            <v>5205151002</v>
          </cell>
        </row>
        <row r="6015">
          <cell r="A6015">
            <v>5205151002</v>
          </cell>
        </row>
        <row r="6016">
          <cell r="A6016">
            <v>5205151003</v>
          </cell>
        </row>
        <row r="6017">
          <cell r="A6017">
            <v>5205151003</v>
          </cell>
        </row>
        <row r="6018">
          <cell r="A6018">
            <v>5295951004</v>
          </cell>
        </row>
        <row r="6019">
          <cell r="A6019">
            <v>5295951004</v>
          </cell>
        </row>
        <row r="6020">
          <cell r="A6020">
            <v>5295951001</v>
          </cell>
        </row>
        <row r="6021">
          <cell r="A6021">
            <v>5295401001</v>
          </cell>
        </row>
        <row r="6022">
          <cell r="A6022">
            <v>5235501003</v>
          </cell>
        </row>
        <row r="6023">
          <cell r="A6023">
            <v>5235501003</v>
          </cell>
        </row>
        <row r="6024">
          <cell r="A6024">
            <v>5235501003</v>
          </cell>
        </row>
        <row r="6025">
          <cell r="A6025">
            <v>5235501003</v>
          </cell>
        </row>
        <row r="6026">
          <cell r="A6026">
            <v>5235501003</v>
          </cell>
        </row>
        <row r="6027">
          <cell r="A6027">
            <v>5235501003</v>
          </cell>
        </row>
        <row r="6028">
          <cell r="A6028">
            <v>5235501003</v>
          </cell>
        </row>
        <row r="6029">
          <cell r="A6029">
            <v>5235501003</v>
          </cell>
        </row>
        <row r="6030">
          <cell r="A6030">
            <v>5235501003</v>
          </cell>
        </row>
        <row r="6031">
          <cell r="A6031">
            <v>5235501003</v>
          </cell>
        </row>
        <row r="6032">
          <cell r="A6032">
            <v>5235501003</v>
          </cell>
        </row>
        <row r="6033">
          <cell r="A6033">
            <v>5235501003</v>
          </cell>
        </row>
        <row r="6034">
          <cell r="A6034">
            <v>5235951003</v>
          </cell>
        </row>
        <row r="6035">
          <cell r="A6035">
            <v>5235951003</v>
          </cell>
        </row>
        <row r="6036">
          <cell r="A6036">
            <v>5235951003</v>
          </cell>
        </row>
        <row r="6037">
          <cell r="A6037">
            <v>5235501002</v>
          </cell>
        </row>
        <row r="6038">
          <cell r="A6038">
            <v>5235501002</v>
          </cell>
        </row>
        <row r="6039">
          <cell r="A6039">
            <v>5235501002</v>
          </cell>
        </row>
        <row r="6040">
          <cell r="A6040">
            <v>5235951003</v>
          </cell>
        </row>
        <row r="6041">
          <cell r="A6041">
            <v>5235951003</v>
          </cell>
        </row>
        <row r="6042">
          <cell r="A6042">
            <v>5235951003</v>
          </cell>
        </row>
        <row r="6043">
          <cell r="A6043">
            <v>5235951003</v>
          </cell>
        </row>
        <row r="6044">
          <cell r="A6044">
            <v>5235951003</v>
          </cell>
        </row>
        <row r="6045">
          <cell r="A6045">
            <v>5235951003</v>
          </cell>
        </row>
        <row r="6046">
          <cell r="A6046">
            <v>5235501002</v>
          </cell>
        </row>
        <row r="6047">
          <cell r="A6047">
            <v>5235501002</v>
          </cell>
        </row>
        <row r="6048">
          <cell r="A6048">
            <v>5235501002</v>
          </cell>
        </row>
        <row r="6049">
          <cell r="A6049">
            <v>5235501002</v>
          </cell>
        </row>
        <row r="6050">
          <cell r="A6050">
            <v>5235501002</v>
          </cell>
        </row>
        <row r="6051">
          <cell r="A6051">
            <v>5235501002</v>
          </cell>
        </row>
        <row r="6052">
          <cell r="A6052">
            <v>5235501002</v>
          </cell>
        </row>
        <row r="6053">
          <cell r="A6053">
            <v>5295951004</v>
          </cell>
        </row>
        <row r="6054">
          <cell r="A6054">
            <v>5295251001</v>
          </cell>
        </row>
        <row r="6055">
          <cell r="A6055">
            <v>5295251001</v>
          </cell>
        </row>
        <row r="6056">
          <cell r="A6056">
            <v>5235951011</v>
          </cell>
        </row>
        <row r="6057">
          <cell r="A6057">
            <v>5235951011</v>
          </cell>
        </row>
        <row r="6058">
          <cell r="A6058">
            <v>5235951011</v>
          </cell>
        </row>
        <row r="6059">
          <cell r="A6059">
            <v>5235951011</v>
          </cell>
        </row>
        <row r="6060">
          <cell r="A6060">
            <v>5235951011</v>
          </cell>
        </row>
        <row r="6061">
          <cell r="A6061">
            <v>5235951011</v>
          </cell>
        </row>
        <row r="6062">
          <cell r="A6062">
            <v>5235951011</v>
          </cell>
        </row>
        <row r="6063">
          <cell r="A6063">
            <v>5235951011</v>
          </cell>
        </row>
        <row r="6064">
          <cell r="A6064">
            <v>5235951011</v>
          </cell>
        </row>
        <row r="6065">
          <cell r="A6065">
            <v>5235951011</v>
          </cell>
        </row>
        <row r="6066">
          <cell r="A6066">
            <v>5235501003</v>
          </cell>
        </row>
        <row r="6067">
          <cell r="A6067">
            <v>5235501003</v>
          </cell>
        </row>
        <row r="6068">
          <cell r="A6068">
            <v>5235501003</v>
          </cell>
        </row>
        <row r="6069">
          <cell r="A6069">
            <v>5235501003</v>
          </cell>
        </row>
        <row r="6070">
          <cell r="A6070">
            <v>5235501003</v>
          </cell>
        </row>
        <row r="6071">
          <cell r="A6071">
            <v>5235501003</v>
          </cell>
        </row>
        <row r="6072">
          <cell r="A6072">
            <v>5205951001</v>
          </cell>
        </row>
        <row r="6073">
          <cell r="A6073">
            <v>5295951004</v>
          </cell>
        </row>
        <row r="6074">
          <cell r="A6074">
            <v>5235501003</v>
          </cell>
        </row>
        <row r="6075">
          <cell r="A6075">
            <v>5235501003</v>
          </cell>
        </row>
        <row r="6076">
          <cell r="A6076">
            <v>5235501003</v>
          </cell>
        </row>
        <row r="6077">
          <cell r="A6077">
            <v>5235501003</v>
          </cell>
        </row>
        <row r="6078">
          <cell r="A6078">
            <v>5235501003</v>
          </cell>
        </row>
        <row r="6079">
          <cell r="A6079">
            <v>5235501003</v>
          </cell>
        </row>
        <row r="6080">
          <cell r="A6080">
            <v>5235501003</v>
          </cell>
        </row>
        <row r="6081">
          <cell r="A6081">
            <v>5235501003</v>
          </cell>
        </row>
        <row r="6082">
          <cell r="A6082">
            <v>5235501003</v>
          </cell>
        </row>
        <row r="6083">
          <cell r="A6083">
            <v>5235501003</v>
          </cell>
        </row>
        <row r="6084">
          <cell r="A6084">
            <v>5235501003</v>
          </cell>
        </row>
        <row r="6085">
          <cell r="A6085">
            <v>5235501003</v>
          </cell>
        </row>
        <row r="6086">
          <cell r="A6086">
            <v>5235501003</v>
          </cell>
        </row>
        <row r="6087">
          <cell r="A6087">
            <v>5235501003</v>
          </cell>
        </row>
        <row r="6088">
          <cell r="A6088">
            <v>5235501003</v>
          </cell>
        </row>
        <row r="6089">
          <cell r="A6089">
            <v>5235951007</v>
          </cell>
        </row>
        <row r="6090">
          <cell r="A6090">
            <v>5235951007</v>
          </cell>
        </row>
        <row r="6091">
          <cell r="A6091">
            <v>5255201001</v>
          </cell>
        </row>
        <row r="6092">
          <cell r="A6092">
            <v>5295951004</v>
          </cell>
        </row>
        <row r="6093">
          <cell r="A6093">
            <v>5295951004</v>
          </cell>
        </row>
        <row r="6094">
          <cell r="A6094">
            <v>5295951004</v>
          </cell>
        </row>
        <row r="6095">
          <cell r="A6095">
            <v>5295951004</v>
          </cell>
        </row>
        <row r="6096">
          <cell r="A6096">
            <v>5235501003</v>
          </cell>
        </row>
        <row r="6097">
          <cell r="A6097">
            <v>5235501003</v>
          </cell>
        </row>
        <row r="6098">
          <cell r="A6098">
            <v>5235501003</v>
          </cell>
        </row>
        <row r="6099">
          <cell r="A6099">
            <v>5235501003</v>
          </cell>
        </row>
        <row r="6100">
          <cell r="A6100">
            <v>5235501003</v>
          </cell>
        </row>
        <row r="6101">
          <cell r="A6101">
            <v>5235501003</v>
          </cell>
        </row>
        <row r="6102">
          <cell r="A6102">
            <v>5235501003</v>
          </cell>
        </row>
        <row r="6103">
          <cell r="A6103">
            <v>5235501003</v>
          </cell>
        </row>
        <row r="6104">
          <cell r="A6104">
            <v>5235501003</v>
          </cell>
        </row>
        <row r="6105">
          <cell r="A6105">
            <v>5235501003</v>
          </cell>
        </row>
        <row r="6106">
          <cell r="A6106">
            <v>5235501003</v>
          </cell>
        </row>
        <row r="6107">
          <cell r="A6107">
            <v>5235951012</v>
          </cell>
        </row>
        <row r="6108">
          <cell r="A6108">
            <v>5235951012</v>
          </cell>
        </row>
        <row r="6109">
          <cell r="A6109">
            <v>5235951012</v>
          </cell>
        </row>
        <row r="6110">
          <cell r="A6110">
            <v>5235951012</v>
          </cell>
        </row>
        <row r="6111">
          <cell r="A6111">
            <v>5295951004</v>
          </cell>
        </row>
        <row r="6112">
          <cell r="A6112">
            <v>5295301001</v>
          </cell>
        </row>
        <row r="6113">
          <cell r="A6113">
            <v>5235501003</v>
          </cell>
        </row>
        <row r="6114">
          <cell r="A6114">
            <v>5235501003</v>
          </cell>
        </row>
        <row r="6115">
          <cell r="A6115">
            <v>5235501003</v>
          </cell>
        </row>
        <row r="6116">
          <cell r="A6116">
            <v>5235501003</v>
          </cell>
        </row>
        <row r="6117">
          <cell r="A6117">
            <v>5235501003</v>
          </cell>
        </row>
        <row r="6118">
          <cell r="A6118">
            <v>5235501003</v>
          </cell>
        </row>
        <row r="6119">
          <cell r="A6119">
            <v>5235501003</v>
          </cell>
        </row>
        <row r="6120">
          <cell r="A6120">
            <v>5205121002</v>
          </cell>
        </row>
        <row r="6121">
          <cell r="A6121">
            <v>5205151002</v>
          </cell>
        </row>
        <row r="6122">
          <cell r="A6122">
            <v>5295951004</v>
          </cell>
        </row>
        <row r="6123">
          <cell r="A6123">
            <v>5295301001</v>
          </cell>
        </row>
        <row r="6124">
          <cell r="A6124">
            <v>5235501003</v>
          </cell>
        </row>
        <row r="6125">
          <cell r="A6125">
            <v>5235501003</v>
          </cell>
        </row>
        <row r="6126">
          <cell r="A6126">
            <v>5235501003</v>
          </cell>
        </row>
        <row r="6127">
          <cell r="A6127">
            <v>5235501003</v>
          </cell>
        </row>
        <row r="6128">
          <cell r="A6128">
            <v>5235501003</v>
          </cell>
        </row>
        <row r="6129">
          <cell r="A6129">
            <v>5235501003</v>
          </cell>
        </row>
        <row r="6130">
          <cell r="A6130">
            <v>5235501003</v>
          </cell>
        </row>
        <row r="6131">
          <cell r="A6131">
            <v>5235501003</v>
          </cell>
        </row>
        <row r="6132">
          <cell r="A6132">
            <v>5295501001</v>
          </cell>
        </row>
        <row r="6133">
          <cell r="A6133">
            <v>5235501005</v>
          </cell>
        </row>
        <row r="6134">
          <cell r="A6134">
            <v>5235501005</v>
          </cell>
        </row>
        <row r="6135">
          <cell r="A6135">
            <v>5205951002</v>
          </cell>
        </row>
        <row r="6136">
          <cell r="A6136">
            <v>5295951001</v>
          </cell>
        </row>
        <row r="6137">
          <cell r="A6137">
            <v>5235501003</v>
          </cell>
        </row>
        <row r="6138">
          <cell r="A6138">
            <v>5235501003</v>
          </cell>
        </row>
        <row r="6139">
          <cell r="A6139">
            <v>5235501003</v>
          </cell>
        </row>
        <row r="6140">
          <cell r="A6140">
            <v>5235501003</v>
          </cell>
        </row>
        <row r="6141">
          <cell r="A6141">
            <v>5255201001</v>
          </cell>
        </row>
        <row r="6142">
          <cell r="A6142">
            <v>5235401001</v>
          </cell>
        </row>
        <row r="6143">
          <cell r="A6143">
            <v>5295951001</v>
          </cell>
        </row>
        <row r="6144">
          <cell r="A6144">
            <v>5295951001</v>
          </cell>
        </row>
        <row r="6145">
          <cell r="A6145">
            <v>5295951001</v>
          </cell>
        </row>
        <row r="6146">
          <cell r="A6146">
            <v>5295951001</v>
          </cell>
        </row>
        <row r="6147">
          <cell r="A6147">
            <v>5295951001</v>
          </cell>
        </row>
        <row r="6148">
          <cell r="A6148">
            <v>5295951001</v>
          </cell>
        </row>
        <row r="6149">
          <cell r="A6149">
            <v>5295951001</v>
          </cell>
        </row>
        <row r="6150">
          <cell r="A6150">
            <v>5295951001</v>
          </cell>
        </row>
        <row r="6151">
          <cell r="A6151">
            <v>5295951001</v>
          </cell>
        </row>
        <row r="6152">
          <cell r="A6152">
            <v>5295951001</v>
          </cell>
        </row>
        <row r="6153">
          <cell r="A6153">
            <v>5295951001</v>
          </cell>
        </row>
        <row r="6154">
          <cell r="A6154">
            <v>5295301001</v>
          </cell>
        </row>
        <row r="6155">
          <cell r="A6155">
            <v>5295251001</v>
          </cell>
        </row>
        <row r="6156">
          <cell r="A6156">
            <v>5295251001</v>
          </cell>
        </row>
        <row r="6157">
          <cell r="A6157">
            <v>5295251001</v>
          </cell>
        </row>
        <row r="6158">
          <cell r="A6158">
            <v>5295251001</v>
          </cell>
        </row>
        <row r="6159">
          <cell r="A6159">
            <v>5295951004</v>
          </cell>
        </row>
        <row r="6160">
          <cell r="A6160">
            <v>5295301001</v>
          </cell>
        </row>
        <row r="6161">
          <cell r="A6161">
            <v>5205951002</v>
          </cell>
        </row>
        <row r="6162">
          <cell r="A6162">
            <v>5205951002</v>
          </cell>
        </row>
        <row r="6163">
          <cell r="A6163">
            <v>5205951002</v>
          </cell>
        </row>
        <row r="6164">
          <cell r="A6164">
            <v>5205951002</v>
          </cell>
        </row>
        <row r="6165">
          <cell r="A6165">
            <v>5205951002</v>
          </cell>
        </row>
        <row r="6166">
          <cell r="A6166">
            <v>5205951002</v>
          </cell>
        </row>
        <row r="6167">
          <cell r="A6167">
            <v>5235501003</v>
          </cell>
        </row>
        <row r="6168">
          <cell r="A6168">
            <v>5235501003</v>
          </cell>
        </row>
        <row r="6169">
          <cell r="A6169">
            <v>5235501003</v>
          </cell>
        </row>
        <row r="6170">
          <cell r="A6170">
            <v>5235501003</v>
          </cell>
        </row>
        <row r="6171">
          <cell r="A6171">
            <v>5235501003</v>
          </cell>
        </row>
        <row r="6172">
          <cell r="A6172">
            <v>5235501003</v>
          </cell>
        </row>
        <row r="6173">
          <cell r="A6173">
            <v>5235501003</v>
          </cell>
        </row>
        <row r="6174">
          <cell r="A6174">
            <v>5235501003</v>
          </cell>
        </row>
        <row r="6175">
          <cell r="A6175">
            <v>5235501003</v>
          </cell>
        </row>
        <row r="6176">
          <cell r="A6176">
            <v>5235501003</v>
          </cell>
        </row>
        <row r="6177">
          <cell r="A6177">
            <v>5235501003</v>
          </cell>
        </row>
        <row r="6178">
          <cell r="A6178">
            <v>5235501003</v>
          </cell>
        </row>
        <row r="6179">
          <cell r="A6179">
            <v>5235501003</v>
          </cell>
        </row>
        <row r="6180">
          <cell r="A6180">
            <v>5235501003</v>
          </cell>
        </row>
        <row r="6181">
          <cell r="A6181">
            <v>5235501003</v>
          </cell>
        </row>
        <row r="6182">
          <cell r="A6182">
            <v>5235501003</v>
          </cell>
        </row>
        <row r="6183">
          <cell r="A6183">
            <v>5235501003</v>
          </cell>
        </row>
        <row r="6184">
          <cell r="A6184">
            <v>5235501003</v>
          </cell>
        </row>
        <row r="6185">
          <cell r="A6185">
            <v>5255951001</v>
          </cell>
        </row>
        <row r="6186">
          <cell r="A6186">
            <v>5235951007</v>
          </cell>
        </row>
        <row r="6187">
          <cell r="A6187">
            <v>5235951007</v>
          </cell>
        </row>
        <row r="6188">
          <cell r="A6188">
            <v>5235951007</v>
          </cell>
        </row>
        <row r="6189">
          <cell r="A6189">
            <v>5235951007</v>
          </cell>
        </row>
        <row r="6190">
          <cell r="A6190">
            <v>5235601001</v>
          </cell>
        </row>
        <row r="6191">
          <cell r="A6191">
            <v>5235951009</v>
          </cell>
        </row>
        <row r="6192">
          <cell r="A6192">
            <v>5235951009</v>
          </cell>
        </row>
        <row r="6193">
          <cell r="A6193">
            <v>5235951009</v>
          </cell>
        </row>
        <row r="6194">
          <cell r="A6194">
            <v>5235951009</v>
          </cell>
        </row>
        <row r="6195">
          <cell r="A6195">
            <v>5235951009</v>
          </cell>
        </row>
        <row r="6196">
          <cell r="A6196">
            <v>5235951009</v>
          </cell>
        </row>
        <row r="6197">
          <cell r="A6197">
            <v>5295051001</v>
          </cell>
        </row>
        <row r="6198">
          <cell r="A6198">
            <v>5235951009</v>
          </cell>
        </row>
        <row r="6199">
          <cell r="A6199">
            <v>5235951009</v>
          </cell>
        </row>
        <row r="6200">
          <cell r="A6200">
            <v>5235951009</v>
          </cell>
        </row>
        <row r="6201">
          <cell r="A6201">
            <v>5235951009</v>
          </cell>
        </row>
        <row r="6202">
          <cell r="A6202">
            <v>5235951009</v>
          </cell>
        </row>
        <row r="6203">
          <cell r="A6203">
            <v>5235951009</v>
          </cell>
        </row>
        <row r="6204">
          <cell r="A6204">
            <v>5295951004</v>
          </cell>
        </row>
        <row r="6205">
          <cell r="A6205">
            <v>5235101001</v>
          </cell>
        </row>
        <row r="6206">
          <cell r="A6206">
            <v>5235101001</v>
          </cell>
        </row>
        <row r="6207">
          <cell r="A6207">
            <v>5235501003</v>
          </cell>
        </row>
        <row r="6208">
          <cell r="A6208">
            <v>5235501003</v>
          </cell>
        </row>
        <row r="6209">
          <cell r="A6209">
            <v>5235501003</v>
          </cell>
        </row>
        <row r="6210">
          <cell r="A6210">
            <v>5235501003</v>
          </cell>
        </row>
        <row r="6211">
          <cell r="A6211">
            <v>5235501003</v>
          </cell>
        </row>
        <row r="6212">
          <cell r="A6212">
            <v>5235501003</v>
          </cell>
        </row>
        <row r="6213">
          <cell r="A6213">
            <v>5235501003</v>
          </cell>
        </row>
        <row r="6214">
          <cell r="A6214">
            <v>5235951009</v>
          </cell>
        </row>
        <row r="6215">
          <cell r="A6215">
            <v>5235951009</v>
          </cell>
        </row>
        <row r="6216">
          <cell r="A6216">
            <v>5235951009</v>
          </cell>
        </row>
        <row r="6217">
          <cell r="A6217">
            <v>5235951009</v>
          </cell>
        </row>
        <row r="6218">
          <cell r="A6218">
            <v>5235951009</v>
          </cell>
        </row>
        <row r="6219">
          <cell r="A6219">
            <v>5235951009</v>
          </cell>
        </row>
        <row r="6220">
          <cell r="A6220">
            <v>5235951009</v>
          </cell>
        </row>
        <row r="6221">
          <cell r="A6221">
            <v>5235951009</v>
          </cell>
        </row>
        <row r="6222">
          <cell r="A6222">
            <v>5235951009</v>
          </cell>
        </row>
        <row r="6223">
          <cell r="A6223">
            <v>5295051001</v>
          </cell>
        </row>
        <row r="6224">
          <cell r="A6224">
            <v>5295051001</v>
          </cell>
        </row>
        <row r="6225">
          <cell r="A6225">
            <v>5295051001</v>
          </cell>
        </row>
        <row r="6226">
          <cell r="A6226">
            <v>5295051001</v>
          </cell>
        </row>
        <row r="6227">
          <cell r="A6227">
            <v>5295051001</v>
          </cell>
        </row>
        <row r="6228">
          <cell r="A6228">
            <v>5295051001</v>
          </cell>
        </row>
        <row r="6229">
          <cell r="A6229">
            <v>5295051001</v>
          </cell>
        </row>
        <row r="6230">
          <cell r="A6230">
            <v>5295051001</v>
          </cell>
        </row>
        <row r="6231">
          <cell r="A6231">
            <v>5205951001</v>
          </cell>
        </row>
        <row r="6232">
          <cell r="A6232">
            <v>5235501003</v>
          </cell>
        </row>
        <row r="6233">
          <cell r="A6233">
            <v>5235501003</v>
          </cell>
        </row>
        <row r="6234">
          <cell r="A6234">
            <v>5235501003</v>
          </cell>
        </row>
        <row r="6235">
          <cell r="A6235">
            <v>5235501003</v>
          </cell>
        </row>
        <row r="6236">
          <cell r="A6236">
            <v>5235501003</v>
          </cell>
        </row>
        <row r="6237">
          <cell r="A6237">
            <v>5235501005</v>
          </cell>
        </row>
        <row r="6238">
          <cell r="A6238">
            <v>5235951011</v>
          </cell>
        </row>
        <row r="6239">
          <cell r="A6239">
            <v>5235951011</v>
          </cell>
        </row>
        <row r="6240">
          <cell r="A6240">
            <v>5235951011</v>
          </cell>
        </row>
        <row r="6241">
          <cell r="A6241">
            <v>5220951001</v>
          </cell>
        </row>
        <row r="6242">
          <cell r="A6242">
            <v>5220951001</v>
          </cell>
        </row>
        <row r="6243">
          <cell r="A6243">
            <v>5235101001</v>
          </cell>
        </row>
        <row r="6244">
          <cell r="A6244">
            <v>5235501003</v>
          </cell>
        </row>
        <row r="6245">
          <cell r="A6245">
            <v>5235501003</v>
          </cell>
        </row>
        <row r="6246">
          <cell r="A6246">
            <v>5235501003</v>
          </cell>
        </row>
        <row r="6247">
          <cell r="A6247">
            <v>5235501003</v>
          </cell>
        </row>
        <row r="6248">
          <cell r="A6248">
            <v>5235501003</v>
          </cell>
        </row>
        <row r="6249">
          <cell r="A6249">
            <v>5235501003</v>
          </cell>
        </row>
        <row r="6250">
          <cell r="A6250">
            <v>5235501003</v>
          </cell>
        </row>
        <row r="6251">
          <cell r="A6251">
            <v>5235501003</v>
          </cell>
        </row>
        <row r="6252">
          <cell r="A6252">
            <v>5235501003</v>
          </cell>
        </row>
        <row r="6253">
          <cell r="A6253">
            <v>5235501003</v>
          </cell>
        </row>
        <row r="6254">
          <cell r="A6254">
            <v>5235501003</v>
          </cell>
        </row>
        <row r="6255">
          <cell r="A6255">
            <v>5235501003</v>
          </cell>
        </row>
        <row r="6256">
          <cell r="A6256">
            <v>5235351001</v>
          </cell>
        </row>
        <row r="6257">
          <cell r="A6257">
            <v>5220951001</v>
          </cell>
        </row>
        <row r="6258">
          <cell r="A6258">
            <v>5255201001</v>
          </cell>
        </row>
        <row r="6259">
          <cell r="A6259">
            <v>5235401001</v>
          </cell>
        </row>
        <row r="6260">
          <cell r="A6260">
            <v>5235951012</v>
          </cell>
        </row>
        <row r="6261">
          <cell r="A6261">
            <v>5235951012</v>
          </cell>
        </row>
        <row r="6262">
          <cell r="A6262">
            <v>5235501002</v>
          </cell>
        </row>
        <row r="6263">
          <cell r="A6263">
            <v>5235501002</v>
          </cell>
        </row>
        <row r="6264">
          <cell r="A6264">
            <v>5235501002</v>
          </cell>
        </row>
        <row r="6265">
          <cell r="A6265">
            <v>5235501002</v>
          </cell>
        </row>
        <row r="6266">
          <cell r="A6266">
            <v>5235501002</v>
          </cell>
        </row>
        <row r="6267">
          <cell r="A6267">
            <v>5235501002</v>
          </cell>
        </row>
        <row r="6268">
          <cell r="A6268">
            <v>5205951002</v>
          </cell>
        </row>
        <row r="6269">
          <cell r="A6269">
            <v>5205951002</v>
          </cell>
        </row>
        <row r="6270">
          <cell r="A6270">
            <v>5235501003</v>
          </cell>
        </row>
        <row r="6271">
          <cell r="A6271">
            <v>5235501003</v>
          </cell>
        </row>
        <row r="6272">
          <cell r="A6272">
            <v>5235501003</v>
          </cell>
        </row>
        <row r="6273">
          <cell r="A6273">
            <v>5235501003</v>
          </cell>
        </row>
        <row r="6274">
          <cell r="A6274">
            <v>5235501003</v>
          </cell>
        </row>
        <row r="6275">
          <cell r="A6275">
            <v>5235501003</v>
          </cell>
        </row>
        <row r="6276">
          <cell r="A6276">
            <v>5235501003</v>
          </cell>
        </row>
        <row r="6277">
          <cell r="A6277">
            <v>5235501003</v>
          </cell>
        </row>
        <row r="6278">
          <cell r="A6278">
            <v>5235501003</v>
          </cell>
        </row>
        <row r="6279">
          <cell r="A6279">
            <v>5220951001</v>
          </cell>
        </row>
        <row r="6280">
          <cell r="A6280">
            <v>5220951001</v>
          </cell>
        </row>
        <row r="6281">
          <cell r="A6281">
            <v>5235951007</v>
          </cell>
        </row>
        <row r="6282">
          <cell r="A6282">
            <v>5255201001</v>
          </cell>
        </row>
        <row r="6283">
          <cell r="A6283">
            <v>5235951003</v>
          </cell>
        </row>
        <row r="6284">
          <cell r="A6284">
            <v>5235951003</v>
          </cell>
        </row>
        <row r="6285">
          <cell r="A6285">
            <v>5235951003</v>
          </cell>
        </row>
        <row r="6286">
          <cell r="A6286">
            <v>5235951003</v>
          </cell>
        </row>
        <row r="6287">
          <cell r="A6287">
            <v>5235951003</v>
          </cell>
        </row>
        <row r="6288">
          <cell r="A6288">
            <v>5235951003</v>
          </cell>
        </row>
        <row r="6289">
          <cell r="A6289">
            <v>5235951003</v>
          </cell>
        </row>
        <row r="6290">
          <cell r="A6290">
            <v>5240151001</v>
          </cell>
        </row>
        <row r="6291">
          <cell r="A6291">
            <v>5240151001</v>
          </cell>
        </row>
        <row r="6292">
          <cell r="A6292">
            <v>5235951003</v>
          </cell>
        </row>
        <row r="6293">
          <cell r="A6293">
            <v>5235951005</v>
          </cell>
        </row>
        <row r="6294">
          <cell r="A6294">
            <v>5235501002</v>
          </cell>
        </row>
        <row r="6295">
          <cell r="A6295">
            <v>5235501002</v>
          </cell>
        </row>
        <row r="6296">
          <cell r="A6296">
            <v>5235501002</v>
          </cell>
        </row>
        <row r="6297">
          <cell r="A6297">
            <v>5235501002</v>
          </cell>
        </row>
        <row r="6298">
          <cell r="A6298">
            <v>5235501002</v>
          </cell>
        </row>
        <row r="6299">
          <cell r="A6299">
            <v>5235501002</v>
          </cell>
        </row>
        <row r="6300">
          <cell r="A6300">
            <v>5235501002</v>
          </cell>
        </row>
        <row r="6301">
          <cell r="A6301">
            <v>5235501002</v>
          </cell>
        </row>
        <row r="6302">
          <cell r="A6302">
            <v>5235501002</v>
          </cell>
        </row>
        <row r="6303">
          <cell r="A6303">
            <v>5235501002</v>
          </cell>
        </row>
        <row r="6304">
          <cell r="A6304">
            <v>5235501002</v>
          </cell>
        </row>
        <row r="6305">
          <cell r="A6305">
            <v>5235501002</v>
          </cell>
        </row>
        <row r="6306">
          <cell r="A6306">
            <v>5235501002</v>
          </cell>
        </row>
        <row r="6307">
          <cell r="A6307">
            <v>5235501002</v>
          </cell>
        </row>
        <row r="6308">
          <cell r="A6308">
            <v>5235501002</v>
          </cell>
        </row>
        <row r="6309">
          <cell r="A6309">
            <v>5235501002</v>
          </cell>
        </row>
        <row r="6310">
          <cell r="A6310">
            <v>5235501002</v>
          </cell>
        </row>
        <row r="6311">
          <cell r="A6311">
            <v>5235501002</v>
          </cell>
        </row>
        <row r="6312">
          <cell r="A6312">
            <v>5235501002</v>
          </cell>
        </row>
        <row r="6313">
          <cell r="A6313">
            <v>5235501002</v>
          </cell>
        </row>
        <row r="6314">
          <cell r="A6314">
            <v>5235951003</v>
          </cell>
        </row>
        <row r="6315">
          <cell r="A6315">
            <v>5235951003</v>
          </cell>
        </row>
        <row r="6316">
          <cell r="A6316">
            <v>5235951003</v>
          </cell>
        </row>
        <row r="6317">
          <cell r="A6317">
            <v>5235951003</v>
          </cell>
        </row>
        <row r="6318">
          <cell r="A6318">
            <v>5235951003</v>
          </cell>
        </row>
        <row r="6319">
          <cell r="A6319">
            <v>5235951003</v>
          </cell>
        </row>
        <row r="6320">
          <cell r="A6320">
            <v>5235501002</v>
          </cell>
        </row>
        <row r="6321">
          <cell r="A6321">
            <v>5235501002</v>
          </cell>
        </row>
        <row r="6322">
          <cell r="A6322">
            <v>5235501002</v>
          </cell>
        </row>
        <row r="6323">
          <cell r="A6323">
            <v>5235501002</v>
          </cell>
        </row>
        <row r="6324">
          <cell r="A6324">
            <v>5235501002</v>
          </cell>
        </row>
        <row r="6325">
          <cell r="A6325">
            <v>5235501002</v>
          </cell>
        </row>
        <row r="6326">
          <cell r="A6326">
            <v>5235501002</v>
          </cell>
        </row>
        <row r="6327">
          <cell r="A6327">
            <v>5235501004</v>
          </cell>
        </row>
        <row r="6328">
          <cell r="A6328">
            <v>5235501002</v>
          </cell>
        </row>
        <row r="6329">
          <cell r="A6329">
            <v>5235501002</v>
          </cell>
        </row>
        <row r="6330">
          <cell r="A6330">
            <v>5235501002</v>
          </cell>
        </row>
        <row r="6331">
          <cell r="A6331">
            <v>5235501002</v>
          </cell>
        </row>
        <row r="6332">
          <cell r="A6332">
            <v>5235951003</v>
          </cell>
        </row>
        <row r="6333">
          <cell r="A6333">
            <v>5235951003</v>
          </cell>
        </row>
        <row r="6334">
          <cell r="A6334">
            <v>5235951003</v>
          </cell>
        </row>
        <row r="6335">
          <cell r="A6335">
            <v>5235951003</v>
          </cell>
        </row>
        <row r="6336">
          <cell r="A6336">
            <v>5205811001</v>
          </cell>
        </row>
        <row r="6337">
          <cell r="A6337">
            <v>5205811001</v>
          </cell>
        </row>
        <row r="6338">
          <cell r="A6338">
            <v>5205811001</v>
          </cell>
        </row>
        <row r="6339">
          <cell r="A6339">
            <v>5205031001</v>
          </cell>
        </row>
        <row r="6340">
          <cell r="A6340">
            <v>5205061002</v>
          </cell>
        </row>
        <row r="6341">
          <cell r="A6341">
            <v>5205061002</v>
          </cell>
        </row>
        <row r="6342">
          <cell r="A6342">
            <v>5205061002</v>
          </cell>
        </row>
        <row r="6343">
          <cell r="A6343">
            <v>5205061002</v>
          </cell>
        </row>
        <row r="6344">
          <cell r="A6344">
            <v>5205061002</v>
          </cell>
        </row>
        <row r="6345">
          <cell r="A6345">
            <v>5205061002</v>
          </cell>
        </row>
        <row r="6346">
          <cell r="A6346">
            <v>5205061002</v>
          </cell>
        </row>
        <row r="6347">
          <cell r="A6347">
            <v>5205151002</v>
          </cell>
        </row>
        <row r="6348">
          <cell r="A6348">
            <v>5205151002</v>
          </cell>
        </row>
        <row r="6349">
          <cell r="A6349">
            <v>5205151002</v>
          </cell>
        </row>
        <row r="6350">
          <cell r="A6350">
            <v>5205151003</v>
          </cell>
        </row>
        <row r="6351">
          <cell r="A6351">
            <v>5205151003</v>
          </cell>
        </row>
        <row r="6352">
          <cell r="A6352">
            <v>5205951003</v>
          </cell>
        </row>
        <row r="6353">
          <cell r="A6353">
            <v>5205951003</v>
          </cell>
        </row>
        <row r="6354">
          <cell r="A6354">
            <v>5205951004</v>
          </cell>
        </row>
        <row r="6355">
          <cell r="A6355">
            <v>5205301001</v>
          </cell>
        </row>
        <row r="6356">
          <cell r="A6356">
            <v>5205331001</v>
          </cell>
        </row>
        <row r="6357">
          <cell r="A6357">
            <v>5205361001</v>
          </cell>
        </row>
        <row r="6358">
          <cell r="A6358">
            <v>5205391001</v>
          </cell>
        </row>
        <row r="6359">
          <cell r="A6359">
            <v>5205421001</v>
          </cell>
        </row>
        <row r="6360">
          <cell r="A6360">
            <v>5205391001</v>
          </cell>
        </row>
        <row r="6361">
          <cell r="A6361">
            <v>5205301001</v>
          </cell>
        </row>
        <row r="6362">
          <cell r="A6362">
            <v>5205331001</v>
          </cell>
        </row>
        <row r="6363">
          <cell r="A6363">
            <v>5205361001</v>
          </cell>
        </row>
        <row r="6364">
          <cell r="A6364">
            <v>5205391001</v>
          </cell>
        </row>
        <row r="6365">
          <cell r="A6365">
            <v>5205421001</v>
          </cell>
        </row>
        <row r="6366">
          <cell r="A6366">
            <v>5205301001</v>
          </cell>
        </row>
        <row r="6367">
          <cell r="A6367">
            <v>5205301001</v>
          </cell>
        </row>
        <row r="6368">
          <cell r="A6368">
            <v>5205331001</v>
          </cell>
        </row>
        <row r="6369">
          <cell r="A6369">
            <v>5205331001</v>
          </cell>
        </row>
        <row r="6370">
          <cell r="A6370">
            <v>5205361001</v>
          </cell>
        </row>
        <row r="6371">
          <cell r="A6371">
            <v>5205361001</v>
          </cell>
        </row>
        <row r="6372">
          <cell r="A6372">
            <v>5205391001</v>
          </cell>
        </row>
        <row r="6373">
          <cell r="A6373">
            <v>5205391001</v>
          </cell>
        </row>
        <row r="6374">
          <cell r="A6374">
            <v>5205421001</v>
          </cell>
        </row>
        <row r="6375">
          <cell r="A6375">
            <v>5205421001</v>
          </cell>
        </row>
        <row r="6376">
          <cell r="A6376">
            <v>5205301001</v>
          </cell>
        </row>
        <row r="6377">
          <cell r="A6377">
            <v>5205301001</v>
          </cell>
        </row>
        <row r="6378">
          <cell r="A6378">
            <v>5205331001</v>
          </cell>
        </row>
        <row r="6379">
          <cell r="A6379">
            <v>5205331001</v>
          </cell>
        </row>
        <row r="6380">
          <cell r="A6380">
            <v>5205361001</v>
          </cell>
        </row>
        <row r="6381">
          <cell r="A6381">
            <v>5205361001</v>
          </cell>
        </row>
        <row r="6382">
          <cell r="A6382">
            <v>5205391001</v>
          </cell>
        </row>
        <row r="6383">
          <cell r="A6383">
            <v>5205391001</v>
          </cell>
        </row>
        <row r="6384">
          <cell r="A6384">
            <v>5205421001</v>
          </cell>
        </row>
        <row r="6385">
          <cell r="A6385">
            <v>5205301001</v>
          </cell>
        </row>
        <row r="6386">
          <cell r="A6386">
            <v>5205331001</v>
          </cell>
        </row>
        <row r="6387">
          <cell r="A6387">
            <v>5205361001</v>
          </cell>
        </row>
        <row r="6388">
          <cell r="A6388">
            <v>5205391001</v>
          </cell>
        </row>
        <row r="6389">
          <cell r="A6389">
            <v>5205301001</v>
          </cell>
        </row>
        <row r="6390">
          <cell r="A6390">
            <v>5205331001</v>
          </cell>
        </row>
        <row r="6391">
          <cell r="A6391">
            <v>5205361001</v>
          </cell>
        </row>
        <row r="6392">
          <cell r="A6392">
            <v>5205391001</v>
          </cell>
        </row>
        <row r="6393">
          <cell r="A6393">
            <v>5205681001</v>
          </cell>
        </row>
        <row r="6394">
          <cell r="A6394">
            <v>5205681001</v>
          </cell>
        </row>
        <row r="6395">
          <cell r="A6395">
            <v>5205681001</v>
          </cell>
        </row>
        <row r="6396">
          <cell r="A6396">
            <v>5205691001</v>
          </cell>
        </row>
        <row r="6397">
          <cell r="A6397">
            <v>5205701001</v>
          </cell>
        </row>
        <row r="6398">
          <cell r="A6398">
            <v>5205701001</v>
          </cell>
        </row>
        <row r="6399">
          <cell r="A6399">
            <v>5205701001</v>
          </cell>
        </row>
        <row r="6400">
          <cell r="A6400">
            <v>5205701001</v>
          </cell>
        </row>
        <row r="6401">
          <cell r="A6401">
            <v>5205701001</v>
          </cell>
        </row>
        <row r="6402">
          <cell r="A6402">
            <v>5205701001</v>
          </cell>
        </row>
        <row r="6403">
          <cell r="A6403">
            <v>5205721001</v>
          </cell>
        </row>
        <row r="6404">
          <cell r="A6404">
            <v>5205721001</v>
          </cell>
        </row>
        <row r="6405">
          <cell r="A6405">
            <v>5205721001</v>
          </cell>
        </row>
        <row r="6406">
          <cell r="A6406">
            <v>5205751001</v>
          </cell>
        </row>
        <row r="6407">
          <cell r="A6407">
            <v>5205781001</v>
          </cell>
        </row>
        <row r="6408">
          <cell r="A6408">
            <v>5205121002</v>
          </cell>
        </row>
        <row r="6409">
          <cell r="A6409">
            <v>5205151002</v>
          </cell>
        </row>
        <row r="6410">
          <cell r="A6410">
            <v>5205151003</v>
          </cell>
        </row>
        <row r="6411">
          <cell r="A6411">
            <v>5235501003</v>
          </cell>
        </row>
        <row r="6412">
          <cell r="A6412">
            <v>5235501003</v>
          </cell>
        </row>
        <row r="6413">
          <cell r="A6413">
            <v>5235501003</v>
          </cell>
        </row>
        <row r="6414">
          <cell r="A6414">
            <v>5235501003</v>
          </cell>
        </row>
        <row r="6415">
          <cell r="A6415">
            <v>5235501003</v>
          </cell>
        </row>
        <row r="6416">
          <cell r="A6416">
            <v>5235501003</v>
          </cell>
        </row>
        <row r="6417">
          <cell r="A6417">
            <v>5205701001</v>
          </cell>
        </row>
        <row r="6418">
          <cell r="A6418">
            <v>5205701001</v>
          </cell>
        </row>
        <row r="6419">
          <cell r="A6419">
            <v>5205701001</v>
          </cell>
        </row>
        <row r="6420">
          <cell r="A6420">
            <v>5205701001</v>
          </cell>
        </row>
        <row r="6421">
          <cell r="A6421">
            <v>5205701001</v>
          </cell>
        </row>
        <row r="6422">
          <cell r="A6422">
            <v>5205701001</v>
          </cell>
        </row>
        <row r="6423">
          <cell r="A6423">
            <v>5205701001</v>
          </cell>
        </row>
        <row r="6424">
          <cell r="A6424">
            <v>5205701001</v>
          </cell>
        </row>
        <row r="6425">
          <cell r="A6425">
            <v>5205701001</v>
          </cell>
        </row>
        <row r="6426">
          <cell r="A6426">
            <v>5205701001</v>
          </cell>
        </row>
        <row r="6427">
          <cell r="A6427">
            <v>5205701001</v>
          </cell>
        </row>
        <row r="6428">
          <cell r="A6428">
            <v>5205701001</v>
          </cell>
        </row>
        <row r="6429">
          <cell r="A6429">
            <v>5235101001</v>
          </cell>
        </row>
        <row r="6430">
          <cell r="A6430">
            <v>5235101001</v>
          </cell>
        </row>
        <row r="6431">
          <cell r="A6431">
            <v>5235501001</v>
          </cell>
        </row>
        <row r="6432">
          <cell r="A6432">
            <v>5235501001</v>
          </cell>
        </row>
        <row r="6433">
          <cell r="A6433">
            <v>5235501001</v>
          </cell>
        </row>
        <row r="6434">
          <cell r="A6434">
            <v>5235501001</v>
          </cell>
        </row>
        <row r="6435">
          <cell r="A6435">
            <v>5235501001</v>
          </cell>
        </row>
        <row r="6436">
          <cell r="A6436">
            <v>5235501001</v>
          </cell>
        </row>
        <row r="6437">
          <cell r="A6437">
            <v>5235501001</v>
          </cell>
        </row>
        <row r="6438">
          <cell r="A6438">
            <v>5235501001</v>
          </cell>
        </row>
        <row r="6439">
          <cell r="A6439">
            <v>5235501001</v>
          </cell>
        </row>
        <row r="6440">
          <cell r="A6440">
            <v>5235501001</v>
          </cell>
        </row>
        <row r="6441">
          <cell r="A6441">
            <v>5235501001</v>
          </cell>
        </row>
        <row r="6442">
          <cell r="A6442">
            <v>5235501001</v>
          </cell>
        </row>
        <row r="6443">
          <cell r="A6443">
            <v>5235501001</v>
          </cell>
        </row>
        <row r="6444">
          <cell r="A6444">
            <v>5235501001</v>
          </cell>
        </row>
        <row r="6445">
          <cell r="A6445">
            <v>5235501001</v>
          </cell>
        </row>
        <row r="6446">
          <cell r="A6446">
            <v>5235501001</v>
          </cell>
        </row>
        <row r="6447">
          <cell r="A6447">
            <v>5235501001</v>
          </cell>
        </row>
        <row r="6448">
          <cell r="A6448">
            <v>5235501001</v>
          </cell>
        </row>
        <row r="6449">
          <cell r="A6449">
            <v>5235501001</v>
          </cell>
        </row>
        <row r="6450">
          <cell r="A6450">
            <v>5235501001</v>
          </cell>
        </row>
        <row r="6451">
          <cell r="A6451">
            <v>5235501001</v>
          </cell>
        </row>
        <row r="6452">
          <cell r="A6452">
            <v>5235501001</v>
          </cell>
        </row>
        <row r="6453">
          <cell r="A6453">
            <v>5235501001</v>
          </cell>
        </row>
        <row r="6454">
          <cell r="A6454">
            <v>5235501001</v>
          </cell>
        </row>
        <row r="6455">
          <cell r="A6455">
            <v>5235501001</v>
          </cell>
        </row>
        <row r="6456">
          <cell r="A6456">
            <v>5235501001</v>
          </cell>
        </row>
        <row r="6457">
          <cell r="A6457">
            <v>5235501001</v>
          </cell>
        </row>
        <row r="6458">
          <cell r="A6458">
            <v>5235501001</v>
          </cell>
        </row>
        <row r="6459">
          <cell r="A6459">
            <v>5235501001</v>
          </cell>
        </row>
        <row r="6460">
          <cell r="A6460">
            <v>5235501001</v>
          </cell>
        </row>
        <row r="6461">
          <cell r="A6461">
            <v>5235501001</v>
          </cell>
        </row>
        <row r="6462">
          <cell r="A6462">
            <v>5235501001</v>
          </cell>
        </row>
        <row r="6463">
          <cell r="A6463">
            <v>5235501001</v>
          </cell>
        </row>
        <row r="6464">
          <cell r="A6464">
            <v>5235501001</v>
          </cell>
        </row>
        <row r="6465">
          <cell r="A6465">
            <v>5235501001</v>
          </cell>
        </row>
        <row r="6466">
          <cell r="A6466">
            <v>5235501001</v>
          </cell>
        </row>
        <row r="6467">
          <cell r="A6467">
            <v>5235501001</v>
          </cell>
        </row>
        <row r="6468">
          <cell r="A6468">
            <v>5235501001</v>
          </cell>
        </row>
        <row r="6469">
          <cell r="A6469">
            <v>5235501001</v>
          </cell>
        </row>
        <row r="6470">
          <cell r="A6470">
            <v>5235501001</v>
          </cell>
        </row>
        <row r="6471">
          <cell r="A6471">
            <v>5235501001</v>
          </cell>
        </row>
        <row r="6472">
          <cell r="A6472">
            <v>5235501001</v>
          </cell>
        </row>
        <row r="6473">
          <cell r="A6473">
            <v>5235501001</v>
          </cell>
        </row>
        <row r="6474">
          <cell r="A6474">
            <v>5235501001</v>
          </cell>
        </row>
        <row r="6475">
          <cell r="A6475">
            <v>5235501001</v>
          </cell>
        </row>
        <row r="6476">
          <cell r="A6476">
            <v>5235501001</v>
          </cell>
        </row>
        <row r="6477">
          <cell r="A6477">
            <v>5235501001</v>
          </cell>
        </row>
        <row r="6478">
          <cell r="A6478">
            <v>5235501001</v>
          </cell>
        </row>
        <row r="6479">
          <cell r="A6479">
            <v>5235501001</v>
          </cell>
        </row>
        <row r="6480">
          <cell r="A6480">
            <v>5235501001</v>
          </cell>
        </row>
        <row r="6481">
          <cell r="A6481">
            <v>5235501001</v>
          </cell>
        </row>
        <row r="6482">
          <cell r="A6482">
            <v>5260051001</v>
          </cell>
        </row>
        <row r="6483">
          <cell r="A6483">
            <v>5260051001</v>
          </cell>
        </row>
        <row r="6484">
          <cell r="A6484">
            <v>5260101001</v>
          </cell>
        </row>
        <row r="6485">
          <cell r="A6485">
            <v>5260101001</v>
          </cell>
        </row>
        <row r="6486">
          <cell r="A6486">
            <v>5260151001</v>
          </cell>
        </row>
        <row r="6487">
          <cell r="A6487">
            <v>5230951001</v>
          </cell>
        </row>
        <row r="6488">
          <cell r="A6488">
            <v>5235351001</v>
          </cell>
        </row>
        <row r="6489">
          <cell r="A6489">
            <v>5215951001</v>
          </cell>
        </row>
        <row r="6490">
          <cell r="A6490">
            <v>5235501002</v>
          </cell>
        </row>
        <row r="6491">
          <cell r="A6491">
            <v>5235501002</v>
          </cell>
        </row>
        <row r="6492">
          <cell r="A6492">
            <v>5235501002</v>
          </cell>
        </row>
        <row r="6493">
          <cell r="A6493">
            <v>5235501002</v>
          </cell>
        </row>
        <row r="6494">
          <cell r="A6494">
            <v>5235501002</v>
          </cell>
        </row>
        <row r="6495">
          <cell r="A6495">
            <v>5235501002</v>
          </cell>
        </row>
        <row r="6496">
          <cell r="A6496">
            <v>5235951009</v>
          </cell>
        </row>
        <row r="6497">
          <cell r="A6497">
            <v>5295051001</v>
          </cell>
        </row>
        <row r="6498">
          <cell r="A6498">
            <v>5235951009</v>
          </cell>
        </row>
        <row r="6499">
          <cell r="A6499">
            <v>5295051001</v>
          </cell>
        </row>
        <row r="6500">
          <cell r="A6500">
            <v>5235951009</v>
          </cell>
        </row>
        <row r="6501">
          <cell r="A6501">
            <v>5295051001</v>
          </cell>
        </row>
        <row r="6502">
          <cell r="A6502">
            <v>5210351001</v>
          </cell>
        </row>
        <row r="6503">
          <cell r="A6503">
            <v>5255951001</v>
          </cell>
        </row>
        <row r="6504">
          <cell r="A6504">
            <v>5235351001</v>
          </cell>
        </row>
        <row r="6505">
          <cell r="A6505">
            <v>5235951003</v>
          </cell>
        </row>
        <row r="6506">
          <cell r="A6506">
            <v>5235951003</v>
          </cell>
        </row>
        <row r="6507">
          <cell r="A6507">
            <v>5235951003</v>
          </cell>
        </row>
        <row r="6508">
          <cell r="A6508">
            <v>5235951003</v>
          </cell>
        </row>
        <row r="6509">
          <cell r="A6509">
            <v>5235951003</v>
          </cell>
        </row>
        <row r="6510">
          <cell r="A6510">
            <v>5235951003</v>
          </cell>
        </row>
        <row r="6511">
          <cell r="A6511">
            <v>5235951003</v>
          </cell>
        </row>
        <row r="6512">
          <cell r="A6512">
            <v>5235951003</v>
          </cell>
        </row>
        <row r="6513">
          <cell r="A6513">
            <v>5235951003</v>
          </cell>
        </row>
        <row r="6514">
          <cell r="A6514">
            <v>5235951003</v>
          </cell>
        </row>
        <row r="6515">
          <cell r="A6515">
            <v>5235951003</v>
          </cell>
        </row>
        <row r="6516">
          <cell r="A6516">
            <v>5235951003</v>
          </cell>
        </row>
        <row r="6517">
          <cell r="A6517">
            <v>5235951003</v>
          </cell>
        </row>
        <row r="6518">
          <cell r="A6518">
            <v>5235501002</v>
          </cell>
        </row>
        <row r="6519">
          <cell r="A6519">
            <v>5235501002</v>
          </cell>
        </row>
        <row r="6520">
          <cell r="A6520">
            <v>5235501002</v>
          </cell>
        </row>
        <row r="6521">
          <cell r="A6521">
            <v>5235501002</v>
          </cell>
        </row>
        <row r="6522">
          <cell r="A6522">
            <v>5235501002</v>
          </cell>
        </row>
        <row r="6523">
          <cell r="A6523">
            <v>5235501002</v>
          </cell>
        </row>
        <row r="6524">
          <cell r="A6524">
            <v>5235501002</v>
          </cell>
        </row>
        <row r="6525">
          <cell r="A6525">
            <v>5235501002</v>
          </cell>
        </row>
        <row r="6526">
          <cell r="A6526">
            <v>5235501002</v>
          </cell>
        </row>
        <row r="6527">
          <cell r="A6527">
            <v>5235501002</v>
          </cell>
        </row>
        <row r="6528">
          <cell r="A6528">
            <v>5235501002</v>
          </cell>
        </row>
        <row r="6529">
          <cell r="A6529">
            <v>5235501002</v>
          </cell>
        </row>
        <row r="6530">
          <cell r="A6530">
            <v>5235501002</v>
          </cell>
        </row>
        <row r="6531">
          <cell r="A6531">
            <v>5240151001</v>
          </cell>
        </row>
        <row r="6532">
          <cell r="A6532">
            <v>5235951006</v>
          </cell>
        </row>
        <row r="6533">
          <cell r="A6533">
            <v>5235101001</v>
          </cell>
        </row>
        <row r="6534">
          <cell r="A6534">
            <v>5235601001</v>
          </cell>
        </row>
        <row r="6535">
          <cell r="A6535">
            <v>5235601001</v>
          </cell>
        </row>
        <row r="6536">
          <cell r="A6536">
            <v>5235601001</v>
          </cell>
        </row>
        <row r="6537">
          <cell r="A6537">
            <v>5235601001</v>
          </cell>
        </row>
        <row r="6538">
          <cell r="A6538">
            <v>5295401001</v>
          </cell>
        </row>
        <row r="6539">
          <cell r="A6539">
            <v>5295401001</v>
          </cell>
        </row>
        <row r="6540">
          <cell r="A6540">
            <v>5295401001</v>
          </cell>
        </row>
        <row r="6541">
          <cell r="A6541">
            <v>5235951011</v>
          </cell>
        </row>
        <row r="6542">
          <cell r="A6542">
            <v>5235951011</v>
          </cell>
        </row>
        <row r="6543">
          <cell r="A6543">
            <v>5235951011</v>
          </cell>
        </row>
        <row r="6544">
          <cell r="A6544">
            <v>5235951011</v>
          </cell>
        </row>
        <row r="6545">
          <cell r="A6545">
            <v>5235951011</v>
          </cell>
        </row>
        <row r="6546">
          <cell r="A6546">
            <v>5235951011</v>
          </cell>
        </row>
        <row r="6547">
          <cell r="A6547">
            <v>5235951011</v>
          </cell>
        </row>
        <row r="6548">
          <cell r="A6548">
            <v>5235951011</v>
          </cell>
        </row>
        <row r="6549">
          <cell r="A6549">
            <v>5235951011</v>
          </cell>
        </row>
        <row r="6550">
          <cell r="A6550">
            <v>5235951011</v>
          </cell>
        </row>
        <row r="6551">
          <cell r="A6551">
            <v>5235951011</v>
          </cell>
        </row>
        <row r="6552">
          <cell r="A6552">
            <v>5235951011</v>
          </cell>
        </row>
        <row r="6553">
          <cell r="A6553">
            <v>5235951011</v>
          </cell>
        </row>
        <row r="6554">
          <cell r="A6554">
            <v>5235951011</v>
          </cell>
        </row>
        <row r="6555">
          <cell r="A6555">
            <v>5235501003</v>
          </cell>
        </row>
        <row r="6556">
          <cell r="A6556">
            <v>5235501003</v>
          </cell>
        </row>
        <row r="6557">
          <cell r="A6557">
            <v>5235501003</v>
          </cell>
        </row>
        <row r="6558">
          <cell r="A6558">
            <v>5235501003</v>
          </cell>
        </row>
        <row r="6559">
          <cell r="A6559">
            <v>5235501003</v>
          </cell>
        </row>
        <row r="6560">
          <cell r="A6560">
            <v>5295301001</v>
          </cell>
        </row>
        <row r="6561">
          <cell r="A6561">
            <v>5235101001</v>
          </cell>
        </row>
        <row r="6562">
          <cell r="A6562">
            <v>5235101001</v>
          </cell>
        </row>
        <row r="6563">
          <cell r="A6563">
            <v>5235101001</v>
          </cell>
        </row>
        <row r="6564">
          <cell r="A6564">
            <v>5295601001</v>
          </cell>
        </row>
        <row r="6565">
          <cell r="A6565">
            <v>5295601001</v>
          </cell>
        </row>
        <row r="6566">
          <cell r="A6566">
            <v>5295601001</v>
          </cell>
        </row>
        <row r="6567">
          <cell r="A6567">
            <v>5295601002</v>
          </cell>
        </row>
        <row r="6568">
          <cell r="A6568">
            <v>5295601001</v>
          </cell>
        </row>
        <row r="6569">
          <cell r="A6569">
            <v>5295601001</v>
          </cell>
        </row>
        <row r="6570">
          <cell r="A6570">
            <v>5295601001</v>
          </cell>
        </row>
        <row r="6571">
          <cell r="A6571">
            <v>5295601002</v>
          </cell>
        </row>
        <row r="6572">
          <cell r="A6572">
            <v>5215051001</v>
          </cell>
        </row>
        <row r="6573">
          <cell r="A6573">
            <v>5205951003</v>
          </cell>
        </row>
        <row r="6574">
          <cell r="A6574">
            <v>5235951005</v>
          </cell>
        </row>
        <row r="6575">
          <cell r="A6575">
            <v>5235951003</v>
          </cell>
        </row>
        <row r="6576">
          <cell r="A6576">
            <v>5235951003</v>
          </cell>
        </row>
        <row r="6577">
          <cell r="A6577">
            <v>5235951003</v>
          </cell>
        </row>
        <row r="6578">
          <cell r="A6578">
            <v>5235501002</v>
          </cell>
        </row>
        <row r="6579">
          <cell r="A6579">
            <v>5235501002</v>
          </cell>
        </row>
        <row r="6580">
          <cell r="A6580">
            <v>5235501002</v>
          </cell>
        </row>
        <row r="6581">
          <cell r="A6581">
            <v>5235501002</v>
          </cell>
        </row>
        <row r="6582">
          <cell r="A6582">
            <v>5235501002</v>
          </cell>
        </row>
        <row r="6583">
          <cell r="A6583">
            <v>5235501002</v>
          </cell>
        </row>
        <row r="6584">
          <cell r="A6584">
            <v>5235951005</v>
          </cell>
        </row>
        <row r="6585">
          <cell r="A6585">
            <v>5235951005</v>
          </cell>
        </row>
        <row r="6586">
          <cell r="A6586">
            <v>5235951005</v>
          </cell>
        </row>
        <row r="6587">
          <cell r="A6587">
            <v>5235951005</v>
          </cell>
        </row>
        <row r="6588">
          <cell r="A6588">
            <v>5235951003</v>
          </cell>
        </row>
        <row r="6589">
          <cell r="A6589">
            <v>5235951003</v>
          </cell>
        </row>
        <row r="6590">
          <cell r="A6590">
            <v>5235951003</v>
          </cell>
        </row>
        <row r="6591">
          <cell r="A6591">
            <v>5235951003</v>
          </cell>
        </row>
        <row r="6592">
          <cell r="A6592">
            <v>5235501004</v>
          </cell>
        </row>
        <row r="6593">
          <cell r="A6593">
            <v>5235951005</v>
          </cell>
        </row>
        <row r="6594">
          <cell r="A6594">
            <v>5235951005</v>
          </cell>
        </row>
        <row r="6595">
          <cell r="A6595">
            <v>5235951005</v>
          </cell>
        </row>
        <row r="6596">
          <cell r="A6596">
            <v>5235951005</v>
          </cell>
        </row>
        <row r="6597">
          <cell r="A6597">
            <v>5235951005</v>
          </cell>
        </row>
        <row r="6598">
          <cell r="A6598">
            <v>5235951005</v>
          </cell>
        </row>
        <row r="6599">
          <cell r="A6599">
            <v>5235951005</v>
          </cell>
        </row>
        <row r="6600">
          <cell r="A6600">
            <v>5235951005</v>
          </cell>
        </row>
        <row r="6601">
          <cell r="A6601">
            <v>5235951005</v>
          </cell>
        </row>
        <row r="6602">
          <cell r="A6602">
            <v>5235951005</v>
          </cell>
        </row>
        <row r="6603">
          <cell r="A6603">
            <v>5235951005</v>
          </cell>
        </row>
        <row r="6604">
          <cell r="A6604">
            <v>5220951001</v>
          </cell>
        </row>
        <row r="6605">
          <cell r="A6605">
            <v>5235651002</v>
          </cell>
        </row>
        <row r="6606">
          <cell r="A6606">
            <v>5295951027</v>
          </cell>
        </row>
        <row r="6607">
          <cell r="A6607">
            <v>5295951026</v>
          </cell>
        </row>
        <row r="6608">
          <cell r="A6608">
            <v>5295951010</v>
          </cell>
        </row>
        <row r="6609">
          <cell r="A6609">
            <v>5295951010</v>
          </cell>
        </row>
        <row r="6610">
          <cell r="A6610">
            <v>5295951001</v>
          </cell>
        </row>
        <row r="6611">
          <cell r="A6611">
            <v>5235501003</v>
          </cell>
        </row>
        <row r="6612">
          <cell r="A6612">
            <v>5235501003</v>
          </cell>
        </row>
        <row r="6613">
          <cell r="A6613">
            <v>5235501003</v>
          </cell>
        </row>
        <row r="6614">
          <cell r="A6614">
            <v>5235501003</v>
          </cell>
        </row>
        <row r="6615">
          <cell r="A6615">
            <v>5295301001</v>
          </cell>
        </row>
        <row r="6616">
          <cell r="A6616">
            <v>5235501003</v>
          </cell>
        </row>
        <row r="6617">
          <cell r="A6617">
            <v>5235501003</v>
          </cell>
        </row>
        <row r="6618">
          <cell r="A6618">
            <v>5235501003</v>
          </cell>
        </row>
        <row r="6619">
          <cell r="A6619">
            <v>5235501003</v>
          </cell>
        </row>
        <row r="6620">
          <cell r="A6620">
            <v>5235501003</v>
          </cell>
        </row>
        <row r="6621">
          <cell r="A6621">
            <v>5235501003</v>
          </cell>
        </row>
        <row r="6622">
          <cell r="A6622">
            <v>5235501003</v>
          </cell>
        </row>
        <row r="6623">
          <cell r="A6623">
            <v>5295251001</v>
          </cell>
        </row>
        <row r="6624">
          <cell r="A6624">
            <v>5295251001</v>
          </cell>
        </row>
        <row r="6625">
          <cell r="A6625">
            <v>5235501003</v>
          </cell>
        </row>
        <row r="6626">
          <cell r="A6626">
            <v>5235501003</v>
          </cell>
        </row>
        <row r="6627">
          <cell r="A6627">
            <v>5235501003</v>
          </cell>
        </row>
        <row r="6628">
          <cell r="A6628">
            <v>5235501003</v>
          </cell>
        </row>
        <row r="6629">
          <cell r="A6629">
            <v>5235501003</v>
          </cell>
        </row>
        <row r="6630">
          <cell r="A6630">
            <v>5235501003</v>
          </cell>
        </row>
        <row r="6631">
          <cell r="A6631">
            <v>5235501003</v>
          </cell>
        </row>
        <row r="6632">
          <cell r="A6632">
            <v>5235501003</v>
          </cell>
        </row>
        <row r="6633">
          <cell r="A6633">
            <v>5295951001</v>
          </cell>
        </row>
        <row r="6634">
          <cell r="A6634">
            <v>5235951005</v>
          </cell>
        </row>
        <row r="6635">
          <cell r="A6635">
            <v>5235501002</v>
          </cell>
        </row>
        <row r="6636">
          <cell r="A6636">
            <v>5235501004</v>
          </cell>
        </row>
        <row r="6637">
          <cell r="A6637">
            <v>5235951005</v>
          </cell>
        </row>
        <row r="6638">
          <cell r="A6638">
            <v>5235501002</v>
          </cell>
        </row>
        <row r="6639">
          <cell r="A6639">
            <v>5235951005</v>
          </cell>
        </row>
        <row r="6640">
          <cell r="A6640">
            <v>5235501002</v>
          </cell>
        </row>
        <row r="6641">
          <cell r="A6641">
            <v>5235951005</v>
          </cell>
        </row>
        <row r="6642">
          <cell r="A6642">
            <v>5235501002</v>
          </cell>
        </row>
        <row r="6643">
          <cell r="A6643">
            <v>5235501004</v>
          </cell>
        </row>
        <row r="6644">
          <cell r="A6644">
            <v>5295951004</v>
          </cell>
        </row>
        <row r="6645">
          <cell r="A6645">
            <v>5295951001</v>
          </cell>
        </row>
        <row r="6646">
          <cell r="A6646">
            <v>5295951004</v>
          </cell>
        </row>
        <row r="6647">
          <cell r="A6647">
            <v>5235501003</v>
          </cell>
        </row>
        <row r="6648">
          <cell r="A6648">
            <v>5235501003</v>
          </cell>
        </row>
        <row r="6649">
          <cell r="A6649">
            <v>5235501003</v>
          </cell>
        </row>
        <row r="6650">
          <cell r="A6650">
            <v>5235501003</v>
          </cell>
        </row>
        <row r="6651">
          <cell r="A6651">
            <v>5235501003</v>
          </cell>
        </row>
        <row r="6652">
          <cell r="A6652">
            <v>5235501003</v>
          </cell>
        </row>
        <row r="6653">
          <cell r="A6653">
            <v>5235501003</v>
          </cell>
        </row>
        <row r="6654">
          <cell r="A6654">
            <v>5235501003</v>
          </cell>
        </row>
        <row r="6655">
          <cell r="A6655">
            <v>5235501003</v>
          </cell>
        </row>
        <row r="6656">
          <cell r="A6656">
            <v>5235501003</v>
          </cell>
        </row>
        <row r="6657">
          <cell r="A6657">
            <v>5235501003</v>
          </cell>
        </row>
        <row r="6658">
          <cell r="A6658">
            <v>5235501003</v>
          </cell>
        </row>
        <row r="6659">
          <cell r="A6659">
            <v>5235501003</v>
          </cell>
        </row>
        <row r="6660">
          <cell r="A6660">
            <v>5235501003</v>
          </cell>
        </row>
        <row r="6661">
          <cell r="A6661">
            <v>5235501003</v>
          </cell>
        </row>
        <row r="6662">
          <cell r="A6662">
            <v>5235501003</v>
          </cell>
        </row>
        <row r="6663">
          <cell r="A6663">
            <v>5235501003</v>
          </cell>
        </row>
        <row r="6664">
          <cell r="A6664">
            <v>5235501003</v>
          </cell>
        </row>
        <row r="6665">
          <cell r="A6665">
            <v>5235501003</v>
          </cell>
        </row>
        <row r="6666">
          <cell r="A6666">
            <v>5235501003</v>
          </cell>
        </row>
        <row r="6667">
          <cell r="A6667">
            <v>5210351001</v>
          </cell>
        </row>
        <row r="6668">
          <cell r="A6668">
            <v>5235501003</v>
          </cell>
        </row>
        <row r="6669">
          <cell r="A6669">
            <v>5235501003</v>
          </cell>
        </row>
        <row r="6670">
          <cell r="A6670">
            <v>5235501003</v>
          </cell>
        </row>
        <row r="6671">
          <cell r="A6671">
            <v>5295951001</v>
          </cell>
        </row>
        <row r="6672">
          <cell r="A6672">
            <v>5295951001</v>
          </cell>
        </row>
        <row r="6673">
          <cell r="A6673">
            <v>5295951001</v>
          </cell>
        </row>
        <row r="6674">
          <cell r="A6674">
            <v>5295951001</v>
          </cell>
        </row>
        <row r="6675">
          <cell r="A6675">
            <v>5235501004</v>
          </cell>
        </row>
        <row r="6676">
          <cell r="A6676">
            <v>5235501002</v>
          </cell>
        </row>
        <row r="6677">
          <cell r="A6677">
            <v>5235501002</v>
          </cell>
        </row>
        <row r="6678">
          <cell r="A6678">
            <v>5235501002</v>
          </cell>
        </row>
        <row r="6679">
          <cell r="A6679">
            <v>5235501005</v>
          </cell>
        </row>
        <row r="6680">
          <cell r="A6680">
            <v>5235501005</v>
          </cell>
        </row>
        <row r="6681">
          <cell r="A6681">
            <v>5295301001</v>
          </cell>
        </row>
        <row r="6682">
          <cell r="A6682">
            <v>5295301001</v>
          </cell>
        </row>
        <row r="6683">
          <cell r="A6683">
            <v>5295951001</v>
          </cell>
        </row>
        <row r="6684">
          <cell r="A6684">
            <v>5295951001</v>
          </cell>
        </row>
        <row r="6685">
          <cell r="A6685">
            <v>5295951001</v>
          </cell>
        </row>
        <row r="6686">
          <cell r="A6686">
            <v>5295951001</v>
          </cell>
        </row>
        <row r="6687">
          <cell r="A6687">
            <v>5295951001</v>
          </cell>
        </row>
        <row r="6688">
          <cell r="A6688">
            <v>5295951001</v>
          </cell>
        </row>
        <row r="6689">
          <cell r="A6689">
            <v>5295951001</v>
          </cell>
        </row>
        <row r="6690">
          <cell r="A6690">
            <v>5295951001</v>
          </cell>
        </row>
        <row r="6691">
          <cell r="A6691">
            <v>5295951001</v>
          </cell>
        </row>
        <row r="6692">
          <cell r="A6692">
            <v>5295951001</v>
          </cell>
        </row>
        <row r="6693">
          <cell r="A6693">
            <v>5295951001</v>
          </cell>
        </row>
        <row r="6694">
          <cell r="A6694">
            <v>5295951001</v>
          </cell>
        </row>
        <row r="6695">
          <cell r="A6695">
            <v>5295951001</v>
          </cell>
        </row>
        <row r="6696">
          <cell r="A6696">
            <v>5295951001</v>
          </cell>
        </row>
        <row r="6697">
          <cell r="A6697">
            <v>5295951001</v>
          </cell>
        </row>
        <row r="6698">
          <cell r="A6698">
            <v>5295951001</v>
          </cell>
        </row>
        <row r="6699">
          <cell r="A6699">
            <v>5295951001</v>
          </cell>
        </row>
        <row r="6700">
          <cell r="A6700">
            <v>5295951001</v>
          </cell>
        </row>
        <row r="6701">
          <cell r="A6701">
            <v>5295951001</v>
          </cell>
        </row>
        <row r="6702">
          <cell r="A6702">
            <v>5295951001</v>
          </cell>
        </row>
        <row r="6703">
          <cell r="A6703">
            <v>5295951001</v>
          </cell>
        </row>
        <row r="6704">
          <cell r="A6704">
            <v>5295951001</v>
          </cell>
        </row>
        <row r="6705">
          <cell r="A6705">
            <v>5295951001</v>
          </cell>
        </row>
        <row r="6706">
          <cell r="A6706">
            <v>5295951001</v>
          </cell>
        </row>
        <row r="6707">
          <cell r="A6707">
            <v>5295951001</v>
          </cell>
        </row>
        <row r="6708">
          <cell r="A6708">
            <v>5295301001</v>
          </cell>
        </row>
        <row r="6709">
          <cell r="A6709">
            <v>5295301001</v>
          </cell>
        </row>
        <row r="6710">
          <cell r="A6710">
            <v>5205951002</v>
          </cell>
        </row>
        <row r="6711">
          <cell r="A6711">
            <v>5235501003</v>
          </cell>
        </row>
        <row r="6712">
          <cell r="A6712">
            <v>5235501003</v>
          </cell>
        </row>
        <row r="6713">
          <cell r="A6713">
            <v>5235501003</v>
          </cell>
        </row>
        <row r="6714">
          <cell r="A6714">
            <v>5235601001</v>
          </cell>
        </row>
        <row r="6715">
          <cell r="A6715">
            <v>5235601001</v>
          </cell>
        </row>
        <row r="6716">
          <cell r="A6716">
            <v>5295951004</v>
          </cell>
        </row>
        <row r="6717">
          <cell r="A6717">
            <v>5235501003</v>
          </cell>
        </row>
        <row r="6718">
          <cell r="A6718">
            <v>5235501003</v>
          </cell>
        </row>
        <row r="6719">
          <cell r="A6719">
            <v>5235501003</v>
          </cell>
        </row>
        <row r="6720">
          <cell r="A6720">
            <v>5235501003</v>
          </cell>
        </row>
        <row r="6721">
          <cell r="A6721">
            <v>5235501003</v>
          </cell>
        </row>
        <row r="6722">
          <cell r="A6722">
            <v>5235501003</v>
          </cell>
        </row>
        <row r="6723">
          <cell r="A6723">
            <v>5235501003</v>
          </cell>
        </row>
        <row r="6724">
          <cell r="A6724">
            <v>5235501003</v>
          </cell>
        </row>
        <row r="6725">
          <cell r="A6725">
            <v>5235951009</v>
          </cell>
        </row>
        <row r="6726">
          <cell r="A6726">
            <v>5295051001</v>
          </cell>
        </row>
        <row r="6727">
          <cell r="A6727">
            <v>5235951009</v>
          </cell>
        </row>
        <row r="6728">
          <cell r="A6728">
            <v>5295051001</v>
          </cell>
        </row>
        <row r="6729">
          <cell r="A6729">
            <v>5235951009</v>
          </cell>
        </row>
        <row r="6730">
          <cell r="A6730">
            <v>5295051001</v>
          </cell>
        </row>
        <row r="6731">
          <cell r="A6731">
            <v>5235951009</v>
          </cell>
        </row>
        <row r="6732">
          <cell r="A6732">
            <v>5295051001</v>
          </cell>
        </row>
        <row r="6733">
          <cell r="A6733">
            <v>5235951009</v>
          </cell>
        </row>
        <row r="6734">
          <cell r="A6734">
            <v>5295051001</v>
          </cell>
        </row>
        <row r="6735">
          <cell r="A6735">
            <v>5235951009</v>
          </cell>
        </row>
        <row r="6736">
          <cell r="A6736">
            <v>5295051001</v>
          </cell>
        </row>
        <row r="6737">
          <cell r="A6737">
            <v>5235951009</v>
          </cell>
        </row>
        <row r="6738">
          <cell r="A6738">
            <v>5295051001</v>
          </cell>
        </row>
        <row r="6739">
          <cell r="A6739">
            <v>5235951009</v>
          </cell>
        </row>
        <row r="6740">
          <cell r="A6740">
            <v>5295051001</v>
          </cell>
        </row>
        <row r="6741">
          <cell r="A6741">
            <v>5295051001</v>
          </cell>
        </row>
        <row r="6742">
          <cell r="A6742">
            <v>5235951009</v>
          </cell>
        </row>
        <row r="6743">
          <cell r="A6743">
            <v>5205031001</v>
          </cell>
        </row>
        <row r="6744">
          <cell r="A6744">
            <v>5205061002</v>
          </cell>
        </row>
        <row r="6745">
          <cell r="A6745">
            <v>5205061002</v>
          </cell>
        </row>
        <row r="6746">
          <cell r="A6746">
            <v>5205061002</v>
          </cell>
        </row>
        <row r="6747">
          <cell r="A6747">
            <v>5205061002</v>
          </cell>
        </row>
        <row r="6748">
          <cell r="A6748">
            <v>5205061002</v>
          </cell>
        </row>
        <row r="6749">
          <cell r="A6749">
            <v>5205061002</v>
          </cell>
        </row>
        <row r="6750">
          <cell r="A6750">
            <v>5205061002</v>
          </cell>
        </row>
        <row r="6751">
          <cell r="A6751">
            <v>5205061002</v>
          </cell>
        </row>
        <row r="6752">
          <cell r="A6752">
            <v>5205151002</v>
          </cell>
        </row>
        <row r="6753">
          <cell r="A6753">
            <v>5205151002</v>
          </cell>
        </row>
        <row r="6754">
          <cell r="A6754">
            <v>5205151002</v>
          </cell>
        </row>
        <row r="6755">
          <cell r="A6755">
            <v>5205151003</v>
          </cell>
        </row>
        <row r="6756">
          <cell r="A6756">
            <v>5205151003</v>
          </cell>
        </row>
        <row r="6757">
          <cell r="A6757">
            <v>5235501003</v>
          </cell>
        </row>
        <row r="6758">
          <cell r="A6758">
            <v>5235501003</v>
          </cell>
        </row>
        <row r="6759">
          <cell r="A6759">
            <v>5215051001</v>
          </cell>
        </row>
        <row r="6760">
          <cell r="A6760">
            <v>5295401001</v>
          </cell>
        </row>
        <row r="6761">
          <cell r="A6761">
            <v>5295401001</v>
          </cell>
        </row>
        <row r="6762">
          <cell r="A6762">
            <v>5235501001</v>
          </cell>
        </row>
        <row r="6763">
          <cell r="A6763">
            <v>5235501001</v>
          </cell>
        </row>
        <row r="6764">
          <cell r="A6764">
            <v>5235501001</v>
          </cell>
        </row>
        <row r="6765">
          <cell r="A6765">
            <v>5235501001</v>
          </cell>
        </row>
        <row r="6766">
          <cell r="A6766">
            <v>5235501001</v>
          </cell>
        </row>
        <row r="6767">
          <cell r="A6767">
            <v>5235501001</v>
          </cell>
        </row>
        <row r="6768">
          <cell r="A6768">
            <v>5235501001</v>
          </cell>
        </row>
        <row r="6769">
          <cell r="A6769">
            <v>5235501001</v>
          </cell>
        </row>
        <row r="6770">
          <cell r="A6770">
            <v>5235501001</v>
          </cell>
        </row>
        <row r="6771">
          <cell r="A6771">
            <v>5235501001</v>
          </cell>
        </row>
        <row r="6772">
          <cell r="A6772">
            <v>5235501001</v>
          </cell>
        </row>
        <row r="6773">
          <cell r="A6773">
            <v>5235501001</v>
          </cell>
        </row>
        <row r="6774">
          <cell r="A6774">
            <v>5235501001</v>
          </cell>
        </row>
        <row r="6775">
          <cell r="A6775">
            <v>5235501001</v>
          </cell>
        </row>
        <row r="6776">
          <cell r="A6776">
            <v>5235501001</v>
          </cell>
        </row>
        <row r="6777">
          <cell r="A6777">
            <v>5235501001</v>
          </cell>
        </row>
        <row r="6778">
          <cell r="A6778">
            <v>5235501001</v>
          </cell>
        </row>
        <row r="6779">
          <cell r="A6779">
            <v>5210251001</v>
          </cell>
        </row>
        <row r="6780">
          <cell r="A6780">
            <v>5235951003</v>
          </cell>
        </row>
        <row r="6781">
          <cell r="A6781">
            <v>5235951005</v>
          </cell>
        </row>
        <row r="6782">
          <cell r="A6782">
            <v>5240151001</v>
          </cell>
        </row>
        <row r="6783">
          <cell r="A6783">
            <v>5240151001</v>
          </cell>
        </row>
        <row r="6784">
          <cell r="A6784">
            <v>5240151001</v>
          </cell>
        </row>
        <row r="6785">
          <cell r="A6785">
            <v>5235951005</v>
          </cell>
        </row>
        <row r="6786">
          <cell r="A6786">
            <v>5235501002</v>
          </cell>
        </row>
        <row r="6787">
          <cell r="A6787">
            <v>5235501004</v>
          </cell>
        </row>
        <row r="6788">
          <cell r="A6788">
            <v>5235951005</v>
          </cell>
        </row>
        <row r="6789">
          <cell r="A6789">
            <v>5235501002</v>
          </cell>
        </row>
        <row r="6790">
          <cell r="A6790">
            <v>5235501004</v>
          </cell>
        </row>
        <row r="6791">
          <cell r="A6791">
            <v>5235951005</v>
          </cell>
        </row>
        <row r="6792">
          <cell r="A6792">
            <v>5235501002</v>
          </cell>
        </row>
        <row r="6793">
          <cell r="A6793">
            <v>5235501004</v>
          </cell>
        </row>
        <row r="6794">
          <cell r="A6794">
            <v>5210251001</v>
          </cell>
        </row>
        <row r="6795">
          <cell r="A6795">
            <v>5210251001</v>
          </cell>
        </row>
        <row r="6796">
          <cell r="A6796">
            <v>5205951002</v>
          </cell>
        </row>
        <row r="6797">
          <cell r="A6797">
            <v>5235501003</v>
          </cell>
        </row>
        <row r="6798">
          <cell r="A6798">
            <v>5235501002</v>
          </cell>
        </row>
        <row r="6799">
          <cell r="A6799">
            <v>5235501002</v>
          </cell>
        </row>
        <row r="6800">
          <cell r="A6800">
            <v>5235501002</v>
          </cell>
        </row>
        <row r="6801">
          <cell r="A6801">
            <v>5235951003</v>
          </cell>
        </row>
        <row r="6802">
          <cell r="A6802">
            <v>5295951004</v>
          </cell>
        </row>
        <row r="6803">
          <cell r="A6803">
            <v>5295301001</v>
          </cell>
        </row>
        <row r="6804">
          <cell r="A6804">
            <v>5205951001</v>
          </cell>
        </row>
        <row r="6805">
          <cell r="A6805">
            <v>5235501003</v>
          </cell>
        </row>
        <row r="6806">
          <cell r="A6806">
            <v>5235501003</v>
          </cell>
        </row>
        <row r="6807">
          <cell r="A6807">
            <v>5235101001</v>
          </cell>
        </row>
        <row r="6808">
          <cell r="A6808">
            <v>5235101001</v>
          </cell>
        </row>
        <row r="6809">
          <cell r="A6809">
            <v>5235501002</v>
          </cell>
        </row>
        <row r="6810">
          <cell r="A6810">
            <v>5235401001</v>
          </cell>
        </row>
        <row r="6811">
          <cell r="A6811">
            <v>5235951012</v>
          </cell>
        </row>
        <row r="6812">
          <cell r="A6812">
            <v>5295951004</v>
          </cell>
        </row>
        <row r="6813">
          <cell r="A6813">
            <v>5215951005</v>
          </cell>
        </row>
        <row r="6814">
          <cell r="A6814">
            <v>5235101001</v>
          </cell>
        </row>
        <row r="6815">
          <cell r="A6815">
            <v>5295951004</v>
          </cell>
        </row>
        <row r="6816">
          <cell r="A6816">
            <v>5235101001</v>
          </cell>
        </row>
        <row r="6817">
          <cell r="A6817">
            <v>5235501003</v>
          </cell>
        </row>
        <row r="6818">
          <cell r="A6818">
            <v>5235501003</v>
          </cell>
        </row>
        <row r="6819">
          <cell r="A6819">
            <v>5235951005</v>
          </cell>
        </row>
        <row r="6820">
          <cell r="A6820">
            <v>5235951003</v>
          </cell>
        </row>
        <row r="6821">
          <cell r="A6821">
            <v>5235951003</v>
          </cell>
        </row>
        <row r="6822">
          <cell r="A6822">
            <v>5235951003</v>
          </cell>
        </row>
        <row r="6823">
          <cell r="A6823">
            <v>5235501002</v>
          </cell>
        </row>
        <row r="6824">
          <cell r="A6824">
            <v>5235501002</v>
          </cell>
        </row>
        <row r="6825">
          <cell r="A6825">
            <v>5235951003</v>
          </cell>
        </row>
        <row r="6826">
          <cell r="A6826">
            <v>5235951003</v>
          </cell>
        </row>
        <row r="6827">
          <cell r="A6827">
            <v>5235951003</v>
          </cell>
        </row>
        <row r="6828">
          <cell r="A6828">
            <v>5235501002</v>
          </cell>
        </row>
        <row r="6829">
          <cell r="A6829">
            <v>5235501002</v>
          </cell>
        </row>
        <row r="6830">
          <cell r="A6830">
            <v>5235501002</v>
          </cell>
        </row>
        <row r="6831">
          <cell r="A6831">
            <v>5235501002</v>
          </cell>
        </row>
        <row r="6832">
          <cell r="A6832">
            <v>5235951009</v>
          </cell>
        </row>
        <row r="6833">
          <cell r="A6833">
            <v>5295051001</v>
          </cell>
        </row>
        <row r="6834">
          <cell r="A6834">
            <v>5235951009</v>
          </cell>
        </row>
        <row r="6835">
          <cell r="A6835">
            <v>5295051001</v>
          </cell>
        </row>
        <row r="6836">
          <cell r="A6836">
            <v>5295251001</v>
          </cell>
        </row>
        <row r="6837">
          <cell r="A6837">
            <v>5295251001</v>
          </cell>
        </row>
        <row r="6838">
          <cell r="A6838">
            <v>5295251001</v>
          </cell>
        </row>
        <row r="6839">
          <cell r="A6839">
            <v>5235501003</v>
          </cell>
        </row>
        <row r="6840">
          <cell r="A6840">
            <v>5235501003</v>
          </cell>
        </row>
        <row r="6841">
          <cell r="A6841">
            <v>5235501003</v>
          </cell>
        </row>
        <row r="6842">
          <cell r="A6842">
            <v>5235501003</v>
          </cell>
        </row>
        <row r="6843">
          <cell r="A6843">
            <v>5235501003</v>
          </cell>
        </row>
        <row r="6844">
          <cell r="A6844">
            <v>5235501003</v>
          </cell>
        </row>
        <row r="6845">
          <cell r="A6845">
            <v>5235501003</v>
          </cell>
        </row>
        <row r="6846">
          <cell r="A6846">
            <v>5235501003</v>
          </cell>
        </row>
        <row r="6847">
          <cell r="A6847">
            <v>5235501003</v>
          </cell>
        </row>
        <row r="6848">
          <cell r="A6848">
            <v>5235501003</v>
          </cell>
        </row>
        <row r="6849">
          <cell r="A6849">
            <v>5235501003</v>
          </cell>
        </row>
        <row r="6850">
          <cell r="A6850">
            <v>5235501003</v>
          </cell>
        </row>
        <row r="6851">
          <cell r="A6851">
            <v>5235501003</v>
          </cell>
        </row>
        <row r="6852">
          <cell r="A6852">
            <v>5235501003</v>
          </cell>
        </row>
        <row r="6853">
          <cell r="A6853">
            <v>5235501003</v>
          </cell>
        </row>
        <row r="6854">
          <cell r="A6854">
            <v>5235501003</v>
          </cell>
        </row>
        <row r="6855">
          <cell r="A6855">
            <v>5235501003</v>
          </cell>
        </row>
        <row r="6856">
          <cell r="A6856">
            <v>5235501003</v>
          </cell>
        </row>
        <row r="6857">
          <cell r="A6857">
            <v>5235501002</v>
          </cell>
        </row>
        <row r="6858">
          <cell r="A6858">
            <v>5235501002</v>
          </cell>
        </row>
        <row r="6859">
          <cell r="A6859">
            <v>5235501002</v>
          </cell>
        </row>
        <row r="6860">
          <cell r="A6860">
            <v>5235501002</v>
          </cell>
        </row>
        <row r="6861">
          <cell r="A6861">
            <v>5235501002</v>
          </cell>
        </row>
        <row r="6862">
          <cell r="A6862">
            <v>5205121002</v>
          </cell>
        </row>
        <row r="6863">
          <cell r="A6863">
            <v>5205151003</v>
          </cell>
        </row>
        <row r="6864">
          <cell r="A6864">
            <v>5235501003</v>
          </cell>
        </row>
        <row r="6865">
          <cell r="A6865">
            <v>5295951001</v>
          </cell>
        </row>
        <row r="6866">
          <cell r="A6866">
            <v>5205811001</v>
          </cell>
        </row>
        <row r="6867">
          <cell r="A6867">
            <v>5205811001</v>
          </cell>
        </row>
        <row r="6868">
          <cell r="A6868">
            <v>5205811001</v>
          </cell>
        </row>
        <row r="6869">
          <cell r="A6869">
            <v>5235951005</v>
          </cell>
        </row>
        <row r="6870">
          <cell r="A6870">
            <v>5235501002</v>
          </cell>
        </row>
        <row r="6871">
          <cell r="A6871">
            <v>5235501004</v>
          </cell>
        </row>
        <row r="6872">
          <cell r="A6872">
            <v>5295951007</v>
          </cell>
        </row>
        <row r="6873">
          <cell r="A6873">
            <v>5235951011</v>
          </cell>
        </row>
        <row r="6874">
          <cell r="A6874">
            <v>5235501003</v>
          </cell>
        </row>
        <row r="6875">
          <cell r="A6875">
            <v>5235501003</v>
          </cell>
        </row>
        <row r="6876">
          <cell r="A6876">
            <v>5205701001</v>
          </cell>
        </row>
        <row r="6877">
          <cell r="A6877">
            <v>5205701001</v>
          </cell>
        </row>
        <row r="6878">
          <cell r="A6878">
            <v>5205701001</v>
          </cell>
        </row>
        <row r="6879">
          <cell r="A6879">
            <v>5205701001</v>
          </cell>
        </row>
        <row r="6880">
          <cell r="A6880">
            <v>5205701001</v>
          </cell>
        </row>
        <row r="6881">
          <cell r="A6881">
            <v>5205701001</v>
          </cell>
        </row>
        <row r="6882">
          <cell r="A6882">
            <v>5205701001</v>
          </cell>
        </row>
        <row r="6883">
          <cell r="A6883">
            <v>5205701001</v>
          </cell>
        </row>
        <row r="6884">
          <cell r="A6884">
            <v>5205701001</v>
          </cell>
        </row>
        <row r="6885">
          <cell r="A6885">
            <v>5205701001</v>
          </cell>
        </row>
        <row r="6886">
          <cell r="A6886">
            <v>5205701001</v>
          </cell>
        </row>
        <row r="6887">
          <cell r="A6887">
            <v>5205701001</v>
          </cell>
        </row>
        <row r="6888">
          <cell r="A6888">
            <v>5205701001</v>
          </cell>
        </row>
        <row r="6889">
          <cell r="A6889">
            <v>5205701001</v>
          </cell>
        </row>
        <row r="6890">
          <cell r="A6890">
            <v>5205701001</v>
          </cell>
        </row>
        <row r="6891">
          <cell r="A6891">
            <v>5205701001</v>
          </cell>
        </row>
        <row r="6892">
          <cell r="A6892">
            <v>5205701001</v>
          </cell>
        </row>
        <row r="6893">
          <cell r="A6893">
            <v>5205701001</v>
          </cell>
        </row>
        <row r="6894">
          <cell r="A6894">
            <v>5235101001</v>
          </cell>
        </row>
        <row r="6895">
          <cell r="A6895">
            <v>5235101001</v>
          </cell>
        </row>
        <row r="6896">
          <cell r="A6896">
            <v>5205701001</v>
          </cell>
        </row>
        <row r="6897">
          <cell r="A6897">
            <v>5205701001</v>
          </cell>
        </row>
        <row r="6898">
          <cell r="A6898">
            <v>5205701001</v>
          </cell>
        </row>
        <row r="6899">
          <cell r="A6899">
            <v>5205701001</v>
          </cell>
        </row>
        <row r="6900">
          <cell r="A6900">
            <v>5205701001</v>
          </cell>
        </row>
        <row r="6901">
          <cell r="A6901">
            <v>5205701001</v>
          </cell>
        </row>
        <row r="6902">
          <cell r="A6902">
            <v>5235951007</v>
          </cell>
        </row>
        <row r="6903">
          <cell r="A6903">
            <v>5235951007</v>
          </cell>
        </row>
        <row r="6904">
          <cell r="A6904">
            <v>5235951007</v>
          </cell>
        </row>
        <row r="6905">
          <cell r="A6905">
            <v>5255951001</v>
          </cell>
        </row>
        <row r="6906">
          <cell r="A6906">
            <v>5255951001</v>
          </cell>
        </row>
        <row r="6907">
          <cell r="A6907">
            <v>5295501001</v>
          </cell>
        </row>
        <row r="6908">
          <cell r="A6908">
            <v>5235501002</v>
          </cell>
        </row>
        <row r="6909">
          <cell r="A6909">
            <v>5235501002</v>
          </cell>
        </row>
        <row r="6910">
          <cell r="A6910">
            <v>5235951005</v>
          </cell>
        </row>
        <row r="6911">
          <cell r="A6911">
            <v>5235501002</v>
          </cell>
        </row>
        <row r="6912">
          <cell r="A6912">
            <v>5235501004</v>
          </cell>
        </row>
        <row r="6913">
          <cell r="A6913">
            <v>5295951004</v>
          </cell>
        </row>
        <row r="6914">
          <cell r="A6914">
            <v>5235951011</v>
          </cell>
        </row>
        <row r="6915">
          <cell r="A6915">
            <v>5235951011</v>
          </cell>
        </row>
        <row r="6916">
          <cell r="A6916">
            <v>5235951011</v>
          </cell>
        </row>
        <row r="6917">
          <cell r="A6917">
            <v>5235951011</v>
          </cell>
        </row>
        <row r="6918">
          <cell r="A6918">
            <v>5235951011</v>
          </cell>
        </row>
        <row r="6919">
          <cell r="A6919">
            <v>5235951011</v>
          </cell>
        </row>
        <row r="6920">
          <cell r="A6920">
            <v>5235951011</v>
          </cell>
        </row>
        <row r="6921">
          <cell r="A6921">
            <v>5235951011</v>
          </cell>
        </row>
        <row r="6922">
          <cell r="A6922">
            <v>5235951011</v>
          </cell>
        </row>
        <row r="6923">
          <cell r="A6923">
            <v>5235951011</v>
          </cell>
        </row>
        <row r="6924">
          <cell r="A6924">
            <v>5235951011</v>
          </cell>
        </row>
        <row r="6925">
          <cell r="A6925">
            <v>5235951011</v>
          </cell>
        </row>
        <row r="6926">
          <cell r="A6926">
            <v>5235951011</v>
          </cell>
        </row>
        <row r="6927">
          <cell r="A6927">
            <v>5235951011</v>
          </cell>
        </row>
        <row r="6928">
          <cell r="A6928">
            <v>5235951011</v>
          </cell>
        </row>
        <row r="6929">
          <cell r="A6929">
            <v>5235951011</v>
          </cell>
        </row>
        <row r="6930">
          <cell r="A6930">
            <v>5235951011</v>
          </cell>
        </row>
        <row r="6931">
          <cell r="A6931">
            <v>5235951011</v>
          </cell>
        </row>
        <row r="6932">
          <cell r="A6932">
            <v>5235951011</v>
          </cell>
        </row>
        <row r="6933">
          <cell r="A6933">
            <v>5235951011</v>
          </cell>
        </row>
        <row r="6934">
          <cell r="A6934">
            <v>5235951011</v>
          </cell>
        </row>
        <row r="6935">
          <cell r="A6935">
            <v>5235951011</v>
          </cell>
        </row>
        <row r="6936">
          <cell r="A6936">
            <v>5235951011</v>
          </cell>
        </row>
        <row r="6937">
          <cell r="A6937">
            <v>5235951011</v>
          </cell>
        </row>
        <row r="6938">
          <cell r="A6938">
            <v>5235951011</v>
          </cell>
        </row>
        <row r="6939">
          <cell r="A6939">
            <v>5235951011</v>
          </cell>
        </row>
        <row r="6940">
          <cell r="A6940">
            <v>5235951011</v>
          </cell>
        </row>
        <row r="6941">
          <cell r="A6941">
            <v>5235951011</v>
          </cell>
        </row>
        <row r="6942">
          <cell r="A6942">
            <v>5235951011</v>
          </cell>
        </row>
        <row r="6943">
          <cell r="A6943">
            <v>5235951011</v>
          </cell>
        </row>
        <row r="6944">
          <cell r="A6944">
            <v>5235501003</v>
          </cell>
        </row>
        <row r="6945">
          <cell r="A6945">
            <v>5235501003</v>
          </cell>
        </row>
        <row r="6946">
          <cell r="A6946">
            <v>5235501003</v>
          </cell>
        </row>
        <row r="6947">
          <cell r="A6947">
            <v>5235951003</v>
          </cell>
        </row>
        <row r="6948">
          <cell r="A6948">
            <v>5235951003</v>
          </cell>
        </row>
        <row r="6949">
          <cell r="A6949">
            <v>5235951003</v>
          </cell>
        </row>
        <row r="6950">
          <cell r="A6950">
            <v>5235951003</v>
          </cell>
        </row>
        <row r="6951">
          <cell r="A6951">
            <v>5235951003</v>
          </cell>
        </row>
        <row r="6952">
          <cell r="A6952">
            <v>5235951003</v>
          </cell>
        </row>
        <row r="6953">
          <cell r="A6953">
            <v>5235951003</v>
          </cell>
        </row>
        <row r="6954">
          <cell r="A6954">
            <v>5235951003</v>
          </cell>
        </row>
        <row r="6955">
          <cell r="A6955">
            <v>5235951003</v>
          </cell>
        </row>
        <row r="6956">
          <cell r="A6956">
            <v>5235951003</v>
          </cell>
        </row>
        <row r="6957">
          <cell r="A6957">
            <v>5235951003</v>
          </cell>
        </row>
        <row r="6958">
          <cell r="A6958">
            <v>5235951003</v>
          </cell>
        </row>
        <row r="6959">
          <cell r="A6959">
            <v>5235501002</v>
          </cell>
        </row>
        <row r="6960">
          <cell r="A6960">
            <v>5235501002</v>
          </cell>
        </row>
        <row r="6961">
          <cell r="A6961">
            <v>5235501002</v>
          </cell>
        </row>
        <row r="6962">
          <cell r="A6962">
            <v>5235501002</v>
          </cell>
        </row>
        <row r="6963">
          <cell r="A6963">
            <v>5235501002</v>
          </cell>
        </row>
        <row r="6964">
          <cell r="A6964">
            <v>5235501002</v>
          </cell>
        </row>
        <row r="6965">
          <cell r="A6965">
            <v>5235501002</v>
          </cell>
        </row>
        <row r="6966">
          <cell r="A6966">
            <v>5235501002</v>
          </cell>
        </row>
        <row r="6967">
          <cell r="A6967">
            <v>5235501002</v>
          </cell>
        </row>
        <row r="6968">
          <cell r="A6968">
            <v>5235501002</v>
          </cell>
        </row>
        <row r="6969">
          <cell r="A6969">
            <v>5235501002</v>
          </cell>
        </row>
        <row r="6970">
          <cell r="A6970">
            <v>5235501002</v>
          </cell>
        </row>
        <row r="6971">
          <cell r="A6971">
            <v>5235501002</v>
          </cell>
        </row>
        <row r="6972">
          <cell r="A6972">
            <v>5235501002</v>
          </cell>
        </row>
        <row r="6973">
          <cell r="A6973">
            <v>5235501002</v>
          </cell>
        </row>
        <row r="6974">
          <cell r="A6974">
            <v>5295251001</v>
          </cell>
        </row>
        <row r="6975">
          <cell r="A6975">
            <v>5295251001</v>
          </cell>
        </row>
        <row r="6976">
          <cell r="A6976">
            <v>5235501003</v>
          </cell>
        </row>
        <row r="6977">
          <cell r="A6977">
            <v>5235501003</v>
          </cell>
        </row>
        <row r="6978">
          <cell r="A6978">
            <v>5235501003</v>
          </cell>
        </row>
        <row r="6979">
          <cell r="A6979">
            <v>5235501003</v>
          </cell>
        </row>
        <row r="6980">
          <cell r="A6980">
            <v>5235501003</v>
          </cell>
        </row>
        <row r="6981">
          <cell r="A6981">
            <v>5235501003</v>
          </cell>
        </row>
        <row r="6982">
          <cell r="A6982">
            <v>5235501003</v>
          </cell>
        </row>
        <row r="6983">
          <cell r="A6983">
            <v>5235501003</v>
          </cell>
        </row>
        <row r="6984">
          <cell r="A6984">
            <v>5235501003</v>
          </cell>
        </row>
        <row r="6985">
          <cell r="A6985">
            <v>5235951012</v>
          </cell>
        </row>
        <row r="6986">
          <cell r="A6986">
            <v>5235951009</v>
          </cell>
        </row>
        <row r="6987">
          <cell r="A6987">
            <v>5295051001</v>
          </cell>
        </row>
        <row r="6988">
          <cell r="A6988">
            <v>5235951009</v>
          </cell>
        </row>
        <row r="6989">
          <cell r="A6989">
            <v>5295051001</v>
          </cell>
        </row>
        <row r="6990">
          <cell r="A6990">
            <v>5235951009</v>
          </cell>
        </row>
        <row r="6991">
          <cell r="A6991">
            <v>5295051001</v>
          </cell>
        </row>
        <row r="6992">
          <cell r="A6992">
            <v>5235501005</v>
          </cell>
        </row>
        <row r="6993">
          <cell r="A6993">
            <v>5235951011</v>
          </cell>
        </row>
        <row r="6994">
          <cell r="A6994">
            <v>5235951011</v>
          </cell>
        </row>
        <row r="6995">
          <cell r="A6995">
            <v>5235951011</v>
          </cell>
        </row>
        <row r="6996">
          <cell r="A6996">
            <v>5235101001</v>
          </cell>
        </row>
        <row r="6997">
          <cell r="A6997">
            <v>5235101001</v>
          </cell>
        </row>
        <row r="6998">
          <cell r="A6998">
            <v>5235501003</v>
          </cell>
        </row>
        <row r="6999">
          <cell r="A6999">
            <v>5235501003</v>
          </cell>
        </row>
        <row r="7000">
          <cell r="A7000">
            <v>5235501003</v>
          </cell>
        </row>
        <row r="7001">
          <cell r="A7001">
            <v>5235501003</v>
          </cell>
        </row>
        <row r="7002">
          <cell r="A7002">
            <v>5235501003</v>
          </cell>
        </row>
        <row r="7003">
          <cell r="A7003">
            <v>5235501003</v>
          </cell>
        </row>
        <row r="7004">
          <cell r="A7004">
            <v>5235501003</v>
          </cell>
        </row>
        <row r="7005">
          <cell r="A7005">
            <v>5235501003</v>
          </cell>
        </row>
        <row r="7006">
          <cell r="A7006">
            <v>5235501003</v>
          </cell>
        </row>
        <row r="7007">
          <cell r="A7007">
            <v>5235501003</v>
          </cell>
        </row>
        <row r="7008">
          <cell r="A7008">
            <v>5235501003</v>
          </cell>
        </row>
        <row r="7009">
          <cell r="A7009">
            <v>5235501003</v>
          </cell>
        </row>
        <row r="7010">
          <cell r="A7010">
            <v>5235501003</v>
          </cell>
        </row>
        <row r="7011">
          <cell r="A7011">
            <v>5235501003</v>
          </cell>
        </row>
        <row r="7012">
          <cell r="A7012">
            <v>5235501003</v>
          </cell>
        </row>
        <row r="7013">
          <cell r="A7013">
            <v>5235501003</v>
          </cell>
        </row>
        <row r="7014">
          <cell r="A7014">
            <v>5235501003</v>
          </cell>
        </row>
        <row r="7015">
          <cell r="A7015">
            <v>5295951004</v>
          </cell>
        </row>
        <row r="7016">
          <cell r="A7016">
            <v>5295951004</v>
          </cell>
        </row>
        <row r="7017">
          <cell r="A7017">
            <v>5235501003</v>
          </cell>
        </row>
        <row r="7018">
          <cell r="A7018">
            <v>5235501003</v>
          </cell>
        </row>
        <row r="7019">
          <cell r="A7019">
            <v>5235501003</v>
          </cell>
        </row>
        <row r="7020">
          <cell r="A7020">
            <v>5235501001</v>
          </cell>
        </row>
        <row r="7021">
          <cell r="A7021">
            <v>5235501001</v>
          </cell>
        </row>
        <row r="7022">
          <cell r="A7022">
            <v>5235501001</v>
          </cell>
        </row>
        <row r="7023">
          <cell r="A7023">
            <v>5235501001</v>
          </cell>
        </row>
        <row r="7024">
          <cell r="A7024">
            <v>5235501001</v>
          </cell>
        </row>
        <row r="7025">
          <cell r="A7025">
            <v>5235501001</v>
          </cell>
        </row>
        <row r="7026">
          <cell r="A7026">
            <v>5235501001</v>
          </cell>
        </row>
        <row r="7027">
          <cell r="A7027">
            <v>5235501001</v>
          </cell>
        </row>
        <row r="7028">
          <cell r="A7028">
            <v>5235501001</v>
          </cell>
        </row>
        <row r="7029">
          <cell r="A7029">
            <v>5235501001</v>
          </cell>
        </row>
        <row r="7030">
          <cell r="A7030">
            <v>5235501001</v>
          </cell>
        </row>
        <row r="7031">
          <cell r="A7031">
            <v>5235501001</v>
          </cell>
        </row>
        <row r="7032">
          <cell r="A7032">
            <v>5235501001</v>
          </cell>
        </row>
        <row r="7033">
          <cell r="A7033">
            <v>5235501001</v>
          </cell>
        </row>
        <row r="7034">
          <cell r="A7034">
            <v>5235501001</v>
          </cell>
        </row>
        <row r="7035">
          <cell r="A7035">
            <v>5235501001</v>
          </cell>
        </row>
        <row r="7036">
          <cell r="A7036">
            <v>5235501001</v>
          </cell>
        </row>
        <row r="7037">
          <cell r="A7037">
            <v>5235501001</v>
          </cell>
        </row>
        <row r="7038">
          <cell r="A7038">
            <v>5235501001</v>
          </cell>
        </row>
        <row r="7039">
          <cell r="A7039">
            <v>5235501001</v>
          </cell>
        </row>
        <row r="7040">
          <cell r="A7040">
            <v>5235501001</v>
          </cell>
        </row>
        <row r="7041">
          <cell r="A7041">
            <v>5260051001</v>
          </cell>
        </row>
        <row r="7042">
          <cell r="A7042">
            <v>5260051001</v>
          </cell>
        </row>
        <row r="7043">
          <cell r="A7043">
            <v>5260101001</v>
          </cell>
        </row>
        <row r="7044">
          <cell r="A7044">
            <v>5260101001</v>
          </cell>
        </row>
        <row r="7045">
          <cell r="A7045">
            <v>5260151001</v>
          </cell>
        </row>
        <row r="7046">
          <cell r="A7046">
            <v>5230951001</v>
          </cell>
        </row>
        <row r="7047">
          <cell r="A7047">
            <v>5235501002</v>
          </cell>
        </row>
        <row r="7048">
          <cell r="A7048">
            <v>5235501002</v>
          </cell>
        </row>
        <row r="7049">
          <cell r="A7049">
            <v>5235501002</v>
          </cell>
        </row>
        <row r="7050">
          <cell r="A7050">
            <v>5235501002</v>
          </cell>
        </row>
        <row r="7051">
          <cell r="A7051">
            <v>5235501002</v>
          </cell>
        </row>
        <row r="7052">
          <cell r="A7052">
            <v>5235351001</v>
          </cell>
        </row>
        <row r="7053">
          <cell r="A7053">
            <v>5215951001</v>
          </cell>
        </row>
        <row r="7054">
          <cell r="A7054">
            <v>5295951002</v>
          </cell>
        </row>
        <row r="7055">
          <cell r="A7055">
            <v>5245251001</v>
          </cell>
        </row>
        <row r="7056">
          <cell r="A7056">
            <v>5295951004</v>
          </cell>
        </row>
        <row r="7057">
          <cell r="A7057">
            <v>5240151001</v>
          </cell>
        </row>
        <row r="7058">
          <cell r="A7058">
            <v>5240151001</v>
          </cell>
        </row>
        <row r="7059">
          <cell r="A7059">
            <v>5235501002</v>
          </cell>
        </row>
        <row r="7060">
          <cell r="A7060">
            <v>5255951001</v>
          </cell>
        </row>
        <row r="7061">
          <cell r="A7061">
            <v>5205811001</v>
          </cell>
        </row>
        <row r="7062">
          <cell r="A7062">
            <v>5205811001</v>
          </cell>
        </row>
        <row r="7063">
          <cell r="A7063">
            <v>5205811001</v>
          </cell>
        </row>
        <row r="7064">
          <cell r="A7064">
            <v>5295951011</v>
          </cell>
        </row>
        <row r="7065">
          <cell r="A7065">
            <v>5235951003</v>
          </cell>
        </row>
        <row r="7066">
          <cell r="A7066">
            <v>5235951003</v>
          </cell>
        </row>
        <row r="7067">
          <cell r="A7067">
            <v>5235951003</v>
          </cell>
        </row>
        <row r="7068">
          <cell r="A7068">
            <v>5235951003</v>
          </cell>
        </row>
        <row r="7069">
          <cell r="A7069">
            <v>5235951003</v>
          </cell>
        </row>
        <row r="7070">
          <cell r="A7070">
            <v>5235951003</v>
          </cell>
        </row>
        <row r="7071">
          <cell r="A7071">
            <v>5235951003</v>
          </cell>
        </row>
        <row r="7072">
          <cell r="A7072">
            <v>5235951003</v>
          </cell>
        </row>
        <row r="7073">
          <cell r="A7073">
            <v>5235951003</v>
          </cell>
        </row>
        <row r="7074">
          <cell r="A7074">
            <v>5235951003</v>
          </cell>
        </row>
        <row r="7075">
          <cell r="A7075">
            <v>5235951003</v>
          </cell>
        </row>
        <row r="7076">
          <cell r="A7076">
            <v>5235951003</v>
          </cell>
        </row>
        <row r="7077">
          <cell r="A7077">
            <v>5235501002</v>
          </cell>
        </row>
        <row r="7078">
          <cell r="A7078">
            <v>5235501002</v>
          </cell>
        </row>
        <row r="7079">
          <cell r="A7079">
            <v>5235501002</v>
          </cell>
        </row>
        <row r="7080">
          <cell r="A7080">
            <v>5235501002</v>
          </cell>
        </row>
        <row r="7081">
          <cell r="A7081">
            <v>5235501002</v>
          </cell>
        </row>
        <row r="7082">
          <cell r="A7082">
            <v>5235501002</v>
          </cell>
        </row>
        <row r="7083">
          <cell r="A7083">
            <v>5235501002</v>
          </cell>
        </row>
        <row r="7084">
          <cell r="A7084">
            <v>5235501002</v>
          </cell>
        </row>
        <row r="7085">
          <cell r="A7085">
            <v>5235501002</v>
          </cell>
        </row>
        <row r="7086">
          <cell r="A7086">
            <v>5235501002</v>
          </cell>
        </row>
        <row r="7087">
          <cell r="A7087">
            <v>5235501002</v>
          </cell>
        </row>
        <row r="7088">
          <cell r="A7088">
            <v>5235501002</v>
          </cell>
        </row>
        <row r="7089">
          <cell r="A7089">
            <v>5235501002</v>
          </cell>
        </row>
        <row r="7090">
          <cell r="A7090">
            <v>5235501002</v>
          </cell>
        </row>
        <row r="7091">
          <cell r="A7091">
            <v>5235501002</v>
          </cell>
        </row>
        <row r="7092">
          <cell r="A7092">
            <v>5235501002</v>
          </cell>
        </row>
        <row r="7093">
          <cell r="A7093">
            <v>5235501002</v>
          </cell>
        </row>
        <row r="7094">
          <cell r="A7094">
            <v>5295951007</v>
          </cell>
        </row>
        <row r="7095">
          <cell r="A7095">
            <v>5235951005</v>
          </cell>
        </row>
        <row r="7096">
          <cell r="A7096">
            <v>5235951005</v>
          </cell>
        </row>
        <row r="7097">
          <cell r="A7097">
            <v>5235951005</v>
          </cell>
        </row>
        <row r="7098">
          <cell r="A7098">
            <v>5235951005</v>
          </cell>
        </row>
        <row r="7099">
          <cell r="A7099">
            <v>5235951005</v>
          </cell>
        </row>
        <row r="7100">
          <cell r="A7100">
            <v>5235951005</v>
          </cell>
        </row>
        <row r="7101">
          <cell r="A7101">
            <v>5235951005</v>
          </cell>
        </row>
        <row r="7102">
          <cell r="A7102">
            <v>5235951005</v>
          </cell>
        </row>
        <row r="7103">
          <cell r="A7103">
            <v>5235951005</v>
          </cell>
        </row>
        <row r="7104">
          <cell r="A7104">
            <v>5235951005</v>
          </cell>
        </row>
        <row r="7105">
          <cell r="A7105">
            <v>5235951005</v>
          </cell>
        </row>
        <row r="7106">
          <cell r="A7106">
            <v>5235951005</v>
          </cell>
        </row>
        <row r="7107">
          <cell r="A7107">
            <v>5235951005</v>
          </cell>
        </row>
        <row r="7108">
          <cell r="A7108">
            <v>5235951005</v>
          </cell>
        </row>
        <row r="7109">
          <cell r="A7109">
            <v>5235951005</v>
          </cell>
        </row>
        <row r="7110">
          <cell r="A7110">
            <v>5235951005</v>
          </cell>
        </row>
        <row r="7111">
          <cell r="A7111">
            <v>5235951005</v>
          </cell>
        </row>
        <row r="7112">
          <cell r="A7112">
            <v>5235951005</v>
          </cell>
        </row>
        <row r="7113">
          <cell r="A7113">
            <v>5235951005</v>
          </cell>
        </row>
        <row r="7114">
          <cell r="A7114">
            <v>5235951005</v>
          </cell>
        </row>
        <row r="7115">
          <cell r="A7115">
            <v>5235951005</v>
          </cell>
        </row>
        <row r="7116">
          <cell r="A7116">
            <v>5235951012</v>
          </cell>
        </row>
        <row r="7117">
          <cell r="A7117">
            <v>5245251001</v>
          </cell>
        </row>
        <row r="7118">
          <cell r="A7118">
            <v>5205031001</v>
          </cell>
        </row>
        <row r="7119">
          <cell r="A7119">
            <v>5205061002</v>
          </cell>
        </row>
        <row r="7120">
          <cell r="A7120">
            <v>5205061002</v>
          </cell>
        </row>
        <row r="7121">
          <cell r="A7121">
            <v>5205061002</v>
          </cell>
        </row>
        <row r="7122">
          <cell r="A7122">
            <v>5205061002</v>
          </cell>
        </row>
        <row r="7123">
          <cell r="A7123">
            <v>5205061002</v>
          </cell>
        </row>
        <row r="7124">
          <cell r="A7124">
            <v>5205061002</v>
          </cell>
        </row>
        <row r="7125">
          <cell r="A7125">
            <v>5205061002</v>
          </cell>
        </row>
        <row r="7126">
          <cell r="A7126">
            <v>5205061002</v>
          </cell>
        </row>
        <row r="7127">
          <cell r="A7127">
            <v>5205061002</v>
          </cell>
        </row>
        <row r="7128">
          <cell r="A7128">
            <v>5205151002</v>
          </cell>
        </row>
        <row r="7129">
          <cell r="A7129">
            <v>5205151002</v>
          </cell>
        </row>
        <row r="7130">
          <cell r="A7130">
            <v>5205151002</v>
          </cell>
        </row>
        <row r="7131">
          <cell r="A7131">
            <v>5205151002</v>
          </cell>
        </row>
        <row r="7132">
          <cell r="A7132">
            <v>5205151003</v>
          </cell>
        </row>
        <row r="7133">
          <cell r="A7133">
            <v>5205151003</v>
          </cell>
        </row>
        <row r="7134">
          <cell r="A7134">
            <v>5205151003</v>
          </cell>
        </row>
        <row r="7135">
          <cell r="A7135">
            <v>5205951003</v>
          </cell>
        </row>
        <row r="7136">
          <cell r="A7136">
            <v>5205951003</v>
          </cell>
        </row>
        <row r="7137">
          <cell r="A7137">
            <v>5205951003</v>
          </cell>
        </row>
        <row r="7138">
          <cell r="A7138">
            <v>5205951004</v>
          </cell>
        </row>
        <row r="7139">
          <cell r="A7139">
            <v>5205301001</v>
          </cell>
        </row>
        <row r="7140">
          <cell r="A7140">
            <v>5205331001</v>
          </cell>
        </row>
        <row r="7141">
          <cell r="A7141">
            <v>5205361001</v>
          </cell>
        </row>
        <row r="7142">
          <cell r="A7142">
            <v>5205391001</v>
          </cell>
        </row>
        <row r="7143">
          <cell r="A7143">
            <v>5205421001</v>
          </cell>
        </row>
        <row r="7144">
          <cell r="A7144">
            <v>5205391001</v>
          </cell>
        </row>
        <row r="7145">
          <cell r="A7145">
            <v>5205301001</v>
          </cell>
        </row>
        <row r="7146">
          <cell r="A7146">
            <v>5205331001</v>
          </cell>
        </row>
        <row r="7147">
          <cell r="A7147">
            <v>5205361001</v>
          </cell>
        </row>
        <row r="7148">
          <cell r="A7148">
            <v>5205391001</v>
          </cell>
        </row>
        <row r="7149">
          <cell r="A7149">
            <v>5205421001</v>
          </cell>
        </row>
        <row r="7150">
          <cell r="A7150">
            <v>5205301001</v>
          </cell>
        </row>
        <row r="7151">
          <cell r="A7151">
            <v>5205301001</v>
          </cell>
        </row>
        <row r="7152">
          <cell r="A7152">
            <v>5205331001</v>
          </cell>
        </row>
        <row r="7153">
          <cell r="A7153">
            <v>5205331001</v>
          </cell>
        </row>
        <row r="7154">
          <cell r="A7154">
            <v>5205361001</v>
          </cell>
        </row>
        <row r="7155">
          <cell r="A7155">
            <v>5205361001</v>
          </cell>
        </row>
        <row r="7156">
          <cell r="A7156">
            <v>5205391001</v>
          </cell>
        </row>
        <row r="7157">
          <cell r="A7157">
            <v>5205391001</v>
          </cell>
        </row>
        <row r="7158">
          <cell r="A7158">
            <v>5205421001</v>
          </cell>
        </row>
        <row r="7159">
          <cell r="A7159">
            <v>5205421001</v>
          </cell>
        </row>
        <row r="7160">
          <cell r="A7160">
            <v>5205301001</v>
          </cell>
        </row>
        <row r="7161">
          <cell r="A7161">
            <v>5205301001</v>
          </cell>
        </row>
        <row r="7162">
          <cell r="A7162">
            <v>5205331001</v>
          </cell>
        </row>
        <row r="7163">
          <cell r="A7163">
            <v>5205331001</v>
          </cell>
        </row>
        <row r="7164">
          <cell r="A7164">
            <v>5205361001</v>
          </cell>
        </row>
        <row r="7165">
          <cell r="A7165">
            <v>5205361001</v>
          </cell>
        </row>
        <row r="7166">
          <cell r="A7166">
            <v>5205391001</v>
          </cell>
        </row>
        <row r="7167">
          <cell r="A7167">
            <v>5205391001</v>
          </cell>
        </row>
        <row r="7168">
          <cell r="A7168">
            <v>5205421001</v>
          </cell>
        </row>
        <row r="7169">
          <cell r="A7169">
            <v>5205301001</v>
          </cell>
        </row>
        <row r="7170">
          <cell r="A7170">
            <v>5205301001</v>
          </cell>
        </row>
        <row r="7171">
          <cell r="A7171">
            <v>5205331001</v>
          </cell>
        </row>
        <row r="7172">
          <cell r="A7172">
            <v>5205331001</v>
          </cell>
        </row>
        <row r="7173">
          <cell r="A7173">
            <v>5205361001</v>
          </cell>
        </row>
        <row r="7174">
          <cell r="A7174">
            <v>5205361001</v>
          </cell>
        </row>
        <row r="7175">
          <cell r="A7175">
            <v>5205391001</v>
          </cell>
        </row>
        <row r="7176">
          <cell r="A7176">
            <v>5205391001</v>
          </cell>
        </row>
        <row r="7177">
          <cell r="A7177">
            <v>5205301001</v>
          </cell>
        </row>
        <row r="7178">
          <cell r="A7178">
            <v>5205331001</v>
          </cell>
        </row>
        <row r="7179">
          <cell r="A7179">
            <v>5205361001</v>
          </cell>
        </row>
        <row r="7180">
          <cell r="A7180">
            <v>5205391001</v>
          </cell>
        </row>
        <row r="7181">
          <cell r="A7181">
            <v>5205681001</v>
          </cell>
        </row>
        <row r="7182">
          <cell r="A7182">
            <v>5205681001</v>
          </cell>
        </row>
        <row r="7183">
          <cell r="A7183">
            <v>5205681001</v>
          </cell>
        </row>
        <row r="7184">
          <cell r="A7184">
            <v>5205691001</v>
          </cell>
        </row>
        <row r="7185">
          <cell r="A7185">
            <v>5205701001</v>
          </cell>
        </row>
        <row r="7186">
          <cell r="A7186">
            <v>5205701001</v>
          </cell>
        </row>
        <row r="7187">
          <cell r="A7187">
            <v>5205701001</v>
          </cell>
        </row>
        <row r="7188">
          <cell r="A7188">
            <v>5205701001</v>
          </cell>
        </row>
        <row r="7189">
          <cell r="A7189">
            <v>5205701001</v>
          </cell>
        </row>
        <row r="7190">
          <cell r="A7190">
            <v>5205701001</v>
          </cell>
        </row>
        <row r="7191">
          <cell r="A7191">
            <v>5205701001</v>
          </cell>
        </row>
        <row r="7192">
          <cell r="A7192">
            <v>5205721001</v>
          </cell>
        </row>
        <row r="7193">
          <cell r="A7193">
            <v>5205721001</v>
          </cell>
        </row>
        <row r="7194">
          <cell r="A7194">
            <v>5205721001</v>
          </cell>
        </row>
        <row r="7195">
          <cell r="A7195">
            <v>5205751001</v>
          </cell>
        </row>
        <row r="7196">
          <cell r="A7196">
            <v>5205781001</v>
          </cell>
        </row>
        <row r="7197">
          <cell r="A7197">
            <v>5295251001</v>
          </cell>
        </row>
        <row r="7198">
          <cell r="A7198">
            <v>5235951011</v>
          </cell>
        </row>
        <row r="7199">
          <cell r="A7199">
            <v>5235951011</v>
          </cell>
        </row>
        <row r="7200">
          <cell r="A7200">
            <v>5235951011</v>
          </cell>
        </row>
        <row r="7201">
          <cell r="A7201">
            <v>5235951011</v>
          </cell>
        </row>
        <row r="7202">
          <cell r="A7202">
            <v>5235951011</v>
          </cell>
        </row>
        <row r="7203">
          <cell r="A7203">
            <v>5235951011</v>
          </cell>
        </row>
        <row r="7204">
          <cell r="A7204">
            <v>5235951011</v>
          </cell>
        </row>
        <row r="7205">
          <cell r="A7205">
            <v>5235951011</v>
          </cell>
        </row>
        <row r="7206">
          <cell r="A7206">
            <v>5220951001</v>
          </cell>
        </row>
        <row r="7207">
          <cell r="A7207">
            <v>5295301001</v>
          </cell>
        </row>
        <row r="7208">
          <cell r="A7208">
            <v>5235101001</v>
          </cell>
        </row>
        <row r="7209">
          <cell r="A7209">
            <v>5245251001</v>
          </cell>
        </row>
        <row r="7210">
          <cell r="A7210">
            <v>5235501003</v>
          </cell>
        </row>
        <row r="7211">
          <cell r="A7211">
            <v>5235501003</v>
          </cell>
        </row>
        <row r="7212">
          <cell r="A7212">
            <v>5235501003</v>
          </cell>
        </row>
        <row r="7213">
          <cell r="A7213">
            <v>5235501003</v>
          </cell>
        </row>
        <row r="7214">
          <cell r="A7214">
            <v>5235501003</v>
          </cell>
        </row>
        <row r="7215">
          <cell r="A7215">
            <v>5235501003</v>
          </cell>
        </row>
        <row r="7216">
          <cell r="A7216">
            <v>5235501003</v>
          </cell>
        </row>
        <row r="7217">
          <cell r="A7217">
            <v>5235501003</v>
          </cell>
        </row>
        <row r="7218">
          <cell r="A7218">
            <v>5235501003</v>
          </cell>
        </row>
        <row r="7219">
          <cell r="A7219">
            <v>5235501003</v>
          </cell>
        </row>
        <row r="7220">
          <cell r="A7220">
            <v>5235501003</v>
          </cell>
        </row>
        <row r="7221">
          <cell r="A7221">
            <v>5235501003</v>
          </cell>
        </row>
        <row r="7222">
          <cell r="A7222">
            <v>5235101001</v>
          </cell>
        </row>
        <row r="7223">
          <cell r="A7223">
            <v>5235101001</v>
          </cell>
        </row>
        <row r="7224">
          <cell r="A7224">
            <v>5235101001</v>
          </cell>
        </row>
        <row r="7225">
          <cell r="A7225">
            <v>5220951001</v>
          </cell>
        </row>
        <row r="7226">
          <cell r="A7226">
            <v>5295601001</v>
          </cell>
        </row>
        <row r="7227">
          <cell r="A7227">
            <v>5295601001</v>
          </cell>
        </row>
        <row r="7228">
          <cell r="A7228">
            <v>5295601001</v>
          </cell>
        </row>
        <row r="7229">
          <cell r="A7229">
            <v>5295601002</v>
          </cell>
        </row>
        <row r="7230">
          <cell r="A7230">
            <v>5295951015</v>
          </cell>
        </row>
        <row r="7231">
          <cell r="A7231">
            <v>5295601001</v>
          </cell>
        </row>
        <row r="7232">
          <cell r="A7232">
            <v>5295601001</v>
          </cell>
        </row>
        <row r="7233">
          <cell r="A7233">
            <v>5295601001</v>
          </cell>
        </row>
        <row r="7234">
          <cell r="A7234">
            <v>5295601002</v>
          </cell>
        </row>
        <row r="7235">
          <cell r="A7235">
            <v>5205951003</v>
          </cell>
        </row>
        <row r="7236">
          <cell r="A7236">
            <v>5235351001</v>
          </cell>
        </row>
        <row r="7237">
          <cell r="A7237">
            <v>5235951005</v>
          </cell>
        </row>
        <row r="7238">
          <cell r="A7238">
            <v>5235951005</v>
          </cell>
        </row>
        <row r="7239">
          <cell r="A7239">
            <v>5235951005</v>
          </cell>
        </row>
        <row r="7240">
          <cell r="A7240">
            <v>5235951005</v>
          </cell>
        </row>
        <row r="7241">
          <cell r="A7241">
            <v>5235951005</v>
          </cell>
        </row>
        <row r="7242">
          <cell r="A7242">
            <v>5235951003</v>
          </cell>
        </row>
        <row r="7243">
          <cell r="A7243">
            <v>5235951003</v>
          </cell>
        </row>
        <row r="7244">
          <cell r="A7244">
            <v>5235951003</v>
          </cell>
        </row>
        <row r="7245">
          <cell r="A7245">
            <v>5235951003</v>
          </cell>
        </row>
        <row r="7246">
          <cell r="A7246">
            <v>5235951003</v>
          </cell>
        </row>
        <row r="7247">
          <cell r="A7247">
            <v>5235501004</v>
          </cell>
        </row>
        <row r="7248">
          <cell r="A7248">
            <v>5235951008</v>
          </cell>
        </row>
        <row r="7249">
          <cell r="A7249">
            <v>5295951007</v>
          </cell>
        </row>
        <row r="7250">
          <cell r="A7250">
            <v>5235501002</v>
          </cell>
        </row>
        <row r="7251">
          <cell r="A7251">
            <v>5235501002</v>
          </cell>
        </row>
        <row r="7252">
          <cell r="A7252">
            <v>5235951005</v>
          </cell>
        </row>
        <row r="7253">
          <cell r="A7253">
            <v>5235951005</v>
          </cell>
        </row>
        <row r="7254">
          <cell r="A7254">
            <v>5235951003</v>
          </cell>
        </row>
        <row r="7255">
          <cell r="A7255">
            <v>5235951003</v>
          </cell>
        </row>
        <row r="7256">
          <cell r="A7256">
            <v>5235951005</v>
          </cell>
        </row>
        <row r="7257">
          <cell r="A7257">
            <v>5235951005</v>
          </cell>
        </row>
        <row r="7258">
          <cell r="A7258">
            <v>5220951001</v>
          </cell>
        </row>
        <row r="7259">
          <cell r="A7259">
            <v>5295951001</v>
          </cell>
        </row>
        <row r="7260">
          <cell r="A7260">
            <v>5235651002</v>
          </cell>
        </row>
        <row r="7261">
          <cell r="A7261">
            <v>5295951027</v>
          </cell>
        </row>
        <row r="7262">
          <cell r="A7262">
            <v>5295951026</v>
          </cell>
        </row>
        <row r="7263">
          <cell r="A7263">
            <v>5295951010</v>
          </cell>
        </row>
        <row r="7264">
          <cell r="A7264">
            <v>5295951010</v>
          </cell>
        </row>
        <row r="7265">
          <cell r="A7265">
            <v>5220951001</v>
          </cell>
        </row>
        <row r="7266">
          <cell r="A7266">
            <v>5235951005</v>
          </cell>
        </row>
        <row r="7267">
          <cell r="A7267">
            <v>5235951005</v>
          </cell>
        </row>
        <row r="7268">
          <cell r="A7268">
            <v>5235951005</v>
          </cell>
        </row>
        <row r="7269">
          <cell r="A7269">
            <v>5235951005</v>
          </cell>
        </row>
        <row r="7270">
          <cell r="A7270">
            <v>5235951005</v>
          </cell>
        </row>
        <row r="7271">
          <cell r="A7271">
            <v>5235951005</v>
          </cell>
        </row>
        <row r="7272">
          <cell r="A7272">
            <v>5235951005</v>
          </cell>
        </row>
        <row r="7273">
          <cell r="A7273">
            <v>5235951005</v>
          </cell>
        </row>
        <row r="7274">
          <cell r="A7274">
            <v>5235951005</v>
          </cell>
        </row>
        <row r="7275">
          <cell r="A7275">
            <v>5235951005</v>
          </cell>
        </row>
        <row r="7276">
          <cell r="A7276">
            <v>5235951005</v>
          </cell>
        </row>
        <row r="7277">
          <cell r="A7277">
            <v>5235501003</v>
          </cell>
        </row>
        <row r="7278">
          <cell r="A7278">
            <v>5205511001</v>
          </cell>
        </row>
        <row r="7279">
          <cell r="A7279">
            <v>5235501003</v>
          </cell>
        </row>
        <row r="7280">
          <cell r="A7280">
            <v>5235501003</v>
          </cell>
        </row>
        <row r="7281">
          <cell r="A7281">
            <v>5235501003</v>
          </cell>
        </row>
        <row r="7282">
          <cell r="A7282">
            <v>5235501003</v>
          </cell>
        </row>
        <row r="7283">
          <cell r="A7283">
            <v>5235501003</v>
          </cell>
        </row>
        <row r="7284">
          <cell r="A7284">
            <v>5235501003</v>
          </cell>
        </row>
        <row r="7285">
          <cell r="A7285">
            <v>5235501003</v>
          </cell>
        </row>
        <row r="7286">
          <cell r="A7286">
            <v>5235501003</v>
          </cell>
        </row>
        <row r="7287">
          <cell r="A7287">
            <v>5235501003</v>
          </cell>
        </row>
        <row r="7288">
          <cell r="A7288">
            <v>5235501003</v>
          </cell>
        </row>
        <row r="7289">
          <cell r="A7289">
            <v>5235501003</v>
          </cell>
        </row>
        <row r="7290">
          <cell r="A7290">
            <v>5235501003</v>
          </cell>
        </row>
        <row r="7291">
          <cell r="A7291">
            <v>5235501003</v>
          </cell>
        </row>
        <row r="7292">
          <cell r="A7292">
            <v>5235501003</v>
          </cell>
        </row>
        <row r="7293">
          <cell r="A7293">
            <v>5235501003</v>
          </cell>
        </row>
        <row r="7294">
          <cell r="A7294">
            <v>5235501003</v>
          </cell>
        </row>
        <row r="7295">
          <cell r="A7295">
            <v>5295301001</v>
          </cell>
        </row>
        <row r="7296">
          <cell r="A7296">
            <v>5295951004</v>
          </cell>
        </row>
        <row r="7297">
          <cell r="A7297">
            <v>5295951004</v>
          </cell>
        </row>
        <row r="7298">
          <cell r="A7298">
            <v>5235501003</v>
          </cell>
        </row>
        <row r="7299">
          <cell r="A7299">
            <v>5235951005</v>
          </cell>
        </row>
        <row r="7300">
          <cell r="A7300">
            <v>5235951005</v>
          </cell>
        </row>
        <row r="7301">
          <cell r="A7301">
            <v>5235951005</v>
          </cell>
        </row>
        <row r="7302">
          <cell r="A7302">
            <v>5235951005</v>
          </cell>
        </row>
        <row r="7303">
          <cell r="A7303">
            <v>5235951005</v>
          </cell>
        </row>
        <row r="7304">
          <cell r="A7304">
            <v>5235951005</v>
          </cell>
        </row>
        <row r="7305">
          <cell r="A7305">
            <v>5235951005</v>
          </cell>
        </row>
        <row r="7306">
          <cell r="A7306">
            <v>5235951005</v>
          </cell>
        </row>
        <row r="7307">
          <cell r="A7307">
            <v>5235951005</v>
          </cell>
        </row>
        <row r="7308">
          <cell r="A7308">
            <v>5235951005</v>
          </cell>
        </row>
        <row r="7309">
          <cell r="A7309">
            <v>5235951005</v>
          </cell>
        </row>
        <row r="7310">
          <cell r="A7310">
            <v>5235951005</v>
          </cell>
        </row>
        <row r="7311">
          <cell r="A7311">
            <v>5235951005</v>
          </cell>
        </row>
        <row r="7312">
          <cell r="A7312">
            <v>5235951005</v>
          </cell>
        </row>
        <row r="7313">
          <cell r="A7313">
            <v>5235951005</v>
          </cell>
        </row>
        <row r="7314">
          <cell r="A7314">
            <v>5235951005</v>
          </cell>
        </row>
        <row r="7315">
          <cell r="A7315">
            <v>5235951005</v>
          </cell>
        </row>
        <row r="7316">
          <cell r="A7316">
            <v>5235951005</v>
          </cell>
        </row>
        <row r="7317">
          <cell r="A7317">
            <v>5235951005</v>
          </cell>
        </row>
        <row r="7318">
          <cell r="A7318">
            <v>5235951005</v>
          </cell>
        </row>
        <row r="7319">
          <cell r="A7319">
            <v>5235951005</v>
          </cell>
        </row>
        <row r="7320">
          <cell r="A7320">
            <v>5235951005</v>
          </cell>
        </row>
        <row r="7321">
          <cell r="A7321">
            <v>5235951012</v>
          </cell>
        </row>
        <row r="7322">
          <cell r="A7322">
            <v>5295401001</v>
          </cell>
        </row>
        <row r="7323">
          <cell r="A7323">
            <v>5295401001</v>
          </cell>
        </row>
        <row r="7324">
          <cell r="A7324">
            <v>5295301001</v>
          </cell>
        </row>
        <row r="7325">
          <cell r="A7325">
            <v>5295951004</v>
          </cell>
        </row>
        <row r="7326">
          <cell r="A7326">
            <v>5295951004</v>
          </cell>
        </row>
        <row r="7327">
          <cell r="A7327">
            <v>5295301001</v>
          </cell>
        </row>
        <row r="7328">
          <cell r="A7328">
            <v>5235501003</v>
          </cell>
        </row>
        <row r="7329">
          <cell r="A7329">
            <v>5235501003</v>
          </cell>
        </row>
        <row r="7330">
          <cell r="A7330">
            <v>5235501003</v>
          </cell>
        </row>
        <row r="7331">
          <cell r="A7331">
            <v>5295951004</v>
          </cell>
        </row>
        <row r="7332">
          <cell r="A7332">
            <v>5235501003</v>
          </cell>
        </row>
        <row r="7333">
          <cell r="A7333">
            <v>5235501003</v>
          </cell>
        </row>
        <row r="7334">
          <cell r="A7334">
            <v>5235501003</v>
          </cell>
        </row>
        <row r="7335">
          <cell r="A7335">
            <v>5235501003</v>
          </cell>
        </row>
        <row r="7336">
          <cell r="A7336">
            <v>5235501003</v>
          </cell>
        </row>
        <row r="7337">
          <cell r="A7337">
            <v>5235501003</v>
          </cell>
        </row>
        <row r="7338">
          <cell r="A7338">
            <v>5235501003</v>
          </cell>
        </row>
        <row r="7339">
          <cell r="A7339">
            <v>5235501003</v>
          </cell>
        </row>
        <row r="7340">
          <cell r="A7340">
            <v>5235501003</v>
          </cell>
        </row>
        <row r="7341">
          <cell r="A7341">
            <v>5235501003</v>
          </cell>
        </row>
        <row r="7342">
          <cell r="A7342">
            <v>5235501003</v>
          </cell>
        </row>
        <row r="7343">
          <cell r="A7343">
            <v>5235951003</v>
          </cell>
        </row>
        <row r="7344">
          <cell r="A7344">
            <v>5235951005</v>
          </cell>
        </row>
        <row r="7345">
          <cell r="A7345">
            <v>5235501002</v>
          </cell>
        </row>
        <row r="7346">
          <cell r="A7346">
            <v>5235951009</v>
          </cell>
        </row>
        <row r="7347">
          <cell r="A7347">
            <v>5295051001</v>
          </cell>
        </row>
        <row r="7348">
          <cell r="A7348">
            <v>5235951009</v>
          </cell>
        </row>
        <row r="7349">
          <cell r="A7349">
            <v>5295051001</v>
          </cell>
        </row>
        <row r="7350">
          <cell r="A7350">
            <v>5235951009</v>
          </cell>
        </row>
        <row r="7351">
          <cell r="A7351">
            <v>5295051001</v>
          </cell>
        </row>
        <row r="7352">
          <cell r="A7352">
            <v>5205951001</v>
          </cell>
        </row>
        <row r="7353">
          <cell r="A7353">
            <v>5295301001</v>
          </cell>
        </row>
        <row r="7354">
          <cell r="A7354">
            <v>5295951004</v>
          </cell>
        </row>
        <row r="7355">
          <cell r="A7355">
            <v>5235501003</v>
          </cell>
        </row>
        <row r="7356">
          <cell r="A7356">
            <v>5235501003</v>
          </cell>
        </row>
        <row r="7357">
          <cell r="A7357">
            <v>5210351001</v>
          </cell>
        </row>
        <row r="7358">
          <cell r="A7358">
            <v>5235951006</v>
          </cell>
        </row>
        <row r="7359">
          <cell r="A7359">
            <v>5235401001</v>
          </cell>
        </row>
        <row r="7360">
          <cell r="A7360">
            <v>5235401001</v>
          </cell>
        </row>
        <row r="7361">
          <cell r="A7361">
            <v>5235951011</v>
          </cell>
        </row>
        <row r="7362">
          <cell r="A7362">
            <v>5235951003</v>
          </cell>
        </row>
        <row r="7363">
          <cell r="A7363">
            <v>5235951003</v>
          </cell>
        </row>
        <row r="7364">
          <cell r="A7364">
            <v>5235951003</v>
          </cell>
        </row>
        <row r="7365">
          <cell r="A7365">
            <v>5235951003</v>
          </cell>
        </row>
        <row r="7366">
          <cell r="A7366">
            <v>5235951003</v>
          </cell>
        </row>
        <row r="7367">
          <cell r="A7367">
            <v>5235501002</v>
          </cell>
        </row>
        <row r="7368">
          <cell r="A7368">
            <v>5235501002</v>
          </cell>
        </row>
        <row r="7369">
          <cell r="A7369">
            <v>5235501002</v>
          </cell>
        </row>
        <row r="7370">
          <cell r="A7370">
            <v>5235501002</v>
          </cell>
        </row>
        <row r="7371">
          <cell r="A7371">
            <v>5235501002</v>
          </cell>
        </row>
        <row r="7372">
          <cell r="A7372">
            <v>5235501002</v>
          </cell>
        </row>
        <row r="7373">
          <cell r="A7373">
            <v>5235501002</v>
          </cell>
        </row>
        <row r="7374">
          <cell r="A7374">
            <v>5235501002</v>
          </cell>
        </row>
        <row r="7375">
          <cell r="A7375">
            <v>5235501002</v>
          </cell>
        </row>
        <row r="7376">
          <cell r="A7376">
            <v>5235951011</v>
          </cell>
        </row>
        <row r="7377">
          <cell r="A7377">
            <v>5295951015</v>
          </cell>
        </row>
        <row r="7378">
          <cell r="A7378">
            <v>5295251001</v>
          </cell>
        </row>
        <row r="7379">
          <cell r="A7379">
            <v>5295251001</v>
          </cell>
        </row>
        <row r="7380">
          <cell r="A7380">
            <v>5295251001</v>
          </cell>
        </row>
        <row r="7381">
          <cell r="A7381">
            <v>5295251001</v>
          </cell>
        </row>
        <row r="7382">
          <cell r="A7382">
            <v>5295251001</v>
          </cell>
        </row>
        <row r="7383">
          <cell r="A7383">
            <v>5295251001</v>
          </cell>
        </row>
        <row r="7384">
          <cell r="A7384">
            <v>5235501003</v>
          </cell>
        </row>
        <row r="7385">
          <cell r="A7385">
            <v>5235501003</v>
          </cell>
        </row>
        <row r="7386">
          <cell r="A7386">
            <v>5235951005</v>
          </cell>
        </row>
        <row r="7387">
          <cell r="A7387">
            <v>5235501002</v>
          </cell>
        </row>
        <row r="7388">
          <cell r="A7388">
            <v>5235501004</v>
          </cell>
        </row>
        <row r="7389">
          <cell r="A7389">
            <v>5235501003</v>
          </cell>
        </row>
        <row r="7390">
          <cell r="A7390">
            <v>5235501003</v>
          </cell>
        </row>
        <row r="7391">
          <cell r="A7391">
            <v>5235501003</v>
          </cell>
        </row>
        <row r="7392">
          <cell r="A7392">
            <v>5235501002</v>
          </cell>
        </row>
        <row r="7393">
          <cell r="A7393">
            <v>5235501002</v>
          </cell>
        </row>
        <row r="7394">
          <cell r="A7394">
            <v>5235501002</v>
          </cell>
        </row>
        <row r="7395">
          <cell r="A7395">
            <v>5235501002</v>
          </cell>
        </row>
        <row r="7396">
          <cell r="A7396">
            <v>5235501002</v>
          </cell>
        </row>
        <row r="7397">
          <cell r="A7397">
            <v>5235501002</v>
          </cell>
        </row>
        <row r="7398">
          <cell r="A7398">
            <v>5235501002</v>
          </cell>
        </row>
        <row r="7399">
          <cell r="A7399">
            <v>5235501002</v>
          </cell>
        </row>
        <row r="7400">
          <cell r="A7400">
            <v>5235951003</v>
          </cell>
        </row>
        <row r="7401">
          <cell r="A7401">
            <v>5235951003</v>
          </cell>
        </row>
        <row r="7402">
          <cell r="A7402">
            <v>5235951003</v>
          </cell>
        </row>
        <row r="7403">
          <cell r="A7403">
            <v>5235951003</v>
          </cell>
        </row>
        <row r="7404">
          <cell r="A7404">
            <v>5235501003</v>
          </cell>
        </row>
        <row r="7405">
          <cell r="A7405">
            <v>5235501003</v>
          </cell>
        </row>
        <row r="7406">
          <cell r="A7406">
            <v>5235501003</v>
          </cell>
        </row>
        <row r="7407">
          <cell r="A7407">
            <v>5235951009</v>
          </cell>
        </row>
        <row r="7408">
          <cell r="A7408">
            <v>5235951009</v>
          </cell>
        </row>
        <row r="7409">
          <cell r="A7409">
            <v>5235951009</v>
          </cell>
        </row>
        <row r="7410">
          <cell r="A7410">
            <v>5295051001</v>
          </cell>
        </row>
        <row r="7411">
          <cell r="A7411">
            <v>5295051001</v>
          </cell>
        </row>
        <row r="7412">
          <cell r="A7412">
            <v>5295051001</v>
          </cell>
        </row>
        <row r="7413">
          <cell r="A7413">
            <v>5235601001</v>
          </cell>
        </row>
        <row r="7414">
          <cell r="A7414">
            <v>5235601001</v>
          </cell>
        </row>
        <row r="7415">
          <cell r="A7415">
            <v>5295251001</v>
          </cell>
        </row>
        <row r="7416">
          <cell r="A7416">
            <v>5235501003</v>
          </cell>
        </row>
        <row r="7417">
          <cell r="A7417">
            <v>5235501003</v>
          </cell>
        </row>
        <row r="7418">
          <cell r="A7418">
            <v>5235501003</v>
          </cell>
        </row>
        <row r="7419">
          <cell r="A7419">
            <v>5235501003</v>
          </cell>
        </row>
        <row r="7420">
          <cell r="A7420">
            <v>5235501003</v>
          </cell>
        </row>
        <row r="7421">
          <cell r="A7421">
            <v>5235501003</v>
          </cell>
        </row>
        <row r="7422">
          <cell r="A7422">
            <v>5295951001</v>
          </cell>
        </row>
        <row r="7423">
          <cell r="A7423">
            <v>5295951001</v>
          </cell>
        </row>
        <row r="7424">
          <cell r="A7424">
            <v>5235501002</v>
          </cell>
        </row>
        <row r="7425">
          <cell r="A7425">
            <v>5235501002</v>
          </cell>
        </row>
        <row r="7426">
          <cell r="A7426">
            <v>5235501002</v>
          </cell>
        </row>
        <row r="7427">
          <cell r="A7427">
            <v>5235951003</v>
          </cell>
        </row>
        <row r="7428">
          <cell r="A7428">
            <v>5235951003</v>
          </cell>
        </row>
        <row r="7429">
          <cell r="A7429">
            <v>5235951003</v>
          </cell>
        </row>
        <row r="7430">
          <cell r="A7430">
            <v>5235951003</v>
          </cell>
        </row>
        <row r="7431">
          <cell r="A7431">
            <v>5235951003</v>
          </cell>
        </row>
        <row r="7432">
          <cell r="A7432">
            <v>5235951003</v>
          </cell>
        </row>
        <row r="7433">
          <cell r="A7433">
            <v>5235501002</v>
          </cell>
        </row>
        <row r="7434">
          <cell r="A7434">
            <v>5235501002</v>
          </cell>
        </row>
        <row r="7435">
          <cell r="A7435">
            <v>5235951005</v>
          </cell>
        </row>
        <row r="7436">
          <cell r="A7436">
            <v>5235501002</v>
          </cell>
        </row>
        <row r="7437">
          <cell r="A7437">
            <v>5235501004</v>
          </cell>
        </row>
        <row r="7438">
          <cell r="A7438">
            <v>5235951005</v>
          </cell>
        </row>
        <row r="7439">
          <cell r="A7439">
            <v>5235501002</v>
          </cell>
        </row>
        <row r="7440">
          <cell r="A7440">
            <v>5235501004</v>
          </cell>
        </row>
        <row r="7441">
          <cell r="A7441">
            <v>5205031001</v>
          </cell>
        </row>
        <row r="7442">
          <cell r="A7442">
            <v>5205061002</v>
          </cell>
        </row>
        <row r="7443">
          <cell r="A7443">
            <v>5205061002</v>
          </cell>
        </row>
        <row r="7444">
          <cell r="A7444">
            <v>5205061002</v>
          </cell>
        </row>
        <row r="7445">
          <cell r="A7445">
            <v>5205061002</v>
          </cell>
        </row>
        <row r="7446">
          <cell r="A7446">
            <v>5205061002</v>
          </cell>
        </row>
        <row r="7447">
          <cell r="A7447">
            <v>5205061002</v>
          </cell>
        </row>
        <row r="7448">
          <cell r="A7448">
            <v>5205061002</v>
          </cell>
        </row>
        <row r="7449">
          <cell r="A7449">
            <v>5205061002</v>
          </cell>
        </row>
        <row r="7450">
          <cell r="A7450">
            <v>5205061002</v>
          </cell>
        </row>
        <row r="7451">
          <cell r="A7451">
            <v>5205151002</v>
          </cell>
        </row>
        <row r="7452">
          <cell r="A7452">
            <v>5205151002</v>
          </cell>
        </row>
        <row r="7453">
          <cell r="A7453">
            <v>5205151002</v>
          </cell>
        </row>
        <row r="7454">
          <cell r="A7454">
            <v>5205151002</v>
          </cell>
        </row>
        <row r="7455">
          <cell r="A7455">
            <v>5205151003</v>
          </cell>
        </row>
        <row r="7456">
          <cell r="A7456">
            <v>5205151003</v>
          </cell>
        </row>
        <row r="7457">
          <cell r="A7457">
            <v>5205151003</v>
          </cell>
        </row>
        <row r="7458">
          <cell r="A7458">
            <v>5205151003</v>
          </cell>
        </row>
        <row r="7459">
          <cell r="A7459">
            <v>5235501003</v>
          </cell>
        </row>
        <row r="7460">
          <cell r="A7460">
            <v>5235501003</v>
          </cell>
        </row>
        <row r="7461">
          <cell r="A7461">
            <v>5235501003</v>
          </cell>
        </row>
        <row r="7462">
          <cell r="A7462">
            <v>5235501002</v>
          </cell>
        </row>
        <row r="7463">
          <cell r="A7463">
            <v>5235501002</v>
          </cell>
        </row>
        <row r="7464">
          <cell r="A7464">
            <v>5235501002</v>
          </cell>
        </row>
        <row r="7465">
          <cell r="A7465">
            <v>5235501002</v>
          </cell>
        </row>
        <row r="7466">
          <cell r="A7466">
            <v>5235501002</v>
          </cell>
        </row>
        <row r="7467">
          <cell r="A7467">
            <v>5235951003</v>
          </cell>
        </row>
        <row r="7468">
          <cell r="A7468">
            <v>5235951003</v>
          </cell>
        </row>
        <row r="7469">
          <cell r="A7469">
            <v>5235951003</v>
          </cell>
        </row>
        <row r="7470">
          <cell r="A7470">
            <v>5235951003</v>
          </cell>
        </row>
        <row r="7471">
          <cell r="A7471">
            <v>5235951003</v>
          </cell>
        </row>
        <row r="7472">
          <cell r="A7472">
            <v>5235501002</v>
          </cell>
        </row>
        <row r="7473">
          <cell r="A7473">
            <v>5235951012</v>
          </cell>
        </row>
        <row r="7474">
          <cell r="A7474">
            <v>5205481001</v>
          </cell>
        </row>
        <row r="7475">
          <cell r="A7475">
            <v>5295951004</v>
          </cell>
        </row>
        <row r="7476">
          <cell r="A7476">
            <v>5235501003</v>
          </cell>
        </row>
        <row r="7477">
          <cell r="A7477">
            <v>5235501003</v>
          </cell>
        </row>
        <row r="7478">
          <cell r="A7478">
            <v>5235501003</v>
          </cell>
        </row>
        <row r="7479">
          <cell r="A7479">
            <v>5235501003</v>
          </cell>
        </row>
        <row r="7480">
          <cell r="A7480">
            <v>5235501003</v>
          </cell>
        </row>
        <row r="7481">
          <cell r="A7481">
            <v>5235501003</v>
          </cell>
        </row>
        <row r="7482">
          <cell r="A7482">
            <v>5235501003</v>
          </cell>
        </row>
        <row r="7483">
          <cell r="A7483">
            <v>5235501003</v>
          </cell>
        </row>
        <row r="7484">
          <cell r="A7484">
            <v>5235501003</v>
          </cell>
        </row>
        <row r="7485">
          <cell r="A7485">
            <v>5235501002</v>
          </cell>
        </row>
        <row r="7486">
          <cell r="A7486">
            <v>5235501002</v>
          </cell>
        </row>
        <row r="7487">
          <cell r="A7487">
            <v>5235501002</v>
          </cell>
        </row>
        <row r="7488">
          <cell r="A7488">
            <v>5235501002</v>
          </cell>
        </row>
        <row r="7489">
          <cell r="A7489">
            <v>5235951005</v>
          </cell>
        </row>
        <row r="7490">
          <cell r="A7490">
            <v>5235951005</v>
          </cell>
        </row>
        <row r="7491">
          <cell r="A7491">
            <v>5235951005</v>
          </cell>
        </row>
        <row r="7492">
          <cell r="A7492">
            <v>5235951005</v>
          </cell>
        </row>
        <row r="7493">
          <cell r="A7493">
            <v>5235951003</v>
          </cell>
        </row>
        <row r="7494">
          <cell r="A7494">
            <v>5235951003</v>
          </cell>
        </row>
        <row r="7495">
          <cell r="A7495">
            <v>5235951003</v>
          </cell>
        </row>
        <row r="7496">
          <cell r="A7496">
            <v>5235951003</v>
          </cell>
        </row>
        <row r="7497">
          <cell r="A7497">
            <v>5235501004</v>
          </cell>
        </row>
        <row r="7498">
          <cell r="A7498">
            <v>5235501002</v>
          </cell>
        </row>
        <row r="7499">
          <cell r="A7499">
            <v>5235501002</v>
          </cell>
        </row>
        <row r="7500">
          <cell r="A7500">
            <v>5235951005</v>
          </cell>
        </row>
        <row r="7501">
          <cell r="A7501">
            <v>5235951005</v>
          </cell>
        </row>
        <row r="7502">
          <cell r="A7502">
            <v>5235951003</v>
          </cell>
        </row>
        <row r="7503">
          <cell r="A7503">
            <v>5235951003</v>
          </cell>
        </row>
        <row r="7504">
          <cell r="A7504">
            <v>5240151001</v>
          </cell>
        </row>
        <row r="7505">
          <cell r="A7505">
            <v>5240151001</v>
          </cell>
        </row>
        <row r="7506">
          <cell r="A7506">
            <v>5240151001</v>
          </cell>
        </row>
        <row r="7507">
          <cell r="A7507">
            <v>5295401001</v>
          </cell>
        </row>
        <row r="7508">
          <cell r="A7508">
            <v>5220951001</v>
          </cell>
        </row>
        <row r="7509">
          <cell r="A7509">
            <v>5235501003</v>
          </cell>
        </row>
        <row r="7510">
          <cell r="A7510">
            <v>5235501003</v>
          </cell>
        </row>
        <row r="7511">
          <cell r="A7511">
            <v>5220951001</v>
          </cell>
        </row>
        <row r="7512">
          <cell r="A7512">
            <v>5255951001</v>
          </cell>
        </row>
        <row r="7513">
          <cell r="A7513">
            <v>5235951005</v>
          </cell>
        </row>
        <row r="7514">
          <cell r="A7514">
            <v>5235501002</v>
          </cell>
        </row>
        <row r="7515">
          <cell r="A7515">
            <v>5235501004</v>
          </cell>
        </row>
        <row r="7516">
          <cell r="A7516">
            <v>5295951004</v>
          </cell>
        </row>
        <row r="7517">
          <cell r="A7517">
            <v>5235951003</v>
          </cell>
        </row>
        <row r="7518">
          <cell r="A7518">
            <v>5235951003</v>
          </cell>
        </row>
        <row r="7519">
          <cell r="A7519">
            <v>5235951003</v>
          </cell>
        </row>
        <row r="7520">
          <cell r="A7520">
            <v>5235951003</v>
          </cell>
        </row>
        <row r="7521">
          <cell r="A7521">
            <v>5235951003</v>
          </cell>
        </row>
        <row r="7522">
          <cell r="A7522">
            <v>5235951003</v>
          </cell>
        </row>
        <row r="7523">
          <cell r="A7523">
            <v>5235951005</v>
          </cell>
        </row>
        <row r="7524">
          <cell r="A7524">
            <v>5235951005</v>
          </cell>
        </row>
        <row r="7525">
          <cell r="A7525">
            <v>5235951005</v>
          </cell>
        </row>
        <row r="7526">
          <cell r="A7526">
            <v>5235951005</v>
          </cell>
        </row>
        <row r="7527">
          <cell r="A7527">
            <v>5235951005</v>
          </cell>
        </row>
        <row r="7528">
          <cell r="A7528">
            <v>5235951005</v>
          </cell>
        </row>
        <row r="7529">
          <cell r="A7529">
            <v>5295401001</v>
          </cell>
        </row>
        <row r="7530">
          <cell r="A7530">
            <v>5235951011</v>
          </cell>
        </row>
        <row r="7531">
          <cell r="A7531">
            <v>5205811001</v>
          </cell>
        </row>
        <row r="7532">
          <cell r="A7532">
            <v>5205811001</v>
          </cell>
        </row>
        <row r="7533">
          <cell r="A7533">
            <v>5205811001</v>
          </cell>
        </row>
        <row r="7534">
          <cell r="A7534">
            <v>5235951003</v>
          </cell>
        </row>
        <row r="7535">
          <cell r="A7535">
            <v>5235951003</v>
          </cell>
        </row>
        <row r="7536">
          <cell r="A7536">
            <v>5235951003</v>
          </cell>
        </row>
        <row r="7537">
          <cell r="A7537">
            <v>5235951003</v>
          </cell>
        </row>
        <row r="7538">
          <cell r="A7538">
            <v>5235951003</v>
          </cell>
        </row>
        <row r="7539">
          <cell r="A7539">
            <v>5235951005</v>
          </cell>
        </row>
        <row r="7540">
          <cell r="A7540">
            <v>5235501002</v>
          </cell>
        </row>
        <row r="7541">
          <cell r="A7541">
            <v>5235501004</v>
          </cell>
        </row>
        <row r="7542">
          <cell r="A7542">
            <v>5235951005</v>
          </cell>
        </row>
        <row r="7543">
          <cell r="A7543">
            <v>5235501002</v>
          </cell>
        </row>
        <row r="7544">
          <cell r="A7544">
            <v>5235501004</v>
          </cell>
        </row>
        <row r="7545">
          <cell r="A7545">
            <v>5295951015</v>
          </cell>
        </row>
        <row r="7546">
          <cell r="A7546">
            <v>5215951001</v>
          </cell>
        </row>
        <row r="7547">
          <cell r="A7547">
            <v>5235351001</v>
          </cell>
        </row>
        <row r="7548">
          <cell r="A7548">
            <v>5205811001</v>
          </cell>
        </row>
        <row r="7549">
          <cell r="A7549">
            <v>5205811001</v>
          </cell>
        </row>
        <row r="7550">
          <cell r="A7550">
            <v>5205811001</v>
          </cell>
        </row>
        <row r="7551">
          <cell r="A7551">
            <v>5295401001</v>
          </cell>
        </row>
        <row r="7552">
          <cell r="A7552">
            <v>5235951011</v>
          </cell>
        </row>
        <row r="7553">
          <cell r="A7553">
            <v>5235951011</v>
          </cell>
        </row>
        <row r="7554">
          <cell r="A7554">
            <v>5235951011</v>
          </cell>
        </row>
        <row r="7555">
          <cell r="A7555">
            <v>5235951011</v>
          </cell>
        </row>
        <row r="7556">
          <cell r="A7556">
            <v>5235951011</v>
          </cell>
        </row>
        <row r="7557">
          <cell r="A7557">
            <v>5235951011</v>
          </cell>
        </row>
        <row r="7558">
          <cell r="A7558">
            <v>5235951011</v>
          </cell>
        </row>
        <row r="7559">
          <cell r="A7559">
            <v>5235951011</v>
          </cell>
        </row>
        <row r="7560">
          <cell r="A7560">
            <v>5235951011</v>
          </cell>
        </row>
        <row r="7561">
          <cell r="A7561">
            <v>5235951011</v>
          </cell>
        </row>
        <row r="7562">
          <cell r="A7562">
            <v>5235951011</v>
          </cell>
        </row>
        <row r="7563">
          <cell r="A7563">
            <v>5235951011</v>
          </cell>
        </row>
        <row r="7564">
          <cell r="A7564">
            <v>5235951011</v>
          </cell>
        </row>
        <row r="7565">
          <cell r="A7565">
            <v>5235951011</v>
          </cell>
        </row>
        <row r="7566">
          <cell r="A7566">
            <v>5235951011</v>
          </cell>
        </row>
        <row r="7567">
          <cell r="A7567">
            <v>5235951011</v>
          </cell>
        </row>
        <row r="7568">
          <cell r="A7568">
            <v>5235951011</v>
          </cell>
        </row>
        <row r="7569">
          <cell r="A7569">
            <v>5235951011</v>
          </cell>
        </row>
        <row r="7570">
          <cell r="A7570">
            <v>5235951011</v>
          </cell>
        </row>
        <row r="7571">
          <cell r="A7571">
            <v>5235951011</v>
          </cell>
        </row>
        <row r="7572">
          <cell r="A7572">
            <v>5235951011</v>
          </cell>
        </row>
        <row r="7573">
          <cell r="A7573">
            <v>5235951011</v>
          </cell>
        </row>
        <row r="7574">
          <cell r="A7574">
            <v>5235951011</v>
          </cell>
        </row>
        <row r="7575">
          <cell r="A7575">
            <v>5235951011</v>
          </cell>
        </row>
        <row r="7576">
          <cell r="A7576">
            <v>5235951011</v>
          </cell>
        </row>
        <row r="7577">
          <cell r="A7577">
            <v>5235951011</v>
          </cell>
        </row>
        <row r="7578">
          <cell r="A7578">
            <v>5235951011</v>
          </cell>
        </row>
        <row r="7579">
          <cell r="A7579">
            <v>5235951011</v>
          </cell>
        </row>
        <row r="7580">
          <cell r="A7580">
            <v>5235951011</v>
          </cell>
        </row>
        <row r="7581">
          <cell r="A7581">
            <v>5235951011</v>
          </cell>
        </row>
        <row r="7582">
          <cell r="A7582">
            <v>5235951011</v>
          </cell>
        </row>
        <row r="7583">
          <cell r="A7583">
            <v>5235951011</v>
          </cell>
        </row>
        <row r="7584">
          <cell r="A7584">
            <v>5235951011</v>
          </cell>
        </row>
        <row r="7585">
          <cell r="A7585">
            <v>5235951011</v>
          </cell>
        </row>
        <row r="7586">
          <cell r="A7586">
            <v>5235951011</v>
          </cell>
        </row>
        <row r="7587">
          <cell r="A7587">
            <v>5235951011</v>
          </cell>
        </row>
        <row r="7588">
          <cell r="A7588">
            <v>5235951011</v>
          </cell>
        </row>
        <row r="7589">
          <cell r="A7589">
            <v>5235951011</v>
          </cell>
        </row>
        <row r="7590">
          <cell r="A7590">
            <v>5235951011</v>
          </cell>
        </row>
        <row r="7591">
          <cell r="A7591">
            <v>5235951011</v>
          </cell>
        </row>
        <row r="7592">
          <cell r="A7592">
            <v>5235951011</v>
          </cell>
        </row>
        <row r="7593">
          <cell r="A7593">
            <v>5235951011</v>
          </cell>
        </row>
        <row r="7594">
          <cell r="A7594">
            <v>5235951011</v>
          </cell>
        </row>
        <row r="7595">
          <cell r="A7595">
            <v>5235951011</v>
          </cell>
        </row>
        <row r="7596">
          <cell r="A7596">
            <v>5235951011</v>
          </cell>
        </row>
        <row r="7597">
          <cell r="A7597">
            <v>5235951011</v>
          </cell>
        </row>
        <row r="7598">
          <cell r="A7598">
            <v>5235951011</v>
          </cell>
        </row>
        <row r="7599">
          <cell r="A7599">
            <v>5235951011</v>
          </cell>
        </row>
        <row r="7600">
          <cell r="A7600">
            <v>5235951011</v>
          </cell>
        </row>
        <row r="7601">
          <cell r="A7601">
            <v>5235951011</v>
          </cell>
        </row>
        <row r="7602">
          <cell r="A7602">
            <v>5235951011</v>
          </cell>
        </row>
        <row r="7603">
          <cell r="A7603">
            <v>5235951011</v>
          </cell>
        </row>
        <row r="7604">
          <cell r="A7604">
            <v>5235501003</v>
          </cell>
        </row>
        <row r="7605">
          <cell r="A7605">
            <v>5205701001</v>
          </cell>
        </row>
        <row r="7606">
          <cell r="A7606">
            <v>5205701001</v>
          </cell>
        </row>
        <row r="7607">
          <cell r="A7607">
            <v>5205701001</v>
          </cell>
        </row>
        <row r="7608">
          <cell r="A7608">
            <v>5205701001</v>
          </cell>
        </row>
        <row r="7609">
          <cell r="A7609">
            <v>5205701001</v>
          </cell>
        </row>
        <row r="7610">
          <cell r="A7610">
            <v>5205701001</v>
          </cell>
        </row>
        <row r="7611">
          <cell r="A7611">
            <v>5205701001</v>
          </cell>
        </row>
        <row r="7612">
          <cell r="A7612">
            <v>5205701001</v>
          </cell>
        </row>
        <row r="7613">
          <cell r="A7613">
            <v>5205701001</v>
          </cell>
        </row>
        <row r="7614">
          <cell r="A7614">
            <v>5205701001</v>
          </cell>
        </row>
        <row r="7615">
          <cell r="A7615">
            <v>5205701001</v>
          </cell>
        </row>
        <row r="7616">
          <cell r="A7616">
            <v>5205701001</v>
          </cell>
        </row>
        <row r="7617">
          <cell r="A7617">
            <v>5235101001</v>
          </cell>
        </row>
        <row r="7618">
          <cell r="A7618">
            <v>5235101001</v>
          </cell>
        </row>
        <row r="7619">
          <cell r="A7619">
            <v>5299101001</v>
          </cell>
        </row>
        <row r="7620">
          <cell r="A7620">
            <v>5299101001</v>
          </cell>
        </row>
        <row r="7621">
          <cell r="A7621">
            <v>5299101001</v>
          </cell>
        </row>
        <row r="7622">
          <cell r="A7622">
            <v>5220951001</v>
          </cell>
        </row>
        <row r="7623">
          <cell r="A7623">
            <v>5235951005</v>
          </cell>
        </row>
        <row r="7624">
          <cell r="A7624">
            <v>5235951005</v>
          </cell>
        </row>
        <row r="7625">
          <cell r="A7625">
            <v>5235951005</v>
          </cell>
        </row>
        <row r="7626">
          <cell r="A7626">
            <v>5235951005</v>
          </cell>
        </row>
        <row r="7627">
          <cell r="A7627">
            <v>5235951005</v>
          </cell>
        </row>
        <row r="7628">
          <cell r="A7628">
            <v>5235951003</v>
          </cell>
        </row>
        <row r="7629">
          <cell r="A7629">
            <v>5235951003</v>
          </cell>
        </row>
        <row r="7630">
          <cell r="A7630">
            <v>5235951003</v>
          </cell>
        </row>
        <row r="7631">
          <cell r="A7631">
            <v>5235951003</v>
          </cell>
        </row>
        <row r="7632">
          <cell r="A7632">
            <v>5235951003</v>
          </cell>
        </row>
        <row r="7633">
          <cell r="A7633">
            <v>5299101001</v>
          </cell>
        </row>
        <row r="7634">
          <cell r="A7634">
            <v>5235501001</v>
          </cell>
        </row>
        <row r="7635">
          <cell r="A7635">
            <v>5235501001</v>
          </cell>
        </row>
        <row r="7636">
          <cell r="A7636">
            <v>5235501001</v>
          </cell>
        </row>
        <row r="7637">
          <cell r="A7637">
            <v>5235501001</v>
          </cell>
        </row>
        <row r="7638">
          <cell r="A7638">
            <v>5235501001</v>
          </cell>
        </row>
        <row r="7639">
          <cell r="A7639">
            <v>5235501001</v>
          </cell>
        </row>
        <row r="7640">
          <cell r="A7640">
            <v>5235501004</v>
          </cell>
        </row>
        <row r="7641">
          <cell r="A7641">
            <v>5235951009</v>
          </cell>
        </row>
        <row r="7642">
          <cell r="A7642">
            <v>5295051001</v>
          </cell>
        </row>
        <row r="7643">
          <cell r="A7643">
            <v>5235951009</v>
          </cell>
        </row>
        <row r="7644">
          <cell r="A7644">
            <v>5295051001</v>
          </cell>
        </row>
        <row r="7645">
          <cell r="A7645">
            <v>5235951009</v>
          </cell>
        </row>
        <row r="7646">
          <cell r="A7646">
            <v>5295051001</v>
          </cell>
        </row>
        <row r="7647">
          <cell r="A7647">
            <v>5235951005</v>
          </cell>
        </row>
        <row r="7648">
          <cell r="A7648">
            <v>5235501002</v>
          </cell>
        </row>
        <row r="7649">
          <cell r="A7649">
            <v>5235501004</v>
          </cell>
        </row>
        <row r="7650">
          <cell r="A7650">
            <v>5235501005</v>
          </cell>
        </row>
        <row r="7651">
          <cell r="A7651">
            <v>5235501005</v>
          </cell>
        </row>
        <row r="7652">
          <cell r="A7652">
            <v>5235501002</v>
          </cell>
        </row>
        <row r="7653">
          <cell r="A7653">
            <v>5235951003</v>
          </cell>
        </row>
        <row r="7654">
          <cell r="A7654">
            <v>5235951003</v>
          </cell>
        </row>
        <row r="7655">
          <cell r="A7655">
            <v>5235501002</v>
          </cell>
        </row>
        <row r="7656">
          <cell r="A7656">
            <v>5235501002</v>
          </cell>
        </row>
        <row r="7657">
          <cell r="A7657">
            <v>5235501002</v>
          </cell>
        </row>
        <row r="7658">
          <cell r="A7658">
            <v>5235951003</v>
          </cell>
        </row>
        <row r="7659">
          <cell r="A7659">
            <v>5235951003</v>
          </cell>
        </row>
        <row r="7660">
          <cell r="A7660">
            <v>5235501002</v>
          </cell>
        </row>
        <row r="7661">
          <cell r="A7661">
            <v>5235501002</v>
          </cell>
        </row>
        <row r="7662">
          <cell r="A7662">
            <v>5295401001</v>
          </cell>
        </row>
        <row r="7663">
          <cell r="A7663">
            <v>5205951002</v>
          </cell>
        </row>
        <row r="7664">
          <cell r="A7664">
            <v>5205951002</v>
          </cell>
        </row>
        <row r="7665">
          <cell r="A7665">
            <v>5205951002</v>
          </cell>
        </row>
        <row r="7666">
          <cell r="A7666">
            <v>5205951002</v>
          </cell>
        </row>
        <row r="7667">
          <cell r="A7667">
            <v>5205951002</v>
          </cell>
        </row>
        <row r="7668">
          <cell r="A7668">
            <v>5205951002</v>
          </cell>
        </row>
        <row r="7669">
          <cell r="A7669">
            <v>5205951002</v>
          </cell>
        </row>
        <row r="7670">
          <cell r="A7670">
            <v>5205951002</v>
          </cell>
        </row>
        <row r="7671">
          <cell r="A7671">
            <v>5295951004</v>
          </cell>
        </row>
        <row r="7672">
          <cell r="A7672">
            <v>5295951004</v>
          </cell>
        </row>
        <row r="7673">
          <cell r="A7673">
            <v>5295951004</v>
          </cell>
        </row>
        <row r="7674">
          <cell r="A7674">
            <v>5235501003</v>
          </cell>
        </row>
        <row r="7675">
          <cell r="A7675">
            <v>5235501003</v>
          </cell>
        </row>
        <row r="7676">
          <cell r="A7676">
            <v>5235501003</v>
          </cell>
        </row>
        <row r="7677">
          <cell r="A7677">
            <v>5235501003</v>
          </cell>
        </row>
        <row r="7678">
          <cell r="A7678">
            <v>5235501003</v>
          </cell>
        </row>
        <row r="7679">
          <cell r="A7679">
            <v>5295951001</v>
          </cell>
        </row>
        <row r="7680">
          <cell r="A7680">
            <v>5295951001</v>
          </cell>
        </row>
        <row r="7681">
          <cell r="A7681">
            <v>5235951011</v>
          </cell>
        </row>
        <row r="7682">
          <cell r="A7682">
            <v>5235951012</v>
          </cell>
        </row>
        <row r="7683">
          <cell r="A7683">
            <v>5235501002</v>
          </cell>
        </row>
        <row r="7684">
          <cell r="A7684">
            <v>5235501002</v>
          </cell>
        </row>
        <row r="7685">
          <cell r="A7685">
            <v>5295951015</v>
          </cell>
        </row>
        <row r="7686">
          <cell r="A7686">
            <v>5215951001</v>
          </cell>
        </row>
        <row r="7687">
          <cell r="A7687">
            <v>5295301001</v>
          </cell>
        </row>
        <row r="7688">
          <cell r="A7688">
            <v>5220951001</v>
          </cell>
        </row>
        <row r="7689">
          <cell r="A7689">
            <v>5235501003</v>
          </cell>
        </row>
        <row r="7690">
          <cell r="A7690">
            <v>5235501003</v>
          </cell>
        </row>
        <row r="7691">
          <cell r="A7691">
            <v>5235501003</v>
          </cell>
        </row>
        <row r="7692">
          <cell r="A7692">
            <v>5235501003</v>
          </cell>
        </row>
        <row r="7693">
          <cell r="A7693">
            <v>5235501003</v>
          </cell>
        </row>
        <row r="7694">
          <cell r="A7694">
            <v>5295601001</v>
          </cell>
        </row>
        <row r="7695">
          <cell r="A7695">
            <v>5295601001</v>
          </cell>
        </row>
        <row r="7696">
          <cell r="A7696">
            <v>5295601001</v>
          </cell>
        </row>
        <row r="7697">
          <cell r="A7697">
            <v>5295601002</v>
          </cell>
        </row>
        <row r="7698">
          <cell r="A7698">
            <v>5235101001</v>
          </cell>
        </row>
        <row r="7699">
          <cell r="A7699">
            <v>5235501003</v>
          </cell>
        </row>
        <row r="7700">
          <cell r="A7700">
            <v>5235501003</v>
          </cell>
        </row>
        <row r="7701">
          <cell r="A7701">
            <v>5235501003</v>
          </cell>
        </row>
        <row r="7702">
          <cell r="A7702">
            <v>5235501003</v>
          </cell>
        </row>
        <row r="7703">
          <cell r="A7703">
            <v>5235501003</v>
          </cell>
        </row>
        <row r="7704">
          <cell r="A7704">
            <v>5235501003</v>
          </cell>
        </row>
        <row r="7705">
          <cell r="A7705">
            <v>5235501003</v>
          </cell>
        </row>
        <row r="7706">
          <cell r="A7706">
            <v>5295951004</v>
          </cell>
        </row>
        <row r="7707">
          <cell r="A7707">
            <v>5235501003</v>
          </cell>
        </row>
        <row r="7708">
          <cell r="A7708">
            <v>5235501003</v>
          </cell>
        </row>
        <row r="7709">
          <cell r="A7709">
            <v>5235501003</v>
          </cell>
        </row>
        <row r="7710">
          <cell r="A7710">
            <v>5235501003</v>
          </cell>
        </row>
        <row r="7711">
          <cell r="A7711">
            <v>5235501003</v>
          </cell>
        </row>
        <row r="7712">
          <cell r="A7712">
            <v>5235501003</v>
          </cell>
        </row>
        <row r="7713">
          <cell r="A7713">
            <v>5235501003</v>
          </cell>
        </row>
        <row r="7714">
          <cell r="A7714">
            <v>5235501003</v>
          </cell>
        </row>
        <row r="7715">
          <cell r="A7715">
            <v>5235501003</v>
          </cell>
        </row>
        <row r="7716">
          <cell r="A7716">
            <v>5215051001</v>
          </cell>
        </row>
        <row r="7717">
          <cell r="A7717">
            <v>5235501001</v>
          </cell>
        </row>
        <row r="7718">
          <cell r="A7718">
            <v>5235501001</v>
          </cell>
        </row>
        <row r="7719">
          <cell r="A7719">
            <v>5235501001</v>
          </cell>
        </row>
        <row r="7720">
          <cell r="A7720">
            <v>5235501001</v>
          </cell>
        </row>
        <row r="7721">
          <cell r="A7721">
            <v>5235501001</v>
          </cell>
        </row>
        <row r="7722">
          <cell r="A7722">
            <v>5235501001</v>
          </cell>
        </row>
        <row r="7723">
          <cell r="A7723">
            <v>5235501001</v>
          </cell>
        </row>
        <row r="7724">
          <cell r="A7724">
            <v>5235501001</v>
          </cell>
        </row>
        <row r="7725">
          <cell r="A7725">
            <v>5235501001</v>
          </cell>
        </row>
        <row r="7726">
          <cell r="A7726">
            <v>5235501001</v>
          </cell>
        </row>
        <row r="7727">
          <cell r="A7727">
            <v>5235501001</v>
          </cell>
        </row>
        <row r="7728">
          <cell r="A7728">
            <v>5235501001</v>
          </cell>
        </row>
        <row r="7729">
          <cell r="A7729">
            <v>5235501001</v>
          </cell>
        </row>
        <row r="7730">
          <cell r="A7730">
            <v>5235501001</v>
          </cell>
        </row>
        <row r="7731">
          <cell r="A7731">
            <v>5235501001</v>
          </cell>
        </row>
        <row r="7732">
          <cell r="A7732">
            <v>5235501001</v>
          </cell>
        </row>
        <row r="7733">
          <cell r="A7733">
            <v>5295951001</v>
          </cell>
        </row>
        <row r="7734">
          <cell r="A7734">
            <v>5205811001</v>
          </cell>
        </row>
        <row r="7735">
          <cell r="A7735">
            <v>5205811001</v>
          </cell>
        </row>
        <row r="7736">
          <cell r="A7736">
            <v>5205811001</v>
          </cell>
        </row>
        <row r="7737">
          <cell r="A7737">
            <v>5235951011</v>
          </cell>
        </row>
        <row r="7738">
          <cell r="A7738">
            <v>5235951009</v>
          </cell>
        </row>
        <row r="7739">
          <cell r="A7739">
            <v>5295051001</v>
          </cell>
        </row>
        <row r="7740">
          <cell r="A7740">
            <v>5295951007</v>
          </cell>
        </row>
        <row r="7741">
          <cell r="A7741">
            <v>5235501003</v>
          </cell>
        </row>
        <row r="7742">
          <cell r="A7742">
            <v>5235501003</v>
          </cell>
        </row>
        <row r="7743">
          <cell r="A7743">
            <v>5235501003</v>
          </cell>
        </row>
        <row r="7744">
          <cell r="A7744">
            <v>5235501001</v>
          </cell>
        </row>
        <row r="7745">
          <cell r="A7745">
            <v>5235501001</v>
          </cell>
        </row>
        <row r="7746">
          <cell r="A7746">
            <v>5235501001</v>
          </cell>
        </row>
        <row r="7747">
          <cell r="A7747">
            <v>5235501001</v>
          </cell>
        </row>
        <row r="7748">
          <cell r="A7748">
            <v>5235501001</v>
          </cell>
        </row>
        <row r="7749">
          <cell r="A7749">
            <v>5235501001</v>
          </cell>
        </row>
        <row r="7750">
          <cell r="A7750">
            <v>5235501001</v>
          </cell>
        </row>
        <row r="7751">
          <cell r="A7751">
            <v>5235501001</v>
          </cell>
        </row>
        <row r="7752">
          <cell r="A7752">
            <v>5235501001</v>
          </cell>
        </row>
        <row r="7753">
          <cell r="A7753">
            <v>5235951009</v>
          </cell>
        </row>
        <row r="7754">
          <cell r="A7754">
            <v>5295051001</v>
          </cell>
        </row>
        <row r="7755">
          <cell r="A7755">
            <v>5235501003</v>
          </cell>
        </row>
        <row r="7756">
          <cell r="A7756">
            <v>5295951004</v>
          </cell>
        </row>
        <row r="7757">
          <cell r="A7757">
            <v>5235501002</v>
          </cell>
        </row>
        <row r="7758">
          <cell r="A7758">
            <v>5235501002</v>
          </cell>
        </row>
        <row r="7759">
          <cell r="A7759">
            <v>5235951003</v>
          </cell>
        </row>
        <row r="7760">
          <cell r="A7760">
            <v>5235951003</v>
          </cell>
        </row>
        <row r="7761">
          <cell r="A7761">
            <v>5235101001</v>
          </cell>
        </row>
        <row r="7762">
          <cell r="A7762">
            <v>5235951011</v>
          </cell>
        </row>
        <row r="7763">
          <cell r="A7763">
            <v>5235951011</v>
          </cell>
        </row>
        <row r="7764">
          <cell r="A7764">
            <v>5235951011</v>
          </cell>
        </row>
        <row r="7765">
          <cell r="A7765">
            <v>5235951011</v>
          </cell>
        </row>
        <row r="7766">
          <cell r="A7766">
            <v>5235501003</v>
          </cell>
        </row>
        <row r="7767">
          <cell r="A7767">
            <v>5235501003</v>
          </cell>
        </row>
        <row r="7768">
          <cell r="A7768">
            <v>5235501003</v>
          </cell>
        </row>
        <row r="7769">
          <cell r="A7769">
            <v>5235501003</v>
          </cell>
        </row>
        <row r="7770">
          <cell r="A7770">
            <v>5235501003</v>
          </cell>
        </row>
        <row r="7771">
          <cell r="A7771">
            <v>5235501003</v>
          </cell>
        </row>
        <row r="7772">
          <cell r="A7772">
            <v>5235501003</v>
          </cell>
        </row>
        <row r="7773">
          <cell r="A7773">
            <v>5295201002</v>
          </cell>
        </row>
        <row r="7774">
          <cell r="A7774">
            <v>5235951007</v>
          </cell>
        </row>
        <row r="7775">
          <cell r="A7775">
            <v>5235951007</v>
          </cell>
        </row>
        <row r="7776">
          <cell r="A7776">
            <v>5295951001</v>
          </cell>
        </row>
        <row r="7777">
          <cell r="A7777">
            <v>5235951011</v>
          </cell>
        </row>
        <row r="7778">
          <cell r="A7778">
            <v>5235601001</v>
          </cell>
        </row>
        <row r="7779">
          <cell r="A7779">
            <v>5235601001</v>
          </cell>
        </row>
        <row r="7780">
          <cell r="A7780">
            <v>5235601001</v>
          </cell>
        </row>
        <row r="7781">
          <cell r="A7781">
            <v>5205811001</v>
          </cell>
        </row>
        <row r="7782">
          <cell r="A7782">
            <v>5205811001</v>
          </cell>
        </row>
        <row r="7783">
          <cell r="A7783">
            <v>5205811001</v>
          </cell>
        </row>
        <row r="7784">
          <cell r="A7784">
            <v>5235951005</v>
          </cell>
        </row>
        <row r="7785">
          <cell r="A7785">
            <v>5235501002</v>
          </cell>
        </row>
        <row r="7786">
          <cell r="A7786">
            <v>5235501004</v>
          </cell>
        </row>
        <row r="7787">
          <cell r="A7787">
            <v>5235501002</v>
          </cell>
        </row>
        <row r="7788">
          <cell r="A7788">
            <v>5235501002</v>
          </cell>
        </row>
        <row r="7789">
          <cell r="A7789">
            <v>5235501002</v>
          </cell>
        </row>
        <row r="7790">
          <cell r="A7790">
            <v>5235951007</v>
          </cell>
        </row>
        <row r="7791">
          <cell r="A7791">
            <v>5235951007</v>
          </cell>
        </row>
        <row r="7792">
          <cell r="A7792">
            <v>5235951003</v>
          </cell>
        </row>
        <row r="7793">
          <cell r="A7793">
            <v>5240151001</v>
          </cell>
        </row>
        <row r="7794">
          <cell r="A7794">
            <v>5235501004</v>
          </cell>
        </row>
        <row r="7795">
          <cell r="A7795">
            <v>5235501004</v>
          </cell>
        </row>
        <row r="7796">
          <cell r="A7796">
            <v>5235951008</v>
          </cell>
        </row>
        <row r="7797">
          <cell r="A7797">
            <v>5235951008</v>
          </cell>
        </row>
        <row r="7798">
          <cell r="A7798">
            <v>5295951007</v>
          </cell>
        </row>
        <row r="7799">
          <cell r="A7799">
            <v>5235951003</v>
          </cell>
        </row>
        <row r="7800">
          <cell r="A7800">
            <v>5235951003</v>
          </cell>
        </row>
        <row r="7801">
          <cell r="A7801">
            <v>5235951003</v>
          </cell>
        </row>
        <row r="7802">
          <cell r="A7802">
            <v>5235951003</v>
          </cell>
        </row>
        <row r="7803">
          <cell r="A7803">
            <v>5235951003</v>
          </cell>
        </row>
        <row r="7804">
          <cell r="A7804">
            <v>5235501002</v>
          </cell>
        </row>
        <row r="7805">
          <cell r="A7805">
            <v>5235501002</v>
          </cell>
        </row>
        <row r="7806">
          <cell r="A7806">
            <v>5235501002</v>
          </cell>
        </row>
        <row r="7807">
          <cell r="A7807">
            <v>5235501002</v>
          </cell>
        </row>
        <row r="7808">
          <cell r="A7808">
            <v>5235501002</v>
          </cell>
        </row>
        <row r="7809">
          <cell r="A7809">
            <v>5235501002</v>
          </cell>
        </row>
        <row r="7810">
          <cell r="A7810">
            <v>5235501002</v>
          </cell>
        </row>
        <row r="7811">
          <cell r="A7811">
            <v>5235351001</v>
          </cell>
        </row>
        <row r="7812">
          <cell r="A7812">
            <v>5295951015</v>
          </cell>
        </row>
        <row r="7813">
          <cell r="A7813">
            <v>5215951001</v>
          </cell>
        </row>
        <row r="7814">
          <cell r="A7814">
            <v>5235951003</v>
          </cell>
        </row>
        <row r="7815">
          <cell r="A7815">
            <v>5205031001</v>
          </cell>
        </row>
        <row r="7816">
          <cell r="A7816">
            <v>5205061002</v>
          </cell>
        </row>
        <row r="7817">
          <cell r="A7817">
            <v>5205061002</v>
          </cell>
        </row>
        <row r="7818">
          <cell r="A7818">
            <v>5205061002</v>
          </cell>
        </row>
        <row r="7819">
          <cell r="A7819">
            <v>5205061002</v>
          </cell>
        </row>
        <row r="7820">
          <cell r="A7820">
            <v>5205061002</v>
          </cell>
        </row>
        <row r="7821">
          <cell r="A7821">
            <v>5205061002</v>
          </cell>
        </row>
        <row r="7822">
          <cell r="A7822">
            <v>5205061002</v>
          </cell>
        </row>
        <row r="7823">
          <cell r="A7823">
            <v>5205061002</v>
          </cell>
        </row>
        <row r="7824">
          <cell r="A7824">
            <v>5205151002</v>
          </cell>
        </row>
        <row r="7825">
          <cell r="A7825">
            <v>5205151002</v>
          </cell>
        </row>
        <row r="7826">
          <cell r="A7826">
            <v>5205151002</v>
          </cell>
        </row>
        <row r="7827">
          <cell r="A7827">
            <v>5205151002</v>
          </cell>
        </row>
        <row r="7828">
          <cell r="A7828">
            <v>5205151003</v>
          </cell>
        </row>
        <row r="7829">
          <cell r="A7829">
            <v>5205151003</v>
          </cell>
        </row>
        <row r="7830">
          <cell r="A7830">
            <v>5205151003</v>
          </cell>
        </row>
        <row r="7831">
          <cell r="A7831">
            <v>5205241001</v>
          </cell>
        </row>
        <row r="7832">
          <cell r="A7832">
            <v>5205951003</v>
          </cell>
        </row>
        <row r="7833">
          <cell r="A7833">
            <v>5205951003</v>
          </cell>
        </row>
        <row r="7834">
          <cell r="A7834">
            <v>5205951004</v>
          </cell>
        </row>
        <row r="7835">
          <cell r="A7835">
            <v>5205301001</v>
          </cell>
        </row>
        <row r="7836">
          <cell r="A7836">
            <v>5205331001</v>
          </cell>
        </row>
        <row r="7837">
          <cell r="A7837">
            <v>5205361001</v>
          </cell>
        </row>
        <row r="7838">
          <cell r="A7838">
            <v>5205391001</v>
          </cell>
        </row>
        <row r="7839">
          <cell r="A7839">
            <v>5205421001</v>
          </cell>
        </row>
        <row r="7840">
          <cell r="A7840">
            <v>5205391001</v>
          </cell>
        </row>
        <row r="7841">
          <cell r="A7841">
            <v>5205301001</v>
          </cell>
        </row>
        <row r="7842">
          <cell r="A7842">
            <v>5205331001</v>
          </cell>
        </row>
        <row r="7843">
          <cell r="A7843">
            <v>5205361001</v>
          </cell>
        </row>
        <row r="7844">
          <cell r="A7844">
            <v>5205391001</v>
          </cell>
        </row>
        <row r="7845">
          <cell r="A7845">
            <v>5205421001</v>
          </cell>
        </row>
        <row r="7846">
          <cell r="A7846">
            <v>5205301001</v>
          </cell>
        </row>
        <row r="7847">
          <cell r="A7847">
            <v>5205301001</v>
          </cell>
        </row>
        <row r="7848">
          <cell r="A7848">
            <v>5205331001</v>
          </cell>
        </row>
        <row r="7849">
          <cell r="A7849">
            <v>5205331001</v>
          </cell>
        </row>
        <row r="7850">
          <cell r="A7850">
            <v>5205361001</v>
          </cell>
        </row>
        <row r="7851">
          <cell r="A7851">
            <v>5205361001</v>
          </cell>
        </row>
        <row r="7852">
          <cell r="A7852">
            <v>5205391001</v>
          </cell>
        </row>
        <row r="7853">
          <cell r="A7853">
            <v>5205391001</v>
          </cell>
        </row>
        <row r="7854">
          <cell r="A7854">
            <v>5205421001</v>
          </cell>
        </row>
        <row r="7855">
          <cell r="A7855">
            <v>5205421001</v>
          </cell>
        </row>
        <row r="7856">
          <cell r="A7856">
            <v>5205301001</v>
          </cell>
        </row>
        <row r="7857">
          <cell r="A7857">
            <v>5205301001</v>
          </cell>
        </row>
        <row r="7858">
          <cell r="A7858">
            <v>5205331001</v>
          </cell>
        </row>
        <row r="7859">
          <cell r="A7859">
            <v>5205331001</v>
          </cell>
        </row>
        <row r="7860">
          <cell r="A7860">
            <v>5205361001</v>
          </cell>
        </row>
        <row r="7861">
          <cell r="A7861">
            <v>5205361001</v>
          </cell>
        </row>
        <row r="7862">
          <cell r="A7862">
            <v>5205391001</v>
          </cell>
        </row>
        <row r="7863">
          <cell r="A7863">
            <v>5205391001</v>
          </cell>
        </row>
        <row r="7864">
          <cell r="A7864">
            <v>5205421001</v>
          </cell>
        </row>
        <row r="7865">
          <cell r="A7865">
            <v>5205301001</v>
          </cell>
        </row>
        <row r="7866">
          <cell r="A7866">
            <v>5205301001</v>
          </cell>
        </row>
        <row r="7867">
          <cell r="A7867">
            <v>5205331001</v>
          </cell>
        </row>
        <row r="7868">
          <cell r="A7868">
            <v>5205331001</v>
          </cell>
        </row>
        <row r="7869">
          <cell r="A7869">
            <v>5205361001</v>
          </cell>
        </row>
        <row r="7870">
          <cell r="A7870">
            <v>5205361001</v>
          </cell>
        </row>
        <row r="7871">
          <cell r="A7871">
            <v>5205391001</v>
          </cell>
        </row>
        <row r="7872">
          <cell r="A7872">
            <v>5205391001</v>
          </cell>
        </row>
        <row r="7873">
          <cell r="A7873">
            <v>5205301001</v>
          </cell>
        </row>
        <row r="7874">
          <cell r="A7874">
            <v>5205331001</v>
          </cell>
        </row>
        <row r="7875">
          <cell r="A7875">
            <v>5205361001</v>
          </cell>
        </row>
        <row r="7876">
          <cell r="A7876">
            <v>5205391001</v>
          </cell>
        </row>
        <row r="7877">
          <cell r="A7877">
            <v>5205681001</v>
          </cell>
        </row>
        <row r="7878">
          <cell r="A7878">
            <v>5205681001</v>
          </cell>
        </row>
        <row r="7879">
          <cell r="A7879">
            <v>5205681001</v>
          </cell>
        </row>
        <row r="7880">
          <cell r="A7880">
            <v>5205691001</v>
          </cell>
        </row>
        <row r="7881">
          <cell r="A7881">
            <v>5205691001</v>
          </cell>
        </row>
        <row r="7882">
          <cell r="A7882">
            <v>5205701001</v>
          </cell>
        </row>
        <row r="7883">
          <cell r="A7883">
            <v>5205701001</v>
          </cell>
        </row>
        <row r="7884">
          <cell r="A7884">
            <v>5205701001</v>
          </cell>
        </row>
        <row r="7885">
          <cell r="A7885">
            <v>5205701001</v>
          </cell>
        </row>
        <row r="7886">
          <cell r="A7886">
            <v>5205701001</v>
          </cell>
        </row>
        <row r="7887">
          <cell r="A7887">
            <v>5205701001</v>
          </cell>
        </row>
        <row r="7888">
          <cell r="A7888">
            <v>5205701001</v>
          </cell>
        </row>
        <row r="7889">
          <cell r="A7889">
            <v>5205721001</v>
          </cell>
        </row>
        <row r="7890">
          <cell r="A7890">
            <v>5205721001</v>
          </cell>
        </row>
        <row r="7891">
          <cell r="A7891">
            <v>5205721001</v>
          </cell>
        </row>
        <row r="7892">
          <cell r="A7892">
            <v>5205751001</v>
          </cell>
        </row>
        <row r="7893">
          <cell r="A7893">
            <v>5205751001</v>
          </cell>
        </row>
        <row r="7894">
          <cell r="A7894">
            <v>5205781001</v>
          </cell>
        </row>
        <row r="7895">
          <cell r="A7895">
            <v>5205781001</v>
          </cell>
        </row>
        <row r="7896">
          <cell r="A7896">
            <v>5235501003</v>
          </cell>
        </row>
        <row r="7897">
          <cell r="A7897">
            <v>5235501003</v>
          </cell>
        </row>
        <row r="7898">
          <cell r="A7898">
            <v>5235501003</v>
          </cell>
        </row>
        <row r="7899">
          <cell r="A7899">
            <v>5235501003</v>
          </cell>
        </row>
        <row r="7900">
          <cell r="A7900">
            <v>5235501003</v>
          </cell>
        </row>
        <row r="7901">
          <cell r="A7901">
            <v>5235501003</v>
          </cell>
        </row>
        <row r="7902">
          <cell r="A7902">
            <v>5235501003</v>
          </cell>
        </row>
        <row r="7903">
          <cell r="A7903">
            <v>5295601001</v>
          </cell>
        </row>
        <row r="7904">
          <cell r="A7904">
            <v>5295601001</v>
          </cell>
        </row>
        <row r="7905">
          <cell r="A7905">
            <v>5295601001</v>
          </cell>
        </row>
        <row r="7906">
          <cell r="A7906">
            <v>5295601002</v>
          </cell>
        </row>
        <row r="7907">
          <cell r="A7907">
            <v>5235501004</v>
          </cell>
        </row>
        <row r="7908">
          <cell r="A7908">
            <v>5235951008</v>
          </cell>
        </row>
        <row r="7909">
          <cell r="A7909">
            <v>5295951007</v>
          </cell>
        </row>
        <row r="7910">
          <cell r="A7910">
            <v>5235501001</v>
          </cell>
        </row>
        <row r="7911">
          <cell r="A7911">
            <v>5235501001</v>
          </cell>
        </row>
        <row r="7912">
          <cell r="A7912">
            <v>5235501001</v>
          </cell>
        </row>
        <row r="7913">
          <cell r="A7913">
            <v>5235501001</v>
          </cell>
        </row>
        <row r="7914">
          <cell r="A7914">
            <v>5235501001</v>
          </cell>
        </row>
        <row r="7915">
          <cell r="A7915">
            <v>5235501001</v>
          </cell>
        </row>
        <row r="7916">
          <cell r="A7916">
            <v>5235501001</v>
          </cell>
        </row>
        <row r="7917">
          <cell r="A7917">
            <v>5235501001</v>
          </cell>
        </row>
        <row r="7918">
          <cell r="A7918">
            <v>5235501001</v>
          </cell>
        </row>
        <row r="7919">
          <cell r="A7919">
            <v>5235501001</v>
          </cell>
        </row>
        <row r="7920">
          <cell r="A7920">
            <v>5235501001</v>
          </cell>
        </row>
        <row r="7921">
          <cell r="A7921">
            <v>5235501001</v>
          </cell>
        </row>
        <row r="7922">
          <cell r="A7922">
            <v>5235501001</v>
          </cell>
        </row>
        <row r="7923">
          <cell r="A7923">
            <v>5235501001</v>
          </cell>
        </row>
        <row r="7924">
          <cell r="A7924">
            <v>5260051001</v>
          </cell>
        </row>
        <row r="7925">
          <cell r="A7925">
            <v>5260051001</v>
          </cell>
        </row>
        <row r="7926">
          <cell r="A7926">
            <v>5260101001</v>
          </cell>
        </row>
        <row r="7927">
          <cell r="A7927">
            <v>5260101001</v>
          </cell>
        </row>
        <row r="7928">
          <cell r="A7928">
            <v>5260151001</v>
          </cell>
        </row>
        <row r="7929">
          <cell r="A7929">
            <v>5230951001</v>
          </cell>
        </row>
        <row r="7930">
          <cell r="A7930">
            <v>5235951009</v>
          </cell>
        </row>
        <row r="7931">
          <cell r="A7931">
            <v>5295051001</v>
          </cell>
        </row>
        <row r="7932">
          <cell r="A7932">
            <v>5235501005</v>
          </cell>
        </row>
        <row r="7933">
          <cell r="A7933">
            <v>5235501005</v>
          </cell>
        </row>
        <row r="7934">
          <cell r="A7934">
            <v>5235501005</v>
          </cell>
        </row>
        <row r="7935">
          <cell r="A7935">
            <v>5235501005</v>
          </cell>
        </row>
        <row r="7936">
          <cell r="A7936">
            <v>5235951005</v>
          </cell>
        </row>
        <row r="7937">
          <cell r="A7937">
            <v>5235951003</v>
          </cell>
        </row>
        <row r="7938">
          <cell r="A7938">
            <v>5235951003</v>
          </cell>
        </row>
        <row r="7939">
          <cell r="A7939">
            <v>5235951003</v>
          </cell>
        </row>
        <row r="7940">
          <cell r="A7940">
            <v>5235951003</v>
          </cell>
        </row>
        <row r="7941">
          <cell r="A7941">
            <v>5235951003</v>
          </cell>
        </row>
        <row r="7942">
          <cell r="A7942">
            <v>5240151001</v>
          </cell>
        </row>
        <row r="7943">
          <cell r="A7943">
            <v>5235951003</v>
          </cell>
        </row>
        <row r="7944">
          <cell r="A7944">
            <v>5235501002</v>
          </cell>
        </row>
        <row r="7945">
          <cell r="A7945">
            <v>5235951005</v>
          </cell>
        </row>
        <row r="7946">
          <cell r="A7946">
            <v>5255951001</v>
          </cell>
        </row>
        <row r="7947">
          <cell r="A7947">
            <v>5235951003</v>
          </cell>
        </row>
        <row r="7948">
          <cell r="A7948">
            <v>5235951003</v>
          </cell>
        </row>
        <row r="7949">
          <cell r="A7949">
            <v>5235951003</v>
          </cell>
        </row>
        <row r="7950">
          <cell r="A7950">
            <v>5235501002</v>
          </cell>
        </row>
        <row r="7951">
          <cell r="A7951">
            <v>5235501002</v>
          </cell>
        </row>
        <row r="7952">
          <cell r="A7952">
            <v>5235501002</v>
          </cell>
        </row>
        <row r="7953">
          <cell r="A7953">
            <v>5235501002</v>
          </cell>
        </row>
        <row r="7954">
          <cell r="A7954">
            <v>5235501002</v>
          </cell>
        </row>
        <row r="7955">
          <cell r="A7955">
            <v>5235501002</v>
          </cell>
        </row>
        <row r="7956">
          <cell r="A7956">
            <v>5235951006</v>
          </cell>
        </row>
        <row r="7957">
          <cell r="A7957">
            <v>5295301001</v>
          </cell>
        </row>
        <row r="7958">
          <cell r="A7958">
            <v>5235101001</v>
          </cell>
        </row>
        <row r="7959">
          <cell r="A7959">
            <v>5235101001</v>
          </cell>
        </row>
        <row r="7960">
          <cell r="A7960">
            <v>5235101001</v>
          </cell>
        </row>
        <row r="7961">
          <cell r="A7961">
            <v>5235501003</v>
          </cell>
        </row>
        <row r="7962">
          <cell r="A7962">
            <v>5235501003</v>
          </cell>
        </row>
        <row r="7963">
          <cell r="A7963">
            <v>5235501003</v>
          </cell>
        </row>
        <row r="7964">
          <cell r="A7964">
            <v>5235101001</v>
          </cell>
        </row>
        <row r="7965">
          <cell r="A7965">
            <v>5235501003</v>
          </cell>
        </row>
        <row r="7966">
          <cell r="A7966">
            <v>5235501003</v>
          </cell>
        </row>
        <row r="7967">
          <cell r="A7967">
            <v>5235501003</v>
          </cell>
        </row>
        <row r="7968">
          <cell r="A7968">
            <v>5235501003</v>
          </cell>
        </row>
        <row r="7969">
          <cell r="A7969">
            <v>5235101001</v>
          </cell>
        </row>
        <row r="7970">
          <cell r="A7970">
            <v>5235101001</v>
          </cell>
        </row>
        <row r="7971">
          <cell r="A7971">
            <v>5235101001</v>
          </cell>
        </row>
        <row r="7972">
          <cell r="A7972">
            <v>5235951005</v>
          </cell>
        </row>
        <row r="7973">
          <cell r="A7973">
            <v>5235951005</v>
          </cell>
        </row>
        <row r="7974">
          <cell r="A7974">
            <v>5235951005</v>
          </cell>
        </row>
        <row r="7975">
          <cell r="A7975">
            <v>5235951005</v>
          </cell>
        </row>
        <row r="7976">
          <cell r="A7976">
            <v>5235951005</v>
          </cell>
        </row>
        <row r="7977">
          <cell r="A7977">
            <v>5235951005</v>
          </cell>
        </row>
        <row r="7978">
          <cell r="A7978">
            <v>5235951005</v>
          </cell>
        </row>
        <row r="7979">
          <cell r="A7979">
            <v>5235951005</v>
          </cell>
        </row>
        <row r="7980">
          <cell r="A7980">
            <v>5235951005</v>
          </cell>
        </row>
        <row r="7981">
          <cell r="A7981">
            <v>5235951005</v>
          </cell>
        </row>
        <row r="7982">
          <cell r="A7982">
            <v>5205951003</v>
          </cell>
        </row>
        <row r="7983">
          <cell r="A7983">
            <v>5220951001</v>
          </cell>
        </row>
        <row r="7984">
          <cell r="A7984">
            <v>5235651002</v>
          </cell>
        </row>
        <row r="7985">
          <cell r="A7985">
            <v>5295951027</v>
          </cell>
        </row>
        <row r="7986">
          <cell r="A7986">
            <v>5295951026</v>
          </cell>
        </row>
        <row r="7987">
          <cell r="A7987">
            <v>5295951010</v>
          </cell>
        </row>
        <row r="7988">
          <cell r="A7988">
            <v>5295951010</v>
          </cell>
        </row>
        <row r="7989">
          <cell r="A7989">
            <v>5215051001</v>
          </cell>
        </row>
        <row r="7990">
          <cell r="A7990">
            <v>5235351001</v>
          </cell>
        </row>
        <row r="7991">
          <cell r="A7991">
            <v>5220951001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raventa"/>
      <sheetName val="Datos"/>
      <sheetName val="Datos SIMUL"/>
      <sheetName val="Precios Reales"/>
      <sheetName val="Precios Simulados"/>
      <sheetName val="Datos ene-dic-vtas"/>
      <sheetName val="Datos Vtas MT y Total"/>
      <sheetName val="Datos Pn"/>
      <sheetName val="Datos ces-com acum"/>
      <sheetName val="Fc Superior"/>
      <sheetName val="LAi"/>
      <sheetName val="Derechos B"/>
      <sheetName val="TAi "/>
      <sheetName val="Derechos Totales de A"/>
      <sheetName val="ZB"/>
      <sheetName val="Pa"/>
      <sheetName val="ZA (1)"/>
      <sheetName val="ZAfc (1)"/>
      <sheetName val="ZA (2)"/>
      <sheetName val="ZAfc (2)"/>
      <sheetName val="ZA (3)"/>
      <sheetName val="ZAfc (3)"/>
      <sheetName val="ZA (4)"/>
      <sheetName val="ZAfc (4)"/>
      <sheetName val="ZA (5)"/>
      <sheetName val="ZAfc (5)"/>
      <sheetName val="ZDef"/>
      <sheetName val="P. Rep"/>
      <sheetName val="PPPi"/>
      <sheetName val="PPPi Def."/>
      <sheetName val="Liq."/>
      <sheetName val="Resultados"/>
      <sheetName val="Precios Ponderados"/>
      <sheetName val="Comparaciones"/>
      <sheetName val="Parámetros"/>
      <sheetName val="Hoja de Control"/>
    </sheetNames>
    <sheetDataSet>
      <sheetData sheetId="0" refreshError="1"/>
      <sheetData sheetId="1"/>
      <sheetData sheetId="2" refreshError="1"/>
      <sheetData sheetId="3">
        <row r="67">
          <cell r="B67" t="str">
            <v>Interno Tradicional</v>
          </cell>
          <cell r="C67" t="str">
            <v>Exportación Conjunta Blancos</v>
          </cell>
          <cell r="D67" t="str">
            <v>Exportación Conjunta Crudo</v>
          </cell>
          <cell r="E67" t="str">
            <v>Crudo Concentrados</v>
          </cell>
          <cell r="F67" t="str">
            <v>Crudo Para Alcohol no Carburante
($/qq.)</v>
          </cell>
          <cell r="G67" t="str">
            <v>Venezuela</v>
          </cell>
          <cell r="H67" t="str">
            <v>Ecuador</v>
          </cell>
          <cell r="I67" t="str">
            <v>Perú</v>
          </cell>
          <cell r="J67" t="str">
            <v>Cuota EEUU</v>
          </cell>
          <cell r="K67" t="str">
            <v>Resto del Mundo</v>
          </cell>
          <cell r="L67" t="str">
            <v>Miel Virgen</v>
          </cell>
          <cell r="M67" t="str">
            <v>Jugo Clarificado</v>
          </cell>
          <cell r="N67" t="str">
            <v>Miel Primera</v>
          </cell>
          <cell r="O67" t="str">
            <v>HTM</v>
          </cell>
        </row>
        <row r="68">
          <cell r="A68" t="str">
            <v>Enero</v>
          </cell>
          <cell r="B68">
            <v>77918.461535296374</v>
          </cell>
          <cell r="C68">
            <v>69881.083821774213</v>
          </cell>
          <cell r="D68">
            <v>60262.999139258725</v>
          </cell>
          <cell r="E68">
            <v>0</v>
          </cell>
          <cell r="F68">
            <v>59805.111372261934</v>
          </cell>
          <cell r="G68">
            <v>0</v>
          </cell>
          <cell r="H68">
            <v>61299.812784342736</v>
          </cell>
          <cell r="I68">
            <v>47927.821759729057</v>
          </cell>
          <cell r="J68">
            <v>51650.04345820695</v>
          </cell>
          <cell r="K68">
            <v>41951.086532400492</v>
          </cell>
          <cell r="L68">
            <v>57803.601062858048</v>
          </cell>
          <cell r="M68">
            <v>62048.083236032922</v>
          </cell>
          <cell r="N68">
            <v>0</v>
          </cell>
          <cell r="O68">
            <v>57803.601062858048</v>
          </cell>
        </row>
        <row r="69">
          <cell r="A69" t="str">
            <v>Febrero</v>
          </cell>
          <cell r="B69">
            <v>82181.458942122918</v>
          </cell>
          <cell r="C69">
            <v>67072.944529285742</v>
          </cell>
          <cell r="D69">
            <v>55470.297084235732</v>
          </cell>
          <cell r="E69">
            <v>0</v>
          </cell>
          <cell r="F69">
            <v>0</v>
          </cell>
          <cell r="G69">
            <v>0</v>
          </cell>
          <cell r="H69">
            <v>68323.748258374995</v>
          </cell>
          <cell r="I69">
            <v>58045.591504100215</v>
          </cell>
          <cell r="J69">
            <v>69803.660597607872</v>
          </cell>
          <cell r="K69">
            <v>49486.214501179296</v>
          </cell>
          <cell r="L69">
            <v>52982.366446775144</v>
          </cell>
          <cell r="M69">
            <v>57226.848619950018</v>
          </cell>
          <cell r="N69">
            <v>0</v>
          </cell>
          <cell r="O69">
            <v>52982.366446775144</v>
          </cell>
        </row>
        <row r="70">
          <cell r="A70" t="str">
            <v>Marzo</v>
          </cell>
          <cell r="B70">
            <v>43933.86178018518</v>
          </cell>
          <cell r="C70">
            <v>48746.10907258065</v>
          </cell>
          <cell r="D70">
            <v>38810.374927983874</v>
          </cell>
          <cell r="E70">
            <v>0</v>
          </cell>
          <cell r="F70">
            <v>38233.391419051601</v>
          </cell>
          <cell r="G70">
            <v>0</v>
          </cell>
          <cell r="H70">
            <v>66719.159079342717</v>
          </cell>
          <cell r="I70">
            <v>46413.332026388096</v>
          </cell>
          <cell r="J70">
            <v>68073.014877561771</v>
          </cell>
          <cell r="K70">
            <v>37202.706288852081</v>
          </cell>
          <cell r="L70">
            <v>37202.706288852081</v>
          </cell>
          <cell r="M70">
            <v>40528.467669919359</v>
          </cell>
          <cell r="N70">
            <v>0</v>
          </cell>
          <cell r="O70">
            <v>37202.706288852081</v>
          </cell>
        </row>
        <row r="71">
          <cell r="A71" t="str">
            <v>Abril</v>
          </cell>
          <cell r="B71">
            <v>55819.475475442006</v>
          </cell>
          <cell r="C71">
            <v>45885.203784243087</v>
          </cell>
          <cell r="D71">
            <v>45885.203784243087</v>
          </cell>
          <cell r="E71">
            <v>0</v>
          </cell>
          <cell r="F71">
            <v>0</v>
          </cell>
          <cell r="G71">
            <v>0</v>
          </cell>
          <cell r="H71">
            <v>53335.812597150252</v>
          </cell>
          <cell r="I71">
            <v>50045.954046459352</v>
          </cell>
          <cell r="J71">
            <v>82282.639929084922</v>
          </cell>
          <cell r="K71">
            <v>45885.203784243087</v>
          </cell>
          <cell r="L71">
            <v>45885.203784243087</v>
          </cell>
          <cell r="M71">
            <v>45885.203784243087</v>
          </cell>
          <cell r="N71">
            <v>0</v>
          </cell>
          <cell r="O71">
            <v>45885.203784243087</v>
          </cell>
        </row>
        <row r="72">
          <cell r="A72" t="str">
            <v>Mayo</v>
          </cell>
          <cell r="B72">
            <v>56046.224977214421</v>
          </cell>
          <cell r="C72">
            <v>47812.372737246209</v>
          </cell>
          <cell r="D72">
            <v>47812.372737246209</v>
          </cell>
          <cell r="E72">
            <v>0</v>
          </cell>
          <cell r="F72">
            <v>47812.372737246209</v>
          </cell>
          <cell r="G72">
            <v>0</v>
          </cell>
          <cell r="H72">
            <v>50669.528823650253</v>
          </cell>
          <cell r="I72">
            <v>53571.73566837523</v>
          </cell>
          <cell r="J72">
            <v>74953.878845955885</v>
          </cell>
          <cell r="K72">
            <v>47812.372737246209</v>
          </cell>
          <cell r="L72">
            <v>47812.372737246209</v>
          </cell>
          <cell r="M72">
            <v>47812.372737246209</v>
          </cell>
          <cell r="N72">
            <v>0</v>
          </cell>
          <cell r="O72">
            <v>47812.372737246209</v>
          </cell>
        </row>
        <row r="73">
          <cell r="A73" t="str">
            <v>Junio</v>
          </cell>
          <cell r="B73">
            <v>58516.020258257413</v>
          </cell>
          <cell r="C73">
            <v>48013.806515084914</v>
          </cell>
          <cell r="D73">
            <v>48013.806515084914</v>
          </cell>
          <cell r="E73">
            <v>0</v>
          </cell>
          <cell r="F73">
            <v>0</v>
          </cell>
          <cell r="G73">
            <v>0</v>
          </cell>
          <cell r="H73">
            <v>48013.806515084914</v>
          </cell>
          <cell r="I73">
            <v>57013.206296416225</v>
          </cell>
          <cell r="J73">
            <v>69001.013147084916</v>
          </cell>
          <cell r="K73">
            <v>48013.806515084914</v>
          </cell>
          <cell r="L73">
            <v>0</v>
          </cell>
          <cell r="M73">
            <v>48013.806515084914</v>
          </cell>
          <cell r="N73">
            <v>0</v>
          </cell>
          <cell r="O73">
            <v>48013.806515084914</v>
          </cell>
        </row>
        <row r="74">
          <cell r="A74" t="str">
            <v>Julio</v>
          </cell>
          <cell r="B74">
            <v>56475.150308472439</v>
          </cell>
          <cell r="C74">
            <v>50788.877921554253</v>
          </cell>
          <cell r="D74">
            <v>39319.548502488971</v>
          </cell>
          <cell r="E74">
            <v>0</v>
          </cell>
          <cell r="F74">
            <v>0</v>
          </cell>
          <cell r="G74">
            <v>0</v>
          </cell>
          <cell r="H74">
            <v>42863.134965998303</v>
          </cell>
          <cell r="I74">
            <v>39319.548502488971</v>
          </cell>
          <cell r="J74">
            <v>70539.742954101865</v>
          </cell>
          <cell r="K74">
            <v>39319.548502488971</v>
          </cell>
          <cell r="L74">
            <v>39319.548502488971</v>
          </cell>
          <cell r="M74">
            <v>39319.548502488971</v>
          </cell>
          <cell r="N74">
            <v>0</v>
          </cell>
          <cell r="O74">
            <v>39319.548502488971</v>
          </cell>
        </row>
        <row r="75">
          <cell r="A75" t="str">
            <v>Agosto</v>
          </cell>
          <cell r="B75">
            <v>59593.726425054359</v>
          </cell>
          <cell r="C75">
            <v>48012.312608387096</v>
          </cell>
          <cell r="D75">
            <v>39511.879671359929</v>
          </cell>
          <cell r="E75">
            <v>0</v>
          </cell>
          <cell r="F75">
            <v>0</v>
          </cell>
          <cell r="G75">
            <v>0</v>
          </cell>
          <cell r="H75">
            <v>44678.352745998287</v>
          </cell>
          <cell r="I75">
            <v>40013.84492403263</v>
          </cell>
          <cell r="J75">
            <v>68288.67106555347</v>
          </cell>
          <cell r="K75">
            <v>39511.879671359929</v>
          </cell>
          <cell r="L75">
            <v>39511.879671359929</v>
          </cell>
          <cell r="M75">
            <v>0</v>
          </cell>
          <cell r="N75">
            <v>0</v>
          </cell>
          <cell r="O75">
            <v>39511.879671359929</v>
          </cell>
        </row>
        <row r="76">
          <cell r="A76" t="str">
            <v>Septiembre</v>
          </cell>
          <cell r="B76">
            <v>41205.968534933381</v>
          </cell>
          <cell r="C76">
            <v>52750.221401333343</v>
          </cell>
          <cell r="D76">
            <v>45589.532336750664</v>
          </cell>
          <cell r="E76">
            <v>0</v>
          </cell>
          <cell r="F76">
            <v>0</v>
          </cell>
          <cell r="G76">
            <v>0</v>
          </cell>
          <cell r="H76">
            <v>49738.971621858516</v>
          </cell>
          <cell r="I76">
            <v>45935.918163161958</v>
          </cell>
          <cell r="J76">
            <v>67667.385815306159</v>
          </cell>
          <cell r="K76">
            <v>29571.055791411152</v>
          </cell>
          <cell r="L76">
            <v>42970.245263575787</v>
          </cell>
          <cell r="M76">
            <v>0</v>
          </cell>
          <cell r="N76">
            <v>0</v>
          </cell>
          <cell r="O76">
            <v>42970.245263575787</v>
          </cell>
        </row>
        <row r="77">
          <cell r="A77" t="str">
            <v>Octubre</v>
          </cell>
          <cell r="B77">
            <v>75047.950213083794</v>
          </cell>
          <cell r="C77">
            <v>59514.025126451612</v>
          </cell>
          <cell r="D77">
            <v>52080.581231640012</v>
          </cell>
          <cell r="E77">
            <v>0</v>
          </cell>
          <cell r="F77">
            <v>0</v>
          </cell>
          <cell r="G77">
            <v>0</v>
          </cell>
          <cell r="H77">
            <v>58679.712835340739</v>
          </cell>
          <cell r="I77">
            <v>42118.128676576162</v>
          </cell>
          <cell r="J77">
            <v>85613.320746898738</v>
          </cell>
          <cell r="K77">
            <v>42118.128676576162</v>
          </cell>
          <cell r="L77">
            <v>49463.845445561914</v>
          </cell>
          <cell r="M77">
            <v>53708.327618736788</v>
          </cell>
          <cell r="N77">
            <v>0</v>
          </cell>
          <cell r="O77">
            <v>49463.845445561914</v>
          </cell>
        </row>
        <row r="78">
          <cell r="A78" t="str">
            <v>Noviembre</v>
          </cell>
          <cell r="B78">
            <v>87076.609902453405</v>
          </cell>
          <cell r="C78">
            <v>65200.132515000012</v>
          </cell>
          <cell r="D78">
            <v>57671.717871180001</v>
          </cell>
          <cell r="E78">
            <v>0</v>
          </cell>
          <cell r="F78">
            <v>0</v>
          </cell>
          <cell r="G78">
            <v>0</v>
          </cell>
          <cell r="H78">
            <v>56662.388761963273</v>
          </cell>
          <cell r="I78">
            <v>56662.388761963273</v>
          </cell>
          <cell r="J78">
            <v>84969.651094963279</v>
          </cell>
          <cell r="K78">
            <v>56662.388761963273</v>
          </cell>
          <cell r="L78">
            <v>56662.388761963273</v>
          </cell>
          <cell r="M78">
            <v>0</v>
          </cell>
          <cell r="N78">
            <v>0</v>
          </cell>
          <cell r="O78">
            <v>56662.388761963273</v>
          </cell>
        </row>
        <row r="79">
          <cell r="A79" t="str">
            <v>Diciembre</v>
          </cell>
          <cell r="B79">
            <v>79378.8099851601</v>
          </cell>
          <cell r="C79">
            <v>70811.956018964207</v>
          </cell>
          <cell r="D79">
            <v>64149.169275434353</v>
          </cell>
          <cell r="E79">
            <v>0</v>
          </cell>
          <cell r="F79">
            <v>0</v>
          </cell>
          <cell r="G79">
            <v>0</v>
          </cell>
          <cell r="H79">
            <v>50466.639609038357</v>
          </cell>
          <cell r="I79">
            <v>67095.274703809904</v>
          </cell>
          <cell r="J79">
            <v>80592.454188360425</v>
          </cell>
          <cell r="K79">
            <v>50466.639609038357</v>
          </cell>
          <cell r="L79">
            <v>0</v>
          </cell>
          <cell r="M79">
            <v>65879.267423115802</v>
          </cell>
          <cell r="N79">
            <v>0</v>
          </cell>
          <cell r="O79">
            <v>61634.785249940927</v>
          </cell>
        </row>
      </sheetData>
      <sheetData sheetId="4">
        <row r="67">
          <cell r="B67" t="str">
            <v>Interno Tradicional</v>
          </cell>
          <cell r="C67" t="str">
            <v>Exportación Conjunta Blancos</v>
          </cell>
          <cell r="D67" t="str">
            <v>Exportación Conjunta Crudo</v>
          </cell>
          <cell r="E67" t="str">
            <v>Crudo Concentrados</v>
          </cell>
          <cell r="F67" t="str">
            <v>Crudo Para Alcohol no Carburante
($/qq.)</v>
          </cell>
          <cell r="G67" t="str">
            <v>Venezuela</v>
          </cell>
          <cell r="H67" t="str">
            <v>Ecuador</v>
          </cell>
          <cell r="I67" t="str">
            <v>Perú</v>
          </cell>
          <cell r="J67" t="str">
            <v>Cuota EEUU</v>
          </cell>
          <cell r="K67" t="str">
            <v>Resto del Mundo</v>
          </cell>
          <cell r="L67" t="str">
            <v>Miel Virgen</v>
          </cell>
          <cell r="M67" t="str">
            <v>Jugo Clarificado</v>
          </cell>
          <cell r="N67" t="str">
            <v>Miel Primera</v>
          </cell>
          <cell r="O67" t="str">
            <v>HTM</v>
          </cell>
        </row>
        <row r="68">
          <cell r="A68" t="str">
            <v>Enero</v>
          </cell>
          <cell r="B68">
            <v>77918.461535296374</v>
          </cell>
          <cell r="C68">
            <v>69881.083821774213</v>
          </cell>
          <cell r="D68">
            <v>60262.999139258725</v>
          </cell>
          <cell r="E68">
            <v>0</v>
          </cell>
          <cell r="F68">
            <v>59805.111372261934</v>
          </cell>
          <cell r="G68">
            <v>0</v>
          </cell>
          <cell r="H68">
            <v>61299.812784342736</v>
          </cell>
          <cell r="I68">
            <v>47927.821759729057</v>
          </cell>
          <cell r="J68">
            <v>51650.04345820695</v>
          </cell>
          <cell r="K68">
            <v>41951.086532400492</v>
          </cell>
          <cell r="L68">
            <v>57803.601062858048</v>
          </cell>
          <cell r="M68">
            <v>62048.083236032922</v>
          </cell>
          <cell r="N68">
            <v>0</v>
          </cell>
          <cell r="O68">
            <v>57803.601062858048</v>
          </cell>
        </row>
        <row r="69">
          <cell r="A69" t="str">
            <v>Febrero</v>
          </cell>
          <cell r="B69">
            <v>82181.458942122918</v>
          </cell>
          <cell r="C69">
            <v>67072.944529285742</v>
          </cell>
          <cell r="D69">
            <v>55470.297084235732</v>
          </cell>
          <cell r="E69">
            <v>0</v>
          </cell>
          <cell r="F69">
            <v>0</v>
          </cell>
          <cell r="G69">
            <v>0</v>
          </cell>
          <cell r="H69">
            <v>68323.748258374995</v>
          </cell>
          <cell r="I69">
            <v>58045.591504100215</v>
          </cell>
          <cell r="J69">
            <v>69803.660597607872</v>
          </cell>
          <cell r="K69">
            <v>49486.214501179296</v>
          </cell>
          <cell r="L69">
            <v>52982.366446775144</v>
          </cell>
          <cell r="M69">
            <v>57226.848619950018</v>
          </cell>
          <cell r="N69">
            <v>0</v>
          </cell>
          <cell r="O69">
            <v>52982.366446775144</v>
          </cell>
        </row>
        <row r="70">
          <cell r="A70" t="str">
            <v>Marzo</v>
          </cell>
          <cell r="B70">
            <v>43933.86178018518</v>
          </cell>
          <cell r="C70">
            <v>48746.10907258065</v>
          </cell>
          <cell r="D70">
            <v>38810.374927983874</v>
          </cell>
          <cell r="E70">
            <v>0</v>
          </cell>
          <cell r="F70">
            <v>38233.391419051601</v>
          </cell>
          <cell r="G70">
            <v>0</v>
          </cell>
          <cell r="H70">
            <v>66719.159079342717</v>
          </cell>
          <cell r="I70">
            <v>46413.332026388096</v>
          </cell>
          <cell r="J70">
            <v>68073.014877561771</v>
          </cell>
          <cell r="K70">
            <v>37202.706288852081</v>
          </cell>
          <cell r="L70">
            <v>37202.706288852081</v>
          </cell>
          <cell r="M70">
            <v>40528.467669919359</v>
          </cell>
          <cell r="N70">
            <v>0</v>
          </cell>
          <cell r="O70">
            <v>37202.706288852081</v>
          </cell>
        </row>
        <row r="71">
          <cell r="A71" t="str">
            <v>Abril</v>
          </cell>
          <cell r="B71">
            <v>55819.475475442006</v>
          </cell>
          <cell r="C71">
            <v>45885.203784243087</v>
          </cell>
          <cell r="D71">
            <v>45885.203784243087</v>
          </cell>
          <cell r="E71">
            <v>0</v>
          </cell>
          <cell r="F71">
            <v>0</v>
          </cell>
          <cell r="G71">
            <v>0</v>
          </cell>
          <cell r="H71">
            <v>53335.812597150252</v>
          </cell>
          <cell r="I71">
            <v>50045.954046459352</v>
          </cell>
          <cell r="J71">
            <v>82282.639929084922</v>
          </cell>
          <cell r="K71">
            <v>45885.203784243087</v>
          </cell>
          <cell r="L71">
            <v>45885.203784243087</v>
          </cell>
          <cell r="M71">
            <v>45885.203784243087</v>
          </cell>
          <cell r="N71">
            <v>0</v>
          </cell>
          <cell r="O71">
            <v>45885.203784243087</v>
          </cell>
        </row>
        <row r="72">
          <cell r="A72" t="str">
            <v>Mayo</v>
          </cell>
          <cell r="B72">
            <v>56046.224977214421</v>
          </cell>
          <cell r="C72">
            <v>47812.372737246209</v>
          </cell>
          <cell r="D72">
            <v>47812.372737246209</v>
          </cell>
          <cell r="E72">
            <v>0</v>
          </cell>
          <cell r="F72">
            <v>47812.372737246209</v>
          </cell>
          <cell r="G72">
            <v>0</v>
          </cell>
          <cell r="H72">
            <v>50669.528823650253</v>
          </cell>
          <cell r="I72">
            <v>53571.73566837523</v>
          </cell>
          <cell r="J72">
            <v>74953.878845955885</v>
          </cell>
          <cell r="K72">
            <v>47812.372737246209</v>
          </cell>
          <cell r="L72">
            <v>47812.372737246209</v>
          </cell>
          <cell r="M72">
            <v>47812.372737246209</v>
          </cell>
          <cell r="N72">
            <v>0</v>
          </cell>
          <cell r="O72">
            <v>47812.372737246209</v>
          </cell>
        </row>
        <row r="73">
          <cell r="A73" t="str">
            <v>Junio</v>
          </cell>
          <cell r="B73">
            <v>58516.020258257413</v>
          </cell>
          <cell r="C73">
            <v>48013.806515084914</v>
          </cell>
          <cell r="D73">
            <v>48013.806515084914</v>
          </cell>
          <cell r="E73">
            <v>0</v>
          </cell>
          <cell r="F73">
            <v>0</v>
          </cell>
          <cell r="G73">
            <v>0</v>
          </cell>
          <cell r="H73">
            <v>48013.806515084914</v>
          </cell>
          <cell r="I73">
            <v>57013.206296416225</v>
          </cell>
          <cell r="J73">
            <v>69001.013147084916</v>
          </cell>
          <cell r="K73">
            <v>48013.806515084914</v>
          </cell>
          <cell r="L73">
            <v>0</v>
          </cell>
          <cell r="M73">
            <v>48013.806515084914</v>
          </cell>
          <cell r="N73">
            <v>0</v>
          </cell>
          <cell r="O73">
            <v>48013.806515084914</v>
          </cell>
        </row>
        <row r="74">
          <cell r="A74" t="str">
            <v>Julio</v>
          </cell>
          <cell r="B74">
            <v>56475.150308472439</v>
          </cell>
          <cell r="C74">
            <v>50788.877921554253</v>
          </cell>
          <cell r="D74">
            <v>39319.548502488971</v>
          </cell>
          <cell r="E74">
            <v>0</v>
          </cell>
          <cell r="F74">
            <v>0</v>
          </cell>
          <cell r="G74">
            <v>0</v>
          </cell>
          <cell r="H74">
            <v>42863.134965998303</v>
          </cell>
          <cell r="I74">
            <v>39319.548502488971</v>
          </cell>
          <cell r="J74">
            <v>70539.742954101865</v>
          </cell>
          <cell r="K74">
            <v>39319.548502488971</v>
          </cell>
          <cell r="L74">
            <v>39319.548502488971</v>
          </cell>
          <cell r="M74">
            <v>39319.548502488971</v>
          </cell>
          <cell r="N74">
            <v>0</v>
          </cell>
          <cell r="O74">
            <v>39319.548502488971</v>
          </cell>
        </row>
        <row r="75">
          <cell r="A75" t="str">
            <v>Agosto</v>
          </cell>
          <cell r="B75">
            <v>59593.726425054359</v>
          </cell>
          <cell r="C75">
            <v>48012.312608387096</v>
          </cell>
          <cell r="D75">
            <v>39511.879671359929</v>
          </cell>
          <cell r="E75">
            <v>0</v>
          </cell>
          <cell r="F75">
            <v>0</v>
          </cell>
          <cell r="G75">
            <v>0</v>
          </cell>
          <cell r="H75">
            <v>44678.352745998287</v>
          </cell>
          <cell r="I75">
            <v>40013.84492403263</v>
          </cell>
          <cell r="J75">
            <v>68288.67106555347</v>
          </cell>
          <cell r="K75">
            <v>39511.879671359929</v>
          </cell>
          <cell r="L75">
            <v>39511.879671359929</v>
          </cell>
          <cell r="M75">
            <v>0</v>
          </cell>
          <cell r="N75">
            <v>0</v>
          </cell>
          <cell r="O75">
            <v>39511.879671359929</v>
          </cell>
        </row>
        <row r="76">
          <cell r="A76" t="str">
            <v>Septiembre</v>
          </cell>
          <cell r="B76">
            <v>41205.968534933381</v>
          </cell>
          <cell r="C76">
            <v>52750.221401333343</v>
          </cell>
          <cell r="D76">
            <v>45589.532336750664</v>
          </cell>
          <cell r="E76">
            <v>0</v>
          </cell>
          <cell r="F76">
            <v>0</v>
          </cell>
          <cell r="G76">
            <v>0</v>
          </cell>
          <cell r="H76">
            <v>49738.971621858516</v>
          </cell>
          <cell r="I76">
            <v>45935.918163161958</v>
          </cell>
          <cell r="J76">
            <v>67667.385815306159</v>
          </cell>
          <cell r="K76">
            <v>29571.055791411152</v>
          </cell>
          <cell r="L76">
            <v>42970.245263575787</v>
          </cell>
          <cell r="M76">
            <v>0</v>
          </cell>
          <cell r="N76">
            <v>0</v>
          </cell>
          <cell r="O76">
            <v>42970.245263575787</v>
          </cell>
        </row>
        <row r="77">
          <cell r="A77" t="str">
            <v>Octubre</v>
          </cell>
          <cell r="B77">
            <v>75047.950213083794</v>
          </cell>
          <cell r="C77">
            <v>59514.025126451612</v>
          </cell>
          <cell r="D77">
            <v>52080.581231640012</v>
          </cell>
          <cell r="E77">
            <v>0</v>
          </cell>
          <cell r="F77">
            <v>0</v>
          </cell>
          <cell r="G77">
            <v>0</v>
          </cell>
          <cell r="H77">
            <v>58679.712835340739</v>
          </cell>
          <cell r="I77">
            <v>42118.128676576162</v>
          </cell>
          <cell r="J77">
            <v>85613.320746898738</v>
          </cell>
          <cell r="K77">
            <v>42118.128676576162</v>
          </cell>
          <cell r="L77">
            <v>49463.845445561914</v>
          </cell>
          <cell r="M77">
            <v>53708.327618736788</v>
          </cell>
          <cell r="N77">
            <v>0</v>
          </cell>
          <cell r="O77">
            <v>49463.845445561914</v>
          </cell>
        </row>
        <row r="78">
          <cell r="A78" t="str">
            <v>Noviembre</v>
          </cell>
          <cell r="B78">
            <v>87076.609902453405</v>
          </cell>
          <cell r="C78">
            <v>65200.132515000012</v>
          </cell>
          <cell r="D78">
            <v>57671.717871180001</v>
          </cell>
          <cell r="E78">
            <v>0</v>
          </cell>
          <cell r="F78">
            <v>0</v>
          </cell>
          <cell r="G78">
            <v>0</v>
          </cell>
          <cell r="H78">
            <v>56662.388761963273</v>
          </cell>
          <cell r="I78">
            <v>56662.388761963273</v>
          </cell>
          <cell r="J78">
            <v>84969.651094963279</v>
          </cell>
          <cell r="K78">
            <v>56662.388761963273</v>
          </cell>
          <cell r="L78">
            <v>56662.388761963273</v>
          </cell>
          <cell r="M78">
            <v>0</v>
          </cell>
          <cell r="N78">
            <v>0</v>
          </cell>
          <cell r="O78">
            <v>56662.388761963273</v>
          </cell>
        </row>
        <row r="79">
          <cell r="A79" t="str">
            <v>Diciembre</v>
          </cell>
          <cell r="B79">
            <v>79378.8099851601</v>
          </cell>
          <cell r="C79">
            <v>70811.956018964207</v>
          </cell>
          <cell r="D79">
            <v>64149.169275434353</v>
          </cell>
          <cell r="E79">
            <v>0</v>
          </cell>
          <cell r="F79">
            <v>0</v>
          </cell>
          <cell r="G79">
            <v>0</v>
          </cell>
          <cell r="H79">
            <v>50466.639609038357</v>
          </cell>
          <cell r="I79">
            <v>67095.274703809904</v>
          </cell>
          <cell r="J79">
            <v>80592.454188360425</v>
          </cell>
          <cell r="K79">
            <v>50466.639609038357</v>
          </cell>
          <cell r="L79">
            <v>0</v>
          </cell>
          <cell r="M79">
            <v>65879.267423115802</v>
          </cell>
          <cell r="N79">
            <v>0</v>
          </cell>
          <cell r="O79">
            <v>61634.785249940927</v>
          </cell>
        </row>
      </sheetData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4">
          <cell r="C4">
            <v>2010</v>
          </cell>
        </row>
      </sheetData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B404-23B3-49FA-AC43-D85A83C2C353}">
  <dimension ref="A2:AQ45"/>
  <sheetViews>
    <sheetView showGridLines="0" workbookViewId="0">
      <pane xSplit="2" ySplit="4" topLeftCell="AC24" activePane="bottomRight" state="frozen"/>
      <selection activeCell="V14" sqref="V14"/>
      <selection pane="topRight" activeCell="V14" sqref="V14"/>
      <selection pane="bottomLeft" activeCell="V14" sqref="V14"/>
      <selection pane="bottomRight" activeCell="AQ40" sqref="AQ40"/>
    </sheetView>
  </sheetViews>
  <sheetFormatPr baseColWidth="10" defaultRowHeight="15" x14ac:dyDescent="0.25"/>
  <cols>
    <col min="1" max="1" width="51.5703125" style="2" bestFit="1" customWidth="1"/>
    <col min="2" max="2" width="5.140625" style="2" bestFit="1" customWidth="1"/>
    <col min="3" max="14" width="8.7109375" style="2" bestFit="1" customWidth="1"/>
    <col min="15" max="15" width="10.28515625" style="2" bestFit="1" customWidth="1"/>
    <col min="16" max="16" width="4.85546875" style="2" customWidth="1"/>
    <col min="17" max="20" width="8.7109375" style="2" bestFit="1" customWidth="1"/>
    <col min="21" max="21" width="7" style="2" bestFit="1" customWidth="1"/>
    <col min="22" max="28" width="8.7109375" style="2" bestFit="1" customWidth="1"/>
    <col min="29" max="29" width="10.28515625" style="2" bestFit="1" customWidth="1"/>
    <col min="30" max="30" width="3.28515625" style="2" customWidth="1"/>
    <col min="31" max="34" width="8.7109375" style="2" bestFit="1" customWidth="1"/>
    <col min="35" max="42" width="8.7109375" style="2" customWidth="1"/>
    <col min="43" max="43" width="10.42578125" style="2" bestFit="1" customWidth="1"/>
  </cols>
  <sheetData>
    <row r="2" spans="1:43" ht="18.75" x14ac:dyDescent="0.3">
      <c r="A2" s="1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18.75" x14ac:dyDescent="0.3">
      <c r="A3" s="4" t="s">
        <v>441</v>
      </c>
    </row>
    <row r="4" spans="1:43" ht="15.75" thickBot="1" x14ac:dyDescent="0.3">
      <c r="A4" s="5"/>
      <c r="B4" s="5"/>
      <c r="C4" s="6">
        <v>43831</v>
      </c>
      <c r="D4" s="6">
        <v>43862</v>
      </c>
      <c r="E4" s="6">
        <v>43891</v>
      </c>
      <c r="F4" s="6">
        <v>43922</v>
      </c>
      <c r="G4" s="6">
        <v>43952</v>
      </c>
      <c r="H4" s="6">
        <v>43983</v>
      </c>
      <c r="I4" s="6">
        <v>44013</v>
      </c>
      <c r="J4" s="6">
        <v>44044</v>
      </c>
      <c r="K4" s="6">
        <v>44075</v>
      </c>
      <c r="L4" s="6">
        <v>44105</v>
      </c>
      <c r="M4" s="6">
        <v>44136</v>
      </c>
      <c r="N4" s="6">
        <v>44166</v>
      </c>
      <c r="O4" s="6" t="s">
        <v>2</v>
      </c>
      <c r="P4" s="7"/>
      <c r="Q4" s="6">
        <v>44197</v>
      </c>
      <c r="R4" s="6">
        <v>44228</v>
      </c>
      <c r="S4" s="6">
        <v>44256</v>
      </c>
      <c r="T4" s="6">
        <v>44287</v>
      </c>
      <c r="U4" s="6">
        <v>44317</v>
      </c>
      <c r="V4" s="6">
        <v>44348</v>
      </c>
      <c r="W4" s="6">
        <v>44378</v>
      </c>
      <c r="X4" s="6">
        <v>44409</v>
      </c>
      <c r="Y4" s="6">
        <v>44440</v>
      </c>
      <c r="Z4" s="6">
        <v>44470</v>
      </c>
      <c r="AA4" s="6">
        <v>44501</v>
      </c>
      <c r="AB4" s="6">
        <v>44531</v>
      </c>
      <c r="AC4" s="6" t="s">
        <v>3</v>
      </c>
      <c r="AD4" s="7"/>
      <c r="AE4" s="6">
        <v>44562</v>
      </c>
      <c r="AF4" s="6">
        <v>44593</v>
      </c>
      <c r="AG4" s="6">
        <v>44621</v>
      </c>
      <c r="AH4" s="6">
        <v>44652</v>
      </c>
      <c r="AI4" s="6">
        <v>44682</v>
      </c>
      <c r="AJ4" s="6">
        <v>44713</v>
      </c>
      <c r="AK4" s="6">
        <v>44743</v>
      </c>
      <c r="AL4" s="6">
        <v>44774</v>
      </c>
      <c r="AM4" s="6">
        <v>44805</v>
      </c>
      <c r="AN4" s="6">
        <v>44835</v>
      </c>
      <c r="AO4" s="6">
        <v>44866</v>
      </c>
      <c r="AP4" s="6">
        <v>44896</v>
      </c>
      <c r="AQ4" s="6" t="s">
        <v>474</v>
      </c>
    </row>
    <row r="5" spans="1:43" ht="15.75" thickTop="1" x14ac:dyDescent="0.25">
      <c r="A5" s="8" t="s">
        <v>4</v>
      </c>
      <c r="B5" s="8" t="s">
        <v>0</v>
      </c>
      <c r="C5" s="9">
        <f>+((C7*50)/(C6*1000))*100</f>
        <v>10.536539776798863</v>
      </c>
      <c r="D5" s="9">
        <v>11.813194640415395</v>
      </c>
      <c r="E5" s="9">
        <v>11.229722455288732</v>
      </c>
      <c r="F5" s="9">
        <v>11.432347261740142</v>
      </c>
      <c r="G5" s="9">
        <v>11.021391945732116</v>
      </c>
      <c r="H5" s="9">
        <v>11.203683698549062</v>
      </c>
      <c r="I5" s="9">
        <v>10.886204904660001</v>
      </c>
      <c r="J5" s="9">
        <v>11.540676301461044</v>
      </c>
      <c r="K5" s="9">
        <v>11.612064420229773</v>
      </c>
      <c r="L5" s="9">
        <v>11.657331810189856</v>
      </c>
      <c r="M5" s="9">
        <v>11.801459552956066</v>
      </c>
      <c r="N5" s="9">
        <v>11.042756473545479</v>
      </c>
      <c r="O5" s="9">
        <f>+((O7*50)/(O6*1000))*100</f>
        <v>11.321762808467389</v>
      </c>
      <c r="P5" s="9"/>
      <c r="Q5" s="9">
        <v>10.633525460593017</v>
      </c>
      <c r="R5" s="9">
        <v>11.308259691514868</v>
      </c>
      <c r="S5" s="9">
        <v>10.958660893107714</v>
      </c>
      <c r="T5" s="9">
        <v>11.085515658390776</v>
      </c>
      <c r="U5" s="9">
        <v>8.4062427413200016</v>
      </c>
      <c r="V5" s="9">
        <v>8.8459546250607186</v>
      </c>
      <c r="W5" s="9">
        <v>10.62085310132467</v>
      </c>
      <c r="X5" s="9">
        <v>10.364742872220676</v>
      </c>
      <c r="Y5" s="9">
        <v>10.686925665344651</v>
      </c>
      <c r="Z5" s="9">
        <v>10.320081330814451</v>
      </c>
      <c r="AA5" s="9">
        <v>10.257087227357454</v>
      </c>
      <c r="AB5" s="9">
        <v>10.346925099155719</v>
      </c>
      <c r="AC5" s="9">
        <f>+((AC7*50)/(AC6*1000))*100</f>
        <v>10.524342608984636</v>
      </c>
      <c r="AD5" s="9"/>
      <c r="AE5" s="9">
        <v>10.106315278852252</v>
      </c>
      <c r="AF5" s="9">
        <v>10.714081707958547</v>
      </c>
      <c r="AG5" s="9">
        <v>10.903532868951569</v>
      </c>
      <c r="AH5" s="9">
        <v>10.472241112844383</v>
      </c>
      <c r="AI5" s="9">
        <v>10.756770404534862</v>
      </c>
      <c r="AJ5" s="9">
        <v>10.260926137792163</v>
      </c>
      <c r="AK5" s="9">
        <v>10.784288253070445</v>
      </c>
      <c r="AL5" s="9">
        <v>10.213721391025784</v>
      </c>
      <c r="AM5" s="9">
        <v>10.328672676078391</v>
      </c>
      <c r="AN5" s="9">
        <v>11.400622860243844</v>
      </c>
      <c r="AO5" s="9">
        <v>11.189573149685867</v>
      </c>
      <c r="AP5" s="9">
        <v>11.209420596856592</v>
      </c>
      <c r="AQ5" s="9">
        <f>+((AQ7*50)/(AQ6*1000))*100</f>
        <v>10.69639136600231</v>
      </c>
    </row>
    <row r="6" spans="1:43" x14ac:dyDescent="0.25">
      <c r="A6" s="2" t="s">
        <v>5</v>
      </c>
      <c r="B6" s="2" t="s">
        <v>6</v>
      </c>
      <c r="C6" s="10">
        <v>101639.715</v>
      </c>
      <c r="D6" s="10">
        <v>97679.585000000006</v>
      </c>
      <c r="E6" s="10">
        <v>120326.883</v>
      </c>
      <c r="F6" s="10">
        <v>107004.198</v>
      </c>
      <c r="G6" s="10">
        <v>110358.311</v>
      </c>
      <c r="H6" s="10">
        <v>103700.125</v>
      </c>
      <c r="I6" s="10">
        <v>100072.951</v>
      </c>
      <c r="J6" s="10">
        <v>109190.36</v>
      </c>
      <c r="K6" s="10">
        <v>100501.97</v>
      </c>
      <c r="L6" s="10">
        <v>118693.13</v>
      </c>
      <c r="M6" s="10">
        <v>106776.53</v>
      </c>
      <c r="N6" s="10">
        <v>86376.16</v>
      </c>
      <c r="O6" s="10">
        <f>SUM(C6:N6)</f>
        <v>1262319.9179999998</v>
      </c>
      <c r="P6" s="11"/>
      <c r="Q6" s="10">
        <v>100506.3</v>
      </c>
      <c r="R6" s="10">
        <v>103885.72</v>
      </c>
      <c r="S6" s="10">
        <v>108350.962</v>
      </c>
      <c r="T6" s="10">
        <v>97306.998000000007</v>
      </c>
      <c r="U6" s="10">
        <v>904.09</v>
      </c>
      <c r="V6" s="10">
        <v>81606.28</v>
      </c>
      <c r="W6" s="10">
        <v>114168.15</v>
      </c>
      <c r="X6" s="10">
        <v>116875.567</v>
      </c>
      <c r="Y6" s="10">
        <v>113143.20299999999</v>
      </c>
      <c r="Z6" s="10">
        <v>103463.86</v>
      </c>
      <c r="AA6" s="10">
        <v>95853.07</v>
      </c>
      <c r="AB6" s="10">
        <v>108239.848</v>
      </c>
      <c r="AC6" s="10">
        <f>SUM(Q6:AB6)</f>
        <v>1144304.0480000002</v>
      </c>
      <c r="AD6" s="11"/>
      <c r="AE6" s="10">
        <v>116188.662</v>
      </c>
      <c r="AF6" s="10">
        <v>102412.79</v>
      </c>
      <c r="AG6" s="10">
        <v>118638.451</v>
      </c>
      <c r="AH6" s="10">
        <v>110514.859</v>
      </c>
      <c r="AI6" s="10">
        <v>112391.327</v>
      </c>
      <c r="AJ6" s="10">
        <v>78088.229000000007</v>
      </c>
      <c r="AK6" s="112">
        <v>114618.394</v>
      </c>
      <c r="AL6" s="112">
        <v>115933.552</v>
      </c>
      <c r="AM6" s="112">
        <v>114148.27800000001</v>
      </c>
      <c r="AN6" s="112">
        <v>121141.14</v>
      </c>
      <c r="AO6" s="112">
        <v>104148.383</v>
      </c>
      <c r="AP6" s="112">
        <v>88388.837</v>
      </c>
      <c r="AQ6" s="10">
        <f>SUM(AE6:AP6)</f>
        <v>1296612.902</v>
      </c>
    </row>
    <row r="7" spans="1:43" x14ac:dyDescent="0.25">
      <c r="A7" s="2" t="s">
        <v>7</v>
      </c>
      <c r="B7" s="2" t="s">
        <v>8</v>
      </c>
      <c r="C7" s="10">
        <v>214186.18</v>
      </c>
      <c r="D7" s="10">
        <v>230781.59</v>
      </c>
      <c r="E7" s="10">
        <v>270247.5</v>
      </c>
      <c r="F7" s="10">
        <v>244661.83</v>
      </c>
      <c r="G7" s="10">
        <v>243260.44</v>
      </c>
      <c r="H7" s="10">
        <v>232364.68</v>
      </c>
      <c r="I7" s="10">
        <v>217882.93</v>
      </c>
      <c r="J7" s="10">
        <v>252026.12</v>
      </c>
      <c r="K7" s="10">
        <v>233407.07</v>
      </c>
      <c r="L7" s="10">
        <v>276729.03999999998</v>
      </c>
      <c r="M7" s="10">
        <v>252023.78</v>
      </c>
      <c r="N7" s="10">
        <v>190766.18</v>
      </c>
      <c r="O7" s="10">
        <f t="shared" ref="O7:O8" si="0">SUM(C7:N7)</f>
        <v>2858337.34</v>
      </c>
      <c r="P7" s="11"/>
      <c r="Q7" s="10">
        <v>213747.26</v>
      </c>
      <c r="R7" s="10">
        <v>234953.34</v>
      </c>
      <c r="S7" s="10">
        <v>237476.29</v>
      </c>
      <c r="T7" s="10">
        <v>215739.65</v>
      </c>
      <c r="U7" s="10">
        <v>1520</v>
      </c>
      <c r="V7" s="10">
        <v>144377.09</v>
      </c>
      <c r="W7" s="10">
        <v>242512.63</v>
      </c>
      <c r="X7" s="10">
        <v>242277.04</v>
      </c>
      <c r="Y7" s="10">
        <v>241830.6</v>
      </c>
      <c r="Z7" s="10">
        <v>213551.09</v>
      </c>
      <c r="AA7" s="10">
        <v>196634.66</v>
      </c>
      <c r="AB7" s="10">
        <v>223989.92</v>
      </c>
      <c r="AC7" s="10">
        <f t="shared" ref="AC7:AC8" si="1">SUM(Q7:AB7)</f>
        <v>2408609.5700000003</v>
      </c>
      <c r="AD7" s="11"/>
      <c r="AE7" s="10">
        <v>234847.85</v>
      </c>
      <c r="AF7" s="10">
        <v>219451.8</v>
      </c>
      <c r="AG7" s="10">
        <v>258715.65</v>
      </c>
      <c r="AH7" s="10">
        <v>231467.65</v>
      </c>
      <c r="AI7" s="10">
        <v>241793.54</v>
      </c>
      <c r="AJ7" s="10">
        <v>160251.51</v>
      </c>
      <c r="AK7" s="112">
        <v>247215.56</v>
      </c>
      <c r="AL7" s="112">
        <v>236822.6</v>
      </c>
      <c r="AM7" s="112">
        <v>235800.04</v>
      </c>
      <c r="AN7" s="112">
        <v>276216.89</v>
      </c>
      <c r="AO7" s="112">
        <v>233075.19</v>
      </c>
      <c r="AP7" s="112">
        <v>198157.53</v>
      </c>
      <c r="AQ7" s="10">
        <f>SUM(AE7:AP7)</f>
        <v>2773815.81</v>
      </c>
    </row>
    <row r="8" spans="1:43" ht="15.75" thickBot="1" x14ac:dyDescent="0.3">
      <c r="A8" s="12" t="s">
        <v>9</v>
      </c>
      <c r="B8" s="12" t="s">
        <v>8</v>
      </c>
      <c r="C8" s="13">
        <v>158303.84</v>
      </c>
      <c r="D8" s="13">
        <v>248669.63</v>
      </c>
      <c r="E8" s="13">
        <v>275526.94</v>
      </c>
      <c r="F8" s="13">
        <v>266781.93</v>
      </c>
      <c r="G8" s="13">
        <v>200492.38</v>
      </c>
      <c r="H8" s="13">
        <v>274783.83999999997</v>
      </c>
      <c r="I8" s="13">
        <v>144427.07</v>
      </c>
      <c r="J8" s="13">
        <v>276014.14</v>
      </c>
      <c r="K8" s="13">
        <v>237439.96</v>
      </c>
      <c r="L8" s="13">
        <v>313527.39</v>
      </c>
      <c r="M8" s="13">
        <v>263988.71299999999</v>
      </c>
      <c r="N8" s="13">
        <v>194318.05700000003</v>
      </c>
      <c r="O8" s="13">
        <f t="shared" si="0"/>
        <v>2854273.8899999997</v>
      </c>
      <c r="P8" s="11"/>
      <c r="Q8" s="13">
        <v>150277.96000000002</v>
      </c>
      <c r="R8" s="13">
        <v>239506.52000000002</v>
      </c>
      <c r="S8" s="13">
        <v>301269.05</v>
      </c>
      <c r="T8" s="13">
        <v>220049.45</v>
      </c>
      <c r="U8" s="13">
        <v>-4233.84</v>
      </c>
      <c r="V8" s="13">
        <v>148680.06</v>
      </c>
      <c r="W8" s="13">
        <v>218800.83</v>
      </c>
      <c r="X8" s="13">
        <v>244687.94</v>
      </c>
      <c r="Y8" s="13">
        <v>164569.06</v>
      </c>
      <c r="Z8" s="13">
        <v>233920.12</v>
      </c>
      <c r="AA8" s="13">
        <v>233950.32</v>
      </c>
      <c r="AB8" s="13">
        <v>245221.36</v>
      </c>
      <c r="AC8" s="13">
        <f t="shared" si="1"/>
        <v>2396698.8299999996</v>
      </c>
      <c r="AD8" s="11"/>
      <c r="AE8" s="13">
        <v>218102.34</v>
      </c>
      <c r="AF8" s="13">
        <v>163678.70000000001</v>
      </c>
      <c r="AG8" s="13">
        <v>257835.8</v>
      </c>
      <c r="AH8" s="13">
        <v>241930.26</v>
      </c>
      <c r="AI8" s="13">
        <v>280484.44700000004</v>
      </c>
      <c r="AJ8" s="13">
        <v>200691.1</v>
      </c>
      <c r="AK8" s="113">
        <v>262519.86</v>
      </c>
      <c r="AL8" s="113">
        <v>174395.38</v>
      </c>
      <c r="AM8" s="113">
        <v>242153.24</v>
      </c>
      <c r="AN8" s="113">
        <v>273748.47999999998</v>
      </c>
      <c r="AO8" s="113">
        <v>256353.63240053243</v>
      </c>
      <c r="AP8" s="113">
        <v>222328.91</v>
      </c>
      <c r="AQ8" s="13">
        <f>SUM(AE8:AP8)</f>
        <v>2794222.1494005322</v>
      </c>
    </row>
    <row r="9" spans="1:43" ht="15.75" thickTop="1" x14ac:dyDescent="0.25">
      <c r="A9" s="14"/>
      <c r="B9" s="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ht="13.9" customHeight="1" x14ac:dyDescent="0.25">
      <c r="A10" s="16"/>
      <c r="B10" s="16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43" x14ac:dyDescent="0.25">
      <c r="A11" s="5"/>
      <c r="B11" s="5"/>
      <c r="C11" s="114">
        <f>+C4</f>
        <v>43831</v>
      </c>
      <c r="D11" s="114">
        <f t="shared" ref="D11:AQ11" si="2">+D4</f>
        <v>43862</v>
      </c>
      <c r="E11" s="114">
        <f t="shared" si="2"/>
        <v>43891</v>
      </c>
      <c r="F11" s="114">
        <f t="shared" si="2"/>
        <v>43922</v>
      </c>
      <c r="G11" s="114">
        <f t="shared" si="2"/>
        <v>43952</v>
      </c>
      <c r="H11" s="114">
        <f t="shared" si="2"/>
        <v>43983</v>
      </c>
      <c r="I11" s="114">
        <f t="shared" si="2"/>
        <v>44013</v>
      </c>
      <c r="J11" s="114">
        <f t="shared" si="2"/>
        <v>44044</v>
      </c>
      <c r="K11" s="114">
        <f t="shared" si="2"/>
        <v>44075</v>
      </c>
      <c r="L11" s="114">
        <f t="shared" si="2"/>
        <v>44105</v>
      </c>
      <c r="M11" s="114">
        <f t="shared" si="2"/>
        <v>44136</v>
      </c>
      <c r="N11" s="116">
        <f t="shared" si="2"/>
        <v>44166</v>
      </c>
      <c r="O11" s="116" t="str">
        <f t="shared" si="2"/>
        <v>Total 2020</v>
      </c>
      <c r="P11" s="17"/>
      <c r="Q11" s="118">
        <f t="shared" si="2"/>
        <v>44197</v>
      </c>
      <c r="R11" s="114">
        <f t="shared" si="2"/>
        <v>44228</v>
      </c>
      <c r="S11" s="114">
        <f t="shared" si="2"/>
        <v>44256</v>
      </c>
      <c r="T11" s="114">
        <f t="shared" si="2"/>
        <v>44287</v>
      </c>
      <c r="U11" s="114">
        <f t="shared" si="2"/>
        <v>44317</v>
      </c>
      <c r="V11" s="114">
        <f t="shared" si="2"/>
        <v>44348</v>
      </c>
      <c r="W11" s="114">
        <f t="shared" si="2"/>
        <v>44378</v>
      </c>
      <c r="X11" s="114">
        <f t="shared" si="2"/>
        <v>44409</v>
      </c>
      <c r="Y11" s="114">
        <f t="shared" si="2"/>
        <v>44440</v>
      </c>
      <c r="Z11" s="114">
        <f t="shared" si="2"/>
        <v>44470</v>
      </c>
      <c r="AA11" s="114">
        <f t="shared" si="2"/>
        <v>44501</v>
      </c>
      <c r="AB11" s="114">
        <f t="shared" si="2"/>
        <v>44531</v>
      </c>
      <c r="AC11" s="116" t="str">
        <f t="shared" si="2"/>
        <v>Total 2021</v>
      </c>
      <c r="AD11" s="17"/>
      <c r="AE11" s="114">
        <f t="shared" si="2"/>
        <v>44562</v>
      </c>
      <c r="AF11" s="114">
        <f t="shared" si="2"/>
        <v>44593</v>
      </c>
      <c r="AG11" s="114">
        <f t="shared" si="2"/>
        <v>44621</v>
      </c>
      <c r="AH11" s="114">
        <f t="shared" si="2"/>
        <v>44652</v>
      </c>
      <c r="AI11" s="114">
        <f t="shared" si="2"/>
        <v>44682</v>
      </c>
      <c r="AJ11" s="114">
        <f t="shared" si="2"/>
        <v>44713</v>
      </c>
      <c r="AK11" s="114">
        <f t="shared" ref="AK11:AP11" si="3">+AK4</f>
        <v>44743</v>
      </c>
      <c r="AL11" s="114">
        <f t="shared" si="3"/>
        <v>44774</v>
      </c>
      <c r="AM11" s="114">
        <f t="shared" si="3"/>
        <v>44805</v>
      </c>
      <c r="AN11" s="114">
        <f t="shared" si="3"/>
        <v>44835</v>
      </c>
      <c r="AO11" s="114">
        <f t="shared" si="3"/>
        <v>44866</v>
      </c>
      <c r="AP11" s="114">
        <f t="shared" si="3"/>
        <v>44896</v>
      </c>
      <c r="AQ11" s="116" t="str">
        <f t="shared" si="2"/>
        <v>Total 2022</v>
      </c>
    </row>
    <row r="12" spans="1:43" x14ac:dyDescent="0.25">
      <c r="A12" s="5"/>
      <c r="B12" s="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7"/>
      <c r="O12" s="117"/>
      <c r="P12" s="18"/>
      <c r="Q12" s="119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7"/>
      <c r="AD12" s="18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7"/>
    </row>
    <row r="13" spans="1:43" x14ac:dyDescent="0.25">
      <c r="B13" s="3"/>
    </row>
    <row r="14" spans="1:43" x14ac:dyDescent="0.25">
      <c r="A14" s="19" t="s">
        <v>10</v>
      </c>
      <c r="B14" s="20"/>
      <c r="C14" s="21">
        <v>2898.4035829999998</v>
      </c>
      <c r="D14" s="21">
        <v>8269.9370340000005</v>
      </c>
      <c r="E14" s="21">
        <v>6652.8992710000002</v>
      </c>
      <c r="F14" s="21">
        <v>6435.2780309999998</v>
      </c>
      <c r="G14" s="21">
        <v>4362.2937670000001</v>
      </c>
      <c r="H14" s="21">
        <v>6846.6421570000002</v>
      </c>
      <c r="I14" s="21">
        <v>3703.8947830000002</v>
      </c>
      <c r="J14" s="21">
        <v>10424.076623000001</v>
      </c>
      <c r="K14" s="21">
        <v>8345.7403680000007</v>
      </c>
      <c r="L14" s="21">
        <v>8229.0713030000006</v>
      </c>
      <c r="M14" s="21">
        <v>4744.0376370000004</v>
      </c>
      <c r="N14" s="22">
        <v>3367.4237539999999</v>
      </c>
      <c r="O14" s="22">
        <f>+C14</f>
        <v>2898.4035829999998</v>
      </c>
      <c r="P14" s="23"/>
      <c r="Q14" s="24">
        <v>2847.906774</v>
      </c>
      <c r="R14" s="21">
        <v>8195.2826939999995</v>
      </c>
      <c r="S14" s="21">
        <v>7715.7459369999997</v>
      </c>
      <c r="T14" s="21">
        <v>2612.3145690000001</v>
      </c>
      <c r="U14" s="21">
        <v>2149.3090809999999</v>
      </c>
      <c r="V14" s="21">
        <v>2576.7316559999999</v>
      </c>
      <c r="W14" s="21">
        <v>2259.1103549999998</v>
      </c>
      <c r="X14" s="21">
        <v>4663.597632</v>
      </c>
      <c r="Y14" s="21">
        <v>4778.5780100000002</v>
      </c>
      <c r="Z14" s="21">
        <v>11078.930425</v>
      </c>
      <c r="AA14" s="21">
        <v>9588.0011680000007</v>
      </c>
      <c r="AB14" s="21">
        <v>6120.5800099999997</v>
      </c>
      <c r="AC14" s="22">
        <f>+Q14</f>
        <v>2847.906774</v>
      </c>
      <c r="AD14" s="23"/>
      <c r="AE14" s="21">
        <v>4260.0175680000002</v>
      </c>
      <c r="AF14" s="21">
        <v>5467.0531309999997</v>
      </c>
      <c r="AG14" s="21">
        <v>11420.138132</v>
      </c>
      <c r="AH14" s="21">
        <v>11420.79213</v>
      </c>
      <c r="AI14" s="22">
        <v>10340.672089</v>
      </c>
      <c r="AJ14" s="22">
        <v>6731.7933499999999</v>
      </c>
      <c r="AK14" s="22">
        <v>2962.427432</v>
      </c>
      <c r="AL14" s="22">
        <v>1409.3466289999999</v>
      </c>
      <c r="AM14" s="22">
        <v>7675.7423859999999</v>
      </c>
      <c r="AN14" s="22">
        <v>7198.9395459999996</v>
      </c>
      <c r="AO14" s="22">
        <v>7306.5680320000001</v>
      </c>
      <c r="AP14" s="22">
        <v>5026.8304280000002</v>
      </c>
      <c r="AQ14" s="22">
        <f>+AE14</f>
        <v>4260.0175680000002</v>
      </c>
    </row>
    <row r="15" spans="1:43" x14ac:dyDescent="0.25"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</row>
    <row r="16" spans="1:43" x14ac:dyDescent="0.25">
      <c r="A16" s="26" t="s">
        <v>11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</row>
    <row r="17" spans="1:43" x14ac:dyDescent="0.25"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</row>
    <row r="18" spans="1:43" x14ac:dyDescent="0.25">
      <c r="A18" s="27" t="s">
        <v>12</v>
      </c>
      <c r="B18" s="28"/>
      <c r="C18" s="29">
        <v>2020.343392</v>
      </c>
      <c r="D18" s="29">
        <v>1321.748435</v>
      </c>
      <c r="E18" s="29">
        <v>1918.192687</v>
      </c>
      <c r="F18" s="29">
        <v>2963.9998380000002</v>
      </c>
      <c r="G18" s="29">
        <v>2556.046507</v>
      </c>
      <c r="H18" s="29">
        <v>2167.840068</v>
      </c>
      <c r="I18" s="29">
        <v>3619.1219510000001</v>
      </c>
      <c r="J18" s="29">
        <v>1719.326957</v>
      </c>
      <c r="K18" s="29">
        <v>1098.9089649999999</v>
      </c>
      <c r="L18" s="29">
        <v>1160.258795</v>
      </c>
      <c r="M18" s="29">
        <v>2276.9193339999997</v>
      </c>
      <c r="N18" s="29">
        <v>2480.5395939999999</v>
      </c>
      <c r="O18" s="29">
        <v>25303.246523000002</v>
      </c>
      <c r="P18" s="30"/>
      <c r="Q18" s="29">
        <v>2380.1138700000001</v>
      </c>
      <c r="R18" s="29">
        <v>963.23935500000005</v>
      </c>
      <c r="S18" s="29">
        <v>2002.5838979999999</v>
      </c>
      <c r="T18" s="29">
        <v>1154.2589359999999</v>
      </c>
      <c r="U18" s="29">
        <v>15.302257000000001</v>
      </c>
      <c r="V18" s="29">
        <v>1465.9217249999997</v>
      </c>
      <c r="W18" s="29">
        <v>1285.433978</v>
      </c>
      <c r="X18" s="29">
        <v>2234.8128569999999</v>
      </c>
      <c r="Y18" s="29">
        <v>3947.3138360000003</v>
      </c>
      <c r="Z18" s="29">
        <v>1626.9406469999999</v>
      </c>
      <c r="AA18" s="29">
        <v>1078.065752</v>
      </c>
      <c r="AB18" s="29">
        <v>1900.6489800000002</v>
      </c>
      <c r="AC18" s="29">
        <f t="shared" ref="AC18:AC22" si="4">SUM(Q18:AB18)</f>
        <v>20054.636091</v>
      </c>
      <c r="AD18" s="30"/>
      <c r="AE18" s="29">
        <v>1233.8106090000001</v>
      </c>
      <c r="AF18" s="29">
        <v>2526.2089379999998</v>
      </c>
      <c r="AG18" s="29">
        <v>1536.3601409999999</v>
      </c>
      <c r="AH18" s="29">
        <v>2410.5239059999999</v>
      </c>
      <c r="AI18" s="29">
        <v>1652.4648529999999</v>
      </c>
      <c r="AJ18" s="29">
        <v>1472.2653719999998</v>
      </c>
      <c r="AK18" s="29">
        <v>2340.0008669999997</v>
      </c>
      <c r="AL18" s="29">
        <v>3145.0840440000002</v>
      </c>
      <c r="AM18" s="29">
        <v>2433.0026189999999</v>
      </c>
      <c r="AN18" s="29">
        <v>3149.6070850000001</v>
      </c>
      <c r="AO18" s="29">
        <v>1956.4002130000001</v>
      </c>
      <c r="AP18" s="29">
        <v>2399.9404949999998</v>
      </c>
      <c r="AQ18" s="29">
        <f>SUM(AE18:AP18)</f>
        <v>26255.669141999995</v>
      </c>
    </row>
    <row r="19" spans="1:43" x14ac:dyDescent="0.25">
      <c r="A19" s="31" t="s">
        <v>13</v>
      </c>
      <c r="B19" s="28"/>
      <c r="C19" s="32">
        <v>433.97317700000002</v>
      </c>
      <c r="D19" s="32">
        <v>283.66928100000001</v>
      </c>
      <c r="E19" s="32">
        <v>438.86348500000003</v>
      </c>
      <c r="F19" s="32">
        <v>767.61497499999996</v>
      </c>
      <c r="G19" s="32">
        <v>865.31914900000004</v>
      </c>
      <c r="H19" s="32">
        <v>877.84948199999997</v>
      </c>
      <c r="I19" s="32">
        <v>253.07479699999999</v>
      </c>
      <c r="J19" s="32">
        <v>231.23452399999999</v>
      </c>
      <c r="K19" s="32">
        <v>86.978909999999999</v>
      </c>
      <c r="L19" s="32">
        <v>150.12984299999999</v>
      </c>
      <c r="M19" s="32">
        <v>755.67364699999996</v>
      </c>
      <c r="N19" s="32">
        <v>311.56418500000001</v>
      </c>
      <c r="O19" s="32">
        <v>5455.945455</v>
      </c>
      <c r="P19" s="33"/>
      <c r="Q19" s="32">
        <v>112.87210399999999</v>
      </c>
      <c r="R19" s="32">
        <v>92.916863000000006</v>
      </c>
      <c r="S19" s="32">
        <v>970.01615300000003</v>
      </c>
      <c r="T19" s="32">
        <v>409.82392800000002</v>
      </c>
      <c r="U19" s="32">
        <v>0</v>
      </c>
      <c r="V19" s="32">
        <v>452.65666800000002</v>
      </c>
      <c r="W19" s="32">
        <v>500.24349100000001</v>
      </c>
      <c r="X19" s="32">
        <v>285.51524599999999</v>
      </c>
      <c r="Y19" s="32">
        <v>177.02530400000001</v>
      </c>
      <c r="Z19" s="32">
        <v>849.24570000000006</v>
      </c>
      <c r="AA19" s="32">
        <v>157.76096100000001</v>
      </c>
      <c r="AB19" s="32">
        <v>1030.259947</v>
      </c>
      <c r="AC19" s="32">
        <f t="shared" si="4"/>
        <v>5038.3363650000001</v>
      </c>
      <c r="AD19" s="33"/>
      <c r="AE19" s="32">
        <v>889.28012799999999</v>
      </c>
      <c r="AF19" s="32">
        <v>7.8962899999999996</v>
      </c>
      <c r="AG19" s="32">
        <v>508.664197</v>
      </c>
      <c r="AH19" s="32">
        <v>1352.553566</v>
      </c>
      <c r="AI19" s="32">
        <v>851.33628099999999</v>
      </c>
      <c r="AJ19" s="32">
        <v>593.05158600000004</v>
      </c>
      <c r="AK19" s="32">
        <v>613.76567899999998</v>
      </c>
      <c r="AL19" s="32">
        <v>936.74633300000005</v>
      </c>
      <c r="AM19" s="32">
        <v>573.51835700000004</v>
      </c>
      <c r="AN19" s="32">
        <v>363.905057</v>
      </c>
      <c r="AO19" s="32">
        <v>843.09780599999999</v>
      </c>
      <c r="AP19" s="32">
        <v>999.59393699999998</v>
      </c>
      <c r="AQ19" s="32">
        <f>SUM(AE19:AP19)</f>
        <v>8533.4092170000004</v>
      </c>
    </row>
    <row r="20" spans="1:43" x14ac:dyDescent="0.25">
      <c r="A20" s="2" t="s">
        <v>14</v>
      </c>
      <c r="B20" s="28"/>
      <c r="C20" s="32">
        <v>287.33700199999998</v>
      </c>
      <c r="D20" s="32">
        <v>737.63648499999999</v>
      </c>
      <c r="E20" s="32">
        <v>1090.2112609999999</v>
      </c>
      <c r="F20" s="32">
        <v>1868.9090759999999</v>
      </c>
      <c r="G20" s="32">
        <v>613.307773</v>
      </c>
      <c r="H20" s="32">
        <v>796.30237199999999</v>
      </c>
      <c r="I20" s="32">
        <v>599.89765199999999</v>
      </c>
      <c r="J20" s="32">
        <v>1360.70362</v>
      </c>
      <c r="K20" s="32">
        <v>380.032625</v>
      </c>
      <c r="L20" s="32">
        <v>954.06067700000006</v>
      </c>
      <c r="M20" s="32">
        <v>987.85966399999995</v>
      </c>
      <c r="N20" s="32">
        <v>1610.5394570000001</v>
      </c>
      <c r="O20" s="32">
        <v>11286.797664</v>
      </c>
      <c r="P20" s="33"/>
      <c r="Q20" s="32">
        <v>88.265055000000004</v>
      </c>
      <c r="R20" s="32">
        <v>532.11274100000003</v>
      </c>
      <c r="S20" s="32">
        <v>996.78805499999999</v>
      </c>
      <c r="T20" s="32">
        <v>766.009997</v>
      </c>
      <c r="U20" s="32">
        <v>0</v>
      </c>
      <c r="V20" s="32">
        <v>893.65442399999995</v>
      </c>
      <c r="W20" s="32">
        <v>593.32380699999999</v>
      </c>
      <c r="X20" s="32">
        <v>533.66116999999997</v>
      </c>
      <c r="Y20" s="32">
        <v>823.29856099999995</v>
      </c>
      <c r="Z20" s="32">
        <v>1114.107608</v>
      </c>
      <c r="AA20" s="32">
        <v>779.22273600000005</v>
      </c>
      <c r="AB20" s="32">
        <v>1132.2711400000001</v>
      </c>
      <c r="AC20" s="32">
        <f t="shared" si="4"/>
        <v>8252.7152939999996</v>
      </c>
      <c r="AD20" s="33"/>
      <c r="AE20" s="32">
        <v>230.79043100000001</v>
      </c>
      <c r="AF20" s="32">
        <v>812.26177399999995</v>
      </c>
      <c r="AG20" s="32">
        <v>1369.509108</v>
      </c>
      <c r="AH20" s="32">
        <v>1341.2926030000001</v>
      </c>
      <c r="AI20" s="32">
        <v>1440.771571</v>
      </c>
      <c r="AJ20" s="32">
        <v>899.47988399999997</v>
      </c>
      <c r="AK20" s="32">
        <v>1509.348594</v>
      </c>
      <c r="AL20" s="32">
        <v>652.75008800000001</v>
      </c>
      <c r="AM20" s="32">
        <v>1526.4912280000001</v>
      </c>
      <c r="AN20" s="32">
        <v>1115.306139</v>
      </c>
      <c r="AO20" s="32">
        <v>1650.4603400000001</v>
      </c>
      <c r="AP20" s="32">
        <v>1232.1926679999999</v>
      </c>
      <c r="AQ20" s="32">
        <f>SUM(AE20:AP20)</f>
        <v>13780.654428000002</v>
      </c>
    </row>
    <row r="21" spans="1:43" x14ac:dyDescent="0.25">
      <c r="A21" s="2" t="s">
        <v>15</v>
      </c>
      <c r="B21" s="28"/>
      <c r="C21" s="32">
        <v>5226.0546029999996</v>
      </c>
      <c r="D21" s="32">
        <v>6469.3000309999998</v>
      </c>
      <c r="E21" s="32">
        <v>7542.0171559999999</v>
      </c>
      <c r="F21" s="32">
        <v>3392.3353830000001</v>
      </c>
      <c r="G21" s="32">
        <v>4767.9362270000001</v>
      </c>
      <c r="H21" s="32">
        <v>4824.284103</v>
      </c>
      <c r="I21" s="32">
        <v>2680.9160179999999</v>
      </c>
      <c r="J21" s="32">
        <v>6913.056842</v>
      </c>
      <c r="K21" s="32">
        <v>7921.2047249999996</v>
      </c>
      <c r="L21" s="32">
        <v>8472.5203110000002</v>
      </c>
      <c r="M21" s="32">
        <v>4979.8901429999996</v>
      </c>
      <c r="N21" s="32">
        <v>2959.2763719999998</v>
      </c>
      <c r="O21" s="32">
        <v>66149.646913999983</v>
      </c>
      <c r="P21" s="33"/>
      <c r="Q21" s="32">
        <v>5749.7440500000002</v>
      </c>
      <c r="R21" s="32">
        <v>7771.8391160000001</v>
      </c>
      <c r="S21" s="32">
        <v>6091.7695240000003</v>
      </c>
      <c r="T21" s="32">
        <v>7252.7458710000001</v>
      </c>
      <c r="U21" s="32">
        <v>140.17742999999999</v>
      </c>
      <c r="V21" s="32">
        <v>4534.6444490000003</v>
      </c>
      <c r="W21" s="32">
        <v>9065.5357870000007</v>
      </c>
      <c r="X21" s="32">
        <v>7780.3796389999998</v>
      </c>
      <c r="Y21" s="32">
        <v>5548.571567</v>
      </c>
      <c r="Z21" s="32">
        <v>6775.5348610000001</v>
      </c>
      <c r="AA21" s="32">
        <v>7942.7465890000003</v>
      </c>
      <c r="AB21" s="32">
        <v>6391.0367319999996</v>
      </c>
      <c r="AC21" s="32">
        <f t="shared" si="4"/>
        <v>75044.725614999988</v>
      </c>
      <c r="AD21" s="33"/>
      <c r="AE21" s="32">
        <v>10315.174824</v>
      </c>
      <c r="AF21" s="32">
        <v>7140.0264630000001</v>
      </c>
      <c r="AG21" s="32">
        <v>9767.2410799999998</v>
      </c>
      <c r="AH21" s="32">
        <v>6616.7706719999996</v>
      </c>
      <c r="AI21" s="32">
        <v>9816.3238899999997</v>
      </c>
      <c r="AJ21" s="32">
        <v>6374.7197990000004</v>
      </c>
      <c r="AK21" s="32">
        <v>12379.631841</v>
      </c>
      <c r="AL21" s="32">
        <v>9522.1219789999996</v>
      </c>
      <c r="AM21" s="32">
        <v>13377.418474</v>
      </c>
      <c r="AN21" s="32">
        <v>12631.504582</v>
      </c>
      <c r="AO21" s="32">
        <v>10731.833042</v>
      </c>
      <c r="AP21" s="32">
        <v>7146.4754429999994</v>
      </c>
      <c r="AQ21" s="32">
        <f>SUM(AE21:AP21)</f>
        <v>115819.24208900001</v>
      </c>
    </row>
    <row r="22" spans="1:43" x14ac:dyDescent="0.25">
      <c r="A22" s="2" t="s">
        <v>16</v>
      </c>
      <c r="B22" s="28"/>
      <c r="C22" s="32">
        <v>515.14414199999999</v>
      </c>
      <c r="D22" s="32">
        <v>554.58671500000003</v>
      </c>
      <c r="E22" s="32">
        <v>567.76608799999997</v>
      </c>
      <c r="F22" s="32">
        <v>663.77624600000001</v>
      </c>
      <c r="G22" s="32">
        <v>627.09552699999995</v>
      </c>
      <c r="H22" s="32">
        <v>592.24346300000002</v>
      </c>
      <c r="I22" s="32">
        <v>544.42659700000002</v>
      </c>
      <c r="J22" s="32">
        <v>807.59179300000005</v>
      </c>
      <c r="K22" s="32">
        <v>617.16770199999996</v>
      </c>
      <c r="L22" s="32">
        <v>794.151881</v>
      </c>
      <c r="M22" s="32">
        <v>724.00564199999997</v>
      </c>
      <c r="N22" s="32">
        <v>1011.717452</v>
      </c>
      <c r="O22" s="32">
        <v>8019.6732479999991</v>
      </c>
      <c r="P22" s="33"/>
      <c r="Q22" s="32">
        <v>600.62062600000002</v>
      </c>
      <c r="R22" s="32">
        <v>802.64728400000001</v>
      </c>
      <c r="S22" s="32">
        <v>795.07745899999998</v>
      </c>
      <c r="T22" s="32">
        <v>824.01233999999999</v>
      </c>
      <c r="U22" s="32">
        <v>622.19351400000005</v>
      </c>
      <c r="V22" s="32">
        <v>589.38929499999995</v>
      </c>
      <c r="W22" s="32">
        <v>666.52942599999994</v>
      </c>
      <c r="X22" s="32">
        <v>593.85267999999996</v>
      </c>
      <c r="Y22" s="32">
        <v>614.82455100000004</v>
      </c>
      <c r="Z22" s="32">
        <v>671.12991</v>
      </c>
      <c r="AA22" s="32">
        <v>795.56035799999995</v>
      </c>
      <c r="AB22" s="32">
        <v>712.63622999999995</v>
      </c>
      <c r="AC22" s="32">
        <f t="shared" si="4"/>
        <v>8288.4736729999986</v>
      </c>
      <c r="AD22" s="33"/>
      <c r="AE22" s="32">
        <v>628.50916900000004</v>
      </c>
      <c r="AF22" s="32">
        <v>763.20052599999997</v>
      </c>
      <c r="AG22" s="32">
        <v>670.82272599999999</v>
      </c>
      <c r="AH22" s="32">
        <v>617.591319</v>
      </c>
      <c r="AI22" s="32">
        <v>671.17266900000004</v>
      </c>
      <c r="AJ22" s="32">
        <v>651.09032400000001</v>
      </c>
      <c r="AK22" s="32">
        <v>684.36367199999995</v>
      </c>
      <c r="AL22" s="32">
        <v>633.89327900000001</v>
      </c>
      <c r="AM22" s="32">
        <v>663.17899299999999</v>
      </c>
      <c r="AN22" s="32">
        <v>658.23911999999996</v>
      </c>
      <c r="AO22" s="32">
        <v>776.43073200000003</v>
      </c>
      <c r="AP22" s="32">
        <v>1012.153743</v>
      </c>
      <c r="AQ22" s="32">
        <f>SUM(AE22:AP22)</f>
        <v>8430.646272</v>
      </c>
    </row>
    <row r="23" spans="1:43" x14ac:dyDescent="0.25">
      <c r="A23" s="34" t="s">
        <v>17</v>
      </c>
      <c r="B23" s="35"/>
      <c r="C23" s="36">
        <f>SUM(C18:C22)</f>
        <v>8482.8523159999986</v>
      </c>
      <c r="D23" s="36">
        <f t="shared" ref="D23:AQ23" si="5">SUM(D18:D22)</f>
        <v>9366.9409469999991</v>
      </c>
      <c r="E23" s="36">
        <f t="shared" si="5"/>
        <v>11557.050676999999</v>
      </c>
      <c r="F23" s="36">
        <f t="shared" si="5"/>
        <v>9656.6355179999991</v>
      </c>
      <c r="G23" s="36">
        <f t="shared" si="5"/>
        <v>9429.705183</v>
      </c>
      <c r="H23" s="36">
        <f t="shared" si="5"/>
        <v>9258.5194879999999</v>
      </c>
      <c r="I23" s="36">
        <f t="shared" si="5"/>
        <v>7697.4370149999995</v>
      </c>
      <c r="J23" s="36">
        <f t="shared" si="5"/>
        <v>11031.913735999999</v>
      </c>
      <c r="K23" s="36">
        <f t="shared" si="5"/>
        <v>10104.292927</v>
      </c>
      <c r="L23" s="36">
        <f t="shared" si="5"/>
        <v>11531.121507</v>
      </c>
      <c r="M23" s="36">
        <f t="shared" si="5"/>
        <v>9724.34843</v>
      </c>
      <c r="N23" s="36">
        <f t="shared" si="5"/>
        <v>8373.6370600000009</v>
      </c>
      <c r="O23" s="36">
        <f t="shared" si="5"/>
        <v>116215.30980399999</v>
      </c>
      <c r="P23" s="37"/>
      <c r="Q23" s="36">
        <f t="shared" si="5"/>
        <v>8931.6157050000002</v>
      </c>
      <c r="R23" s="36">
        <f t="shared" si="5"/>
        <v>10162.755359000001</v>
      </c>
      <c r="S23" s="36">
        <f t="shared" si="5"/>
        <v>10856.235089</v>
      </c>
      <c r="T23" s="36">
        <f t="shared" si="5"/>
        <v>10406.851071999999</v>
      </c>
      <c r="U23" s="36">
        <f t="shared" si="5"/>
        <v>777.67320100000006</v>
      </c>
      <c r="V23" s="36">
        <f t="shared" si="5"/>
        <v>7936.2665609999995</v>
      </c>
      <c r="W23" s="36">
        <f t="shared" si="5"/>
        <v>12111.066488999999</v>
      </c>
      <c r="X23" s="36">
        <f t="shared" si="5"/>
        <v>11428.221592</v>
      </c>
      <c r="Y23" s="36">
        <f t="shared" si="5"/>
        <v>11111.033818999998</v>
      </c>
      <c r="Z23" s="36">
        <f t="shared" si="5"/>
        <v>11036.958726000001</v>
      </c>
      <c r="AA23" s="36">
        <f t="shared" si="5"/>
        <v>10753.356396000001</v>
      </c>
      <c r="AB23" s="36">
        <f t="shared" si="5"/>
        <v>11166.853029</v>
      </c>
      <c r="AC23" s="36">
        <f t="shared" si="5"/>
        <v>116678.88703799999</v>
      </c>
      <c r="AD23" s="37"/>
      <c r="AE23" s="36">
        <f t="shared" si="5"/>
        <v>13297.565161</v>
      </c>
      <c r="AF23" s="36">
        <f t="shared" si="5"/>
        <v>11249.593991000002</v>
      </c>
      <c r="AG23" s="36">
        <f t="shared" si="5"/>
        <v>13852.597252</v>
      </c>
      <c r="AH23" s="36">
        <f t="shared" si="5"/>
        <v>12338.732065999999</v>
      </c>
      <c r="AI23" s="36">
        <f t="shared" si="5"/>
        <v>14432.069263999998</v>
      </c>
      <c r="AJ23" s="36">
        <f t="shared" si="5"/>
        <v>9990.6069650000009</v>
      </c>
      <c r="AK23" s="36">
        <f t="shared" si="5"/>
        <v>17527.110653</v>
      </c>
      <c r="AL23" s="36">
        <f t="shared" si="5"/>
        <v>14890.595722999999</v>
      </c>
      <c r="AM23" s="36">
        <f t="shared" si="5"/>
        <v>18573.609671000002</v>
      </c>
      <c r="AN23" s="36">
        <f t="shared" si="5"/>
        <v>17918.561983</v>
      </c>
      <c r="AO23" s="36">
        <f t="shared" si="5"/>
        <v>15958.222133000001</v>
      </c>
      <c r="AP23" s="36">
        <f t="shared" si="5"/>
        <v>12790.356286</v>
      </c>
      <c r="AQ23" s="36">
        <f t="shared" si="5"/>
        <v>172819.62114800001</v>
      </c>
    </row>
    <row r="24" spans="1:43" x14ac:dyDescent="0.25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40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40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x14ac:dyDescent="0.25">
      <c r="A25" s="41" t="s">
        <v>18</v>
      </c>
      <c r="B25" s="35"/>
      <c r="C25" s="42">
        <v>4779.2747149999996</v>
      </c>
      <c r="D25" s="42">
        <v>4340.2326569999996</v>
      </c>
      <c r="E25" s="42">
        <v>5992.5895499999997</v>
      </c>
      <c r="F25" s="42">
        <v>4991.3456139999998</v>
      </c>
      <c r="G25" s="42">
        <v>4785.4365870000001</v>
      </c>
      <c r="H25" s="42">
        <v>4705.0190259999999</v>
      </c>
      <c r="I25" s="42">
        <v>4506.3837020000001</v>
      </c>
      <c r="J25" s="42">
        <v>5079.1142049999999</v>
      </c>
      <c r="K25" s="42">
        <v>4480.8318859999999</v>
      </c>
      <c r="L25" s="42">
        <v>5117.5582960000002</v>
      </c>
      <c r="M25" s="42">
        <v>4860.7430384999998</v>
      </c>
      <c r="N25" s="42">
        <v>4416.8296030000001</v>
      </c>
      <c r="O25" s="42">
        <v>58055.358879499996</v>
      </c>
      <c r="P25" s="43"/>
      <c r="Q25" s="42">
        <v>4495.4312149999996</v>
      </c>
      <c r="R25" s="42">
        <v>4900.7844349999996</v>
      </c>
      <c r="S25" s="42">
        <v>4963.1217880000004</v>
      </c>
      <c r="T25" s="42">
        <v>4679.158093</v>
      </c>
      <c r="U25" s="42">
        <v>1486.521571</v>
      </c>
      <c r="V25" s="42">
        <v>4058.074036</v>
      </c>
      <c r="W25" s="42">
        <v>5477.4244550000003</v>
      </c>
      <c r="X25" s="42">
        <v>5306.6391379999995</v>
      </c>
      <c r="Y25" s="42">
        <v>4816.9547910000001</v>
      </c>
      <c r="Z25" s="42">
        <v>5218.11384</v>
      </c>
      <c r="AA25" s="42">
        <v>5264.847487</v>
      </c>
      <c r="AB25" s="42">
        <v>5174.1542319999999</v>
      </c>
      <c r="AC25" s="42">
        <f t="shared" ref="AC25" si="6">SUM(Q25:AB25)</f>
        <v>55841.225080999997</v>
      </c>
      <c r="AD25" s="43"/>
      <c r="AE25" s="42">
        <v>5710.9582119999995</v>
      </c>
      <c r="AF25" s="42">
        <v>4974.7876850000002</v>
      </c>
      <c r="AG25" s="42">
        <v>5536.5656580000004</v>
      </c>
      <c r="AH25" s="42">
        <v>5750.3707590000004</v>
      </c>
      <c r="AI25" s="42">
        <v>5513.9068649999999</v>
      </c>
      <c r="AJ25" s="42">
        <v>4659.484547</v>
      </c>
      <c r="AK25" s="42">
        <v>5957.7579859999996</v>
      </c>
      <c r="AL25" s="42">
        <v>5530.0663249999998</v>
      </c>
      <c r="AM25" s="42">
        <v>5618.8209230000002</v>
      </c>
      <c r="AN25" s="42">
        <v>5972.49647</v>
      </c>
      <c r="AO25" s="42">
        <v>6267.6575220000004</v>
      </c>
      <c r="AP25" s="42">
        <v>9472.7365890000001</v>
      </c>
      <c r="AQ25" s="42">
        <f>SUM(AE25:AP25)</f>
        <v>70965.609540999998</v>
      </c>
    </row>
    <row r="26" spans="1:43" x14ac:dyDescent="0.25"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40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40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x14ac:dyDescent="0.25">
      <c r="A27" s="2" t="s">
        <v>19</v>
      </c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0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40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x14ac:dyDescent="0.25">
      <c r="A28" s="2" t="s">
        <v>20</v>
      </c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40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40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x14ac:dyDescent="0.25">
      <c r="A29" s="2" t="s">
        <v>21</v>
      </c>
      <c r="B29" s="35"/>
      <c r="C29" s="39">
        <v>-29.386665000000001</v>
      </c>
      <c r="D29" s="39">
        <v>14.253031</v>
      </c>
      <c r="E29" s="39">
        <v>-126.98056699999999</v>
      </c>
      <c r="F29" s="39">
        <v>71.043098999999998</v>
      </c>
      <c r="G29" s="39">
        <v>-23.055119999999999</v>
      </c>
      <c r="H29" s="39">
        <v>8.7247710000000005</v>
      </c>
      <c r="I29" s="39">
        <v>72.557948999999994</v>
      </c>
      <c r="J29" s="39">
        <v>-39.753450000000001</v>
      </c>
      <c r="K29" s="39">
        <v>30.16431</v>
      </c>
      <c r="L29" s="39">
        <v>-33.066000000000003</v>
      </c>
      <c r="M29" s="39">
        <v>10.66032</v>
      </c>
      <c r="N29" s="39">
        <v>44.838321999999998</v>
      </c>
      <c r="O29" s="39">
        <v>0</v>
      </c>
      <c r="P29" s="40"/>
      <c r="Q29" s="39">
        <v>-27.12501</v>
      </c>
      <c r="R29" s="39">
        <v>17.464590000000001</v>
      </c>
      <c r="S29" s="39">
        <v>-88.479346000000007</v>
      </c>
      <c r="T29" s="39">
        <v>68.575121999999993</v>
      </c>
      <c r="U29" s="39">
        <v>29.564644000000001</v>
      </c>
      <c r="V29" s="39">
        <v>-47.831850000000003</v>
      </c>
      <c r="W29" s="39">
        <v>17.225999999999999</v>
      </c>
      <c r="X29" s="39">
        <v>-50.545737000000003</v>
      </c>
      <c r="Y29" s="39">
        <v>30.623967</v>
      </c>
      <c r="Z29" s="39">
        <v>-5.2875899999999998</v>
      </c>
      <c r="AA29" s="39">
        <v>-3.40164</v>
      </c>
      <c r="AB29" s="39">
        <v>48.641472</v>
      </c>
      <c r="AC29" s="39">
        <f t="shared" ref="AC29:AC31" si="7">SUM(Q29:AB29)</f>
        <v>-10.575378000000022</v>
      </c>
      <c r="AD29" s="40"/>
      <c r="AE29" s="39">
        <v>-56.965392000000001</v>
      </c>
      <c r="AF29" s="39">
        <v>26.80227</v>
      </c>
      <c r="AG29" s="39">
        <v>24.404589000000001</v>
      </c>
      <c r="AH29" s="39">
        <v>-32.723559000000002</v>
      </c>
      <c r="AI29" s="39">
        <v>-10.769517</v>
      </c>
      <c r="AJ29" s="39">
        <v>18.846530999999999</v>
      </c>
      <c r="AK29" s="39">
        <v>12.090275999999999</v>
      </c>
      <c r="AL29" s="39">
        <v>-52.702652</v>
      </c>
      <c r="AM29" s="39">
        <v>28.243258999999998</v>
      </c>
      <c r="AN29" s="39">
        <v>-49.843530000000001</v>
      </c>
      <c r="AO29" s="39">
        <v>34.752267000000003</v>
      </c>
      <c r="AP29" s="39">
        <v>68.440836000000004</v>
      </c>
      <c r="AQ29" s="39">
        <f>SUM(AE29:AP29)</f>
        <v>10.575378000000001</v>
      </c>
    </row>
    <row r="30" spans="1:43" x14ac:dyDescent="0.25">
      <c r="A30" s="2" t="s">
        <v>22</v>
      </c>
      <c r="B30" s="35"/>
      <c r="C30" s="39">
        <v>-401.02696600000002</v>
      </c>
      <c r="D30" s="39">
        <v>-172.06341399999999</v>
      </c>
      <c r="E30" s="39">
        <v>44.522629000000002</v>
      </c>
      <c r="F30" s="39">
        <v>53.318587999999998</v>
      </c>
      <c r="G30" s="39">
        <v>-78.822237999999999</v>
      </c>
      <c r="H30" s="39">
        <v>63.430186999999997</v>
      </c>
      <c r="I30" s="39">
        <v>54.640166999999998</v>
      </c>
      <c r="J30" s="39">
        <v>36.388688999999999</v>
      </c>
      <c r="K30" s="39">
        <v>-97.450748000000004</v>
      </c>
      <c r="L30" s="39">
        <v>-15.916672</v>
      </c>
      <c r="M30" s="39">
        <v>118.66033299999999</v>
      </c>
      <c r="N30" s="39">
        <v>244.828103</v>
      </c>
      <c r="O30" s="39">
        <v>-149.49134199999992</v>
      </c>
      <c r="P30" s="40"/>
      <c r="Q30" s="39">
        <v>-153.41541900000001</v>
      </c>
      <c r="R30" s="39">
        <v>-191.46839399999999</v>
      </c>
      <c r="S30" s="39">
        <v>67.891459999999995</v>
      </c>
      <c r="T30" s="39">
        <v>110.271542</v>
      </c>
      <c r="U30" s="39">
        <v>-1.424034</v>
      </c>
      <c r="V30" s="39">
        <v>-130.018159</v>
      </c>
      <c r="W30" s="39">
        <v>-56.468922999999997</v>
      </c>
      <c r="X30" s="39">
        <v>-473.970373</v>
      </c>
      <c r="Y30" s="39">
        <v>569.72692099999995</v>
      </c>
      <c r="Z30" s="39">
        <v>-72.268279000000007</v>
      </c>
      <c r="AA30" s="39">
        <v>-86.821271999999993</v>
      </c>
      <c r="AB30" s="39">
        <v>178.92222799999999</v>
      </c>
      <c r="AC30" s="39">
        <f t="shared" si="7"/>
        <v>-239.04270200000011</v>
      </c>
      <c r="AD30" s="40"/>
      <c r="AE30" s="39">
        <v>-114.13661999999999</v>
      </c>
      <c r="AF30" s="39">
        <v>115.15056199999999</v>
      </c>
      <c r="AG30" s="39">
        <v>53.523038</v>
      </c>
      <c r="AH30" s="39">
        <v>-57.746214000000002</v>
      </c>
      <c r="AI30" s="39">
        <v>-148.23831100000001</v>
      </c>
      <c r="AJ30" s="39">
        <v>21.531513</v>
      </c>
      <c r="AK30" s="39">
        <v>101.69488</v>
      </c>
      <c r="AL30" s="39">
        <v>-343.74116600000002</v>
      </c>
      <c r="AM30" s="39">
        <v>-98.895139</v>
      </c>
      <c r="AN30" s="39">
        <v>17.219608999999998</v>
      </c>
      <c r="AO30" s="39">
        <v>60.171035000000003</v>
      </c>
      <c r="AP30" s="39">
        <v>449.958707</v>
      </c>
      <c r="AQ30" s="39">
        <f>SUM(AE30:AP30)</f>
        <v>56.491893999999945</v>
      </c>
    </row>
    <row r="31" spans="1:43" x14ac:dyDescent="0.25">
      <c r="A31" s="44" t="s">
        <v>23</v>
      </c>
      <c r="B31" s="35"/>
      <c r="C31" s="45">
        <v>3391.762956</v>
      </c>
      <c r="D31" s="45">
        <v>3243.1089780000002</v>
      </c>
      <c r="E31" s="45">
        <v>3389.2578490000001</v>
      </c>
      <c r="F31" s="45">
        <v>3709.4666280000001</v>
      </c>
      <c r="G31" s="45">
        <v>3890.966543</v>
      </c>
      <c r="H31" s="45">
        <v>3789.996948</v>
      </c>
      <c r="I31" s="45">
        <v>4267.9498519999997</v>
      </c>
      <c r="J31" s="45">
        <v>3605.5286940000001</v>
      </c>
      <c r="K31" s="45">
        <v>3777.6276050000001</v>
      </c>
      <c r="L31" s="45">
        <v>4235.3054970000003</v>
      </c>
      <c r="M31" s="45">
        <v>3827.889021</v>
      </c>
      <c r="N31" s="45">
        <v>4373.4245540000002</v>
      </c>
      <c r="O31" s="45">
        <v>45502.285125000002</v>
      </c>
      <c r="P31" s="46"/>
      <c r="Q31" s="45">
        <v>4263.776777</v>
      </c>
      <c r="R31" s="45">
        <v>3799.1259989999999</v>
      </c>
      <c r="S31" s="45">
        <v>3843.8928940000001</v>
      </c>
      <c r="T31" s="45">
        <v>3551.9989099999998</v>
      </c>
      <c r="U31" s="45">
        <v>2010.226138</v>
      </c>
      <c r="V31" s="45">
        <v>3316.1879629999999</v>
      </c>
      <c r="W31" s="45">
        <v>4309.0506930000001</v>
      </c>
      <c r="X31" s="45">
        <v>4515.630212</v>
      </c>
      <c r="Y31" s="45">
        <v>4485.1252160000004</v>
      </c>
      <c r="Z31" s="45">
        <v>6784.5049349999999</v>
      </c>
      <c r="AA31" s="45">
        <v>4718.9802920000002</v>
      </c>
      <c r="AB31" s="45">
        <v>4679.2290389999998</v>
      </c>
      <c r="AC31" s="45">
        <f t="shared" si="7"/>
        <v>50277.729068000001</v>
      </c>
      <c r="AD31" s="46"/>
      <c r="AE31" s="45">
        <v>4403.2788350000001</v>
      </c>
      <c r="AF31" s="45">
        <v>4750.780624</v>
      </c>
      <c r="AG31" s="45">
        <v>4193.9471709999998</v>
      </c>
      <c r="AH31" s="45">
        <v>3939.871435</v>
      </c>
      <c r="AI31" s="45">
        <v>4480.1530929999999</v>
      </c>
      <c r="AJ31" s="45">
        <v>4645.6219080000001</v>
      </c>
      <c r="AK31" s="45">
        <v>4888.4929229999998</v>
      </c>
      <c r="AL31" s="45">
        <v>4615.9738520000001</v>
      </c>
      <c r="AM31" s="45">
        <v>4996.5806929999999</v>
      </c>
      <c r="AN31" s="45">
        <v>5196.2973419999998</v>
      </c>
      <c r="AO31" s="45">
        <v>5149.5690009999998</v>
      </c>
      <c r="AP31" s="45">
        <v>7847.1917279999998</v>
      </c>
      <c r="AQ31" s="45">
        <f>SUM(AE31:AP31)</f>
        <v>59107.758605000003</v>
      </c>
    </row>
    <row r="32" spans="1:43" x14ac:dyDescent="0.25">
      <c r="A32" s="34" t="s">
        <v>24</v>
      </c>
      <c r="B32" s="47"/>
      <c r="C32" s="48">
        <f>SUM(C29:C31)</f>
        <v>2961.3493250000001</v>
      </c>
      <c r="D32" s="48">
        <f t="shared" ref="D32:AJ32" si="8">SUM(D29:D31)</f>
        <v>3085.2985950000002</v>
      </c>
      <c r="E32" s="48">
        <f t="shared" si="8"/>
        <v>3306.7999110000001</v>
      </c>
      <c r="F32" s="48">
        <f t="shared" si="8"/>
        <v>3833.8283150000002</v>
      </c>
      <c r="G32" s="48">
        <f t="shared" si="8"/>
        <v>3789.0891849999998</v>
      </c>
      <c r="H32" s="48">
        <f t="shared" si="8"/>
        <v>3862.1519060000001</v>
      </c>
      <c r="I32" s="48">
        <f t="shared" si="8"/>
        <v>4395.1479679999993</v>
      </c>
      <c r="J32" s="48">
        <f t="shared" si="8"/>
        <v>3602.1639330000003</v>
      </c>
      <c r="K32" s="48">
        <f t="shared" si="8"/>
        <v>3710.341167</v>
      </c>
      <c r="L32" s="48">
        <f t="shared" si="8"/>
        <v>4186.3228250000002</v>
      </c>
      <c r="M32" s="48">
        <f t="shared" si="8"/>
        <v>3957.2096739999997</v>
      </c>
      <c r="N32" s="48">
        <f t="shared" si="8"/>
        <v>4663.0909790000005</v>
      </c>
      <c r="O32" s="48">
        <f t="shared" si="8"/>
        <v>45352.793783000001</v>
      </c>
      <c r="P32" s="49"/>
      <c r="Q32" s="48">
        <f t="shared" si="8"/>
        <v>4083.2363479999999</v>
      </c>
      <c r="R32" s="48">
        <f t="shared" si="8"/>
        <v>3625.1221949999999</v>
      </c>
      <c r="S32" s="48">
        <f t="shared" si="8"/>
        <v>3823.3050080000003</v>
      </c>
      <c r="T32" s="48">
        <f t="shared" si="8"/>
        <v>3730.8455739999999</v>
      </c>
      <c r="U32" s="48">
        <f t="shared" si="8"/>
        <v>2038.3667479999999</v>
      </c>
      <c r="V32" s="48">
        <f t="shared" si="8"/>
        <v>3138.3379539999996</v>
      </c>
      <c r="W32" s="48">
        <f t="shared" si="8"/>
        <v>4269.8077700000003</v>
      </c>
      <c r="X32" s="48">
        <f t="shared" si="8"/>
        <v>3991.114102</v>
      </c>
      <c r="Y32" s="48">
        <f t="shared" si="8"/>
        <v>5085.4761040000003</v>
      </c>
      <c r="Z32" s="48">
        <f t="shared" si="8"/>
        <v>6706.9490660000001</v>
      </c>
      <c r="AA32" s="48">
        <f t="shared" si="8"/>
        <v>4628.75738</v>
      </c>
      <c r="AB32" s="48">
        <f t="shared" si="8"/>
        <v>4906.7927389999995</v>
      </c>
      <c r="AC32" s="48">
        <f t="shared" si="8"/>
        <v>50028.110988</v>
      </c>
      <c r="AD32" s="49"/>
      <c r="AE32" s="48">
        <f t="shared" si="8"/>
        <v>4232.1768229999998</v>
      </c>
      <c r="AF32" s="48">
        <f t="shared" si="8"/>
        <v>4892.7334559999999</v>
      </c>
      <c r="AG32" s="48">
        <f t="shared" si="8"/>
        <v>4271.8747979999998</v>
      </c>
      <c r="AH32" s="48">
        <f t="shared" si="8"/>
        <v>3849.4016620000002</v>
      </c>
      <c r="AI32" s="48">
        <f t="shared" si="8"/>
        <v>4321.1452650000001</v>
      </c>
      <c r="AJ32" s="48">
        <f t="shared" si="8"/>
        <v>4685.9999520000001</v>
      </c>
      <c r="AK32" s="48">
        <f t="shared" ref="AK32:AP32" si="9">SUM(AK29:AK31)</f>
        <v>5002.2780789999997</v>
      </c>
      <c r="AL32" s="48">
        <f t="shared" si="9"/>
        <v>4219.5300340000003</v>
      </c>
      <c r="AM32" s="48">
        <f t="shared" si="9"/>
        <v>4925.9288129999995</v>
      </c>
      <c r="AN32" s="48">
        <f t="shared" si="9"/>
        <v>5163.6734209999995</v>
      </c>
      <c r="AO32" s="48">
        <f t="shared" si="9"/>
        <v>5244.492303</v>
      </c>
      <c r="AP32" s="48">
        <f t="shared" si="9"/>
        <v>8365.5912709999993</v>
      </c>
      <c r="AQ32" s="48">
        <f>SUM(AQ29:AQ31)</f>
        <v>59174.825877000003</v>
      </c>
    </row>
    <row r="33" spans="1:43" ht="15.75" thickBot="1" x14ac:dyDescent="0.3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</row>
    <row r="34" spans="1:43" ht="15.75" thickBot="1" x14ac:dyDescent="0.3">
      <c r="A34" s="50" t="s">
        <v>25</v>
      </c>
      <c r="B34" s="51"/>
      <c r="C34" s="52">
        <f>+C23+C25+C32+C28+C27</f>
        <v>16223.476355999999</v>
      </c>
      <c r="D34" s="52">
        <f t="shared" ref="D34:AJ34" si="10">+D23+D25+D32+D28+D27</f>
        <v>16792.472199</v>
      </c>
      <c r="E34" s="52">
        <f t="shared" si="10"/>
        <v>20856.440137999998</v>
      </c>
      <c r="F34" s="52">
        <f t="shared" si="10"/>
        <v>18481.809447</v>
      </c>
      <c r="G34" s="52">
        <f t="shared" si="10"/>
        <v>18004.230954999999</v>
      </c>
      <c r="H34" s="52">
        <f t="shared" si="10"/>
        <v>17825.690419999999</v>
      </c>
      <c r="I34" s="52">
        <f t="shared" si="10"/>
        <v>16598.968685</v>
      </c>
      <c r="J34" s="52">
        <f t="shared" si="10"/>
        <v>19713.191874</v>
      </c>
      <c r="K34" s="52">
        <f t="shared" si="10"/>
        <v>18295.465980000001</v>
      </c>
      <c r="L34" s="52">
        <f t="shared" si="10"/>
        <v>20835.002627999998</v>
      </c>
      <c r="M34" s="52">
        <f t="shared" si="10"/>
        <v>18542.3011425</v>
      </c>
      <c r="N34" s="52">
        <f t="shared" si="10"/>
        <v>17453.557642</v>
      </c>
      <c r="O34" s="52">
        <f t="shared" si="10"/>
        <v>219623.46246649997</v>
      </c>
      <c r="P34" s="49"/>
      <c r="Q34" s="48">
        <f t="shared" si="10"/>
        <v>17510.283267999999</v>
      </c>
      <c r="R34" s="52">
        <f t="shared" si="10"/>
        <v>18688.661989</v>
      </c>
      <c r="S34" s="52">
        <f t="shared" si="10"/>
        <v>19642.661885000001</v>
      </c>
      <c r="T34" s="52">
        <f t="shared" si="10"/>
        <v>18816.854738999999</v>
      </c>
      <c r="U34" s="52">
        <f t="shared" si="10"/>
        <v>4302.5615199999993</v>
      </c>
      <c r="V34" s="52">
        <f t="shared" si="10"/>
        <v>15132.678550999997</v>
      </c>
      <c r="W34" s="52">
        <f t="shared" si="10"/>
        <v>21858.298713999997</v>
      </c>
      <c r="X34" s="52">
        <f t="shared" si="10"/>
        <v>20725.974832</v>
      </c>
      <c r="Y34" s="52">
        <f t="shared" si="10"/>
        <v>21013.464713999998</v>
      </c>
      <c r="Z34" s="52">
        <f t="shared" si="10"/>
        <v>22962.021632</v>
      </c>
      <c r="AA34" s="52">
        <f t="shared" si="10"/>
        <v>20646.961263000001</v>
      </c>
      <c r="AB34" s="52">
        <f t="shared" si="10"/>
        <v>21247.8</v>
      </c>
      <c r="AC34" s="52">
        <f t="shared" si="10"/>
        <v>222548.223107</v>
      </c>
      <c r="AD34" s="49"/>
      <c r="AE34" s="52">
        <f t="shared" si="10"/>
        <v>23240.700195999998</v>
      </c>
      <c r="AF34" s="52">
        <f t="shared" si="10"/>
        <v>21117.115131999999</v>
      </c>
      <c r="AG34" s="52">
        <f t="shared" si="10"/>
        <v>23661.037708</v>
      </c>
      <c r="AH34" s="52">
        <f t="shared" si="10"/>
        <v>21938.504486999998</v>
      </c>
      <c r="AI34" s="52">
        <f t="shared" si="10"/>
        <v>24267.121393999998</v>
      </c>
      <c r="AJ34" s="52">
        <f t="shared" si="10"/>
        <v>19336.091464000001</v>
      </c>
      <c r="AK34" s="52">
        <f t="shared" ref="AK34:AP34" si="11">+AK23+AK25+AK32+AK28+AK27</f>
        <v>28487.146718</v>
      </c>
      <c r="AL34" s="52">
        <f t="shared" si="11"/>
        <v>24640.192081999998</v>
      </c>
      <c r="AM34" s="52">
        <f t="shared" si="11"/>
        <v>29118.359407</v>
      </c>
      <c r="AN34" s="52">
        <f t="shared" si="11"/>
        <v>29054.731873999997</v>
      </c>
      <c r="AO34" s="52">
        <f t="shared" si="11"/>
        <v>27470.371958</v>
      </c>
      <c r="AP34" s="52">
        <f t="shared" si="11"/>
        <v>30628.684146</v>
      </c>
      <c r="AQ34" s="52">
        <f>+AQ23+AQ25+AQ32+AQ28+AQ27</f>
        <v>302960.05656599998</v>
      </c>
    </row>
    <row r="35" spans="1:43" x14ac:dyDescent="0.25">
      <c r="A35" s="53"/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</row>
    <row r="36" spans="1:43" x14ac:dyDescent="0.25">
      <c r="B36" s="53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</row>
    <row r="37" spans="1:43" x14ac:dyDescent="0.25">
      <c r="A37" s="56" t="s">
        <v>26</v>
      </c>
      <c r="C37" s="57">
        <v>8269.9370340000005</v>
      </c>
      <c r="D37" s="57">
        <v>6652.8992710000002</v>
      </c>
      <c r="E37" s="57">
        <v>5835.1312109999999</v>
      </c>
      <c r="F37" s="57">
        <v>4362.2937670000001</v>
      </c>
      <c r="G37" s="57">
        <v>6846.6421570000002</v>
      </c>
      <c r="H37" s="57">
        <v>3703.8947830000002</v>
      </c>
      <c r="I37" s="57">
        <v>10424.076623000001</v>
      </c>
      <c r="J37" s="57">
        <v>8345.7403680000007</v>
      </c>
      <c r="K37" s="57">
        <v>8229.0713030000006</v>
      </c>
      <c r="L37" s="57">
        <v>4744.0376370000004</v>
      </c>
      <c r="M37" s="57">
        <v>3367.4237539999999</v>
      </c>
      <c r="N37" s="57">
        <v>2847.906774</v>
      </c>
      <c r="O37" s="57">
        <f>+N37</f>
        <v>2847.906774</v>
      </c>
      <c r="P37" s="58"/>
      <c r="Q37" s="57">
        <v>8195.2826939999995</v>
      </c>
      <c r="R37" s="57">
        <v>7715.7459369999997</v>
      </c>
      <c r="S37" s="57">
        <v>2612.3145690000001</v>
      </c>
      <c r="T37" s="57">
        <v>2149.3090809999999</v>
      </c>
      <c r="U37" s="57">
        <v>2576.7316559999999</v>
      </c>
      <c r="V37" s="57">
        <v>2259.1103549999998</v>
      </c>
      <c r="W37" s="57">
        <v>4663.597632</v>
      </c>
      <c r="X37" s="57">
        <v>4778.5780100000002</v>
      </c>
      <c r="Y37" s="57">
        <v>11078.930425</v>
      </c>
      <c r="Z37" s="57">
        <v>9588.0011680000007</v>
      </c>
      <c r="AA37" s="57">
        <v>6120.5800099999997</v>
      </c>
      <c r="AB37" s="57">
        <v>4260.0175680000002</v>
      </c>
      <c r="AC37" s="57">
        <f>+AB37</f>
        <v>4260.0175680000002</v>
      </c>
      <c r="AD37" s="58"/>
      <c r="AE37" s="57">
        <v>5467.0531309999997</v>
      </c>
      <c r="AF37" s="57">
        <v>11420.138132</v>
      </c>
      <c r="AG37" s="57">
        <v>11420.79213</v>
      </c>
      <c r="AH37" s="57">
        <v>10340.672089</v>
      </c>
      <c r="AI37" s="57">
        <v>6731.7933499999999</v>
      </c>
      <c r="AJ37" s="57">
        <v>2962.427432</v>
      </c>
      <c r="AK37" s="57">
        <v>1409.3466289999999</v>
      </c>
      <c r="AL37" s="57">
        <v>7675.7423859999999</v>
      </c>
      <c r="AM37" s="57">
        <v>7198.9395459999996</v>
      </c>
      <c r="AN37" s="57">
        <v>7306.5680320000001</v>
      </c>
      <c r="AO37" s="57">
        <v>5026.8304280000002</v>
      </c>
      <c r="AP37" s="57">
        <v>2464.691977</v>
      </c>
      <c r="AQ37" s="57">
        <f>+AP37</f>
        <v>2464.691977</v>
      </c>
    </row>
    <row r="38" spans="1:43" x14ac:dyDescent="0.25">
      <c r="A38" s="59" t="s">
        <v>27</v>
      </c>
      <c r="B38" s="60"/>
      <c r="C38" s="61">
        <f>+C14-C37</f>
        <v>-5371.5334510000012</v>
      </c>
      <c r="D38" s="61">
        <f t="shared" ref="D38:AQ38" si="12">+D14-D37</f>
        <v>1617.0377630000003</v>
      </c>
      <c r="E38" s="61">
        <f t="shared" si="12"/>
        <v>817.76806000000033</v>
      </c>
      <c r="F38" s="61">
        <f t="shared" si="12"/>
        <v>2072.9842639999997</v>
      </c>
      <c r="G38" s="61">
        <f t="shared" si="12"/>
        <v>-2484.3483900000001</v>
      </c>
      <c r="H38" s="61">
        <f t="shared" si="12"/>
        <v>3142.747374</v>
      </c>
      <c r="I38" s="61">
        <f t="shared" si="12"/>
        <v>-6720.1818400000011</v>
      </c>
      <c r="J38" s="61">
        <f t="shared" si="12"/>
        <v>2078.3362550000002</v>
      </c>
      <c r="K38" s="61">
        <f t="shared" si="12"/>
        <v>116.66906500000005</v>
      </c>
      <c r="L38" s="61">
        <f t="shared" si="12"/>
        <v>3485.0336660000003</v>
      </c>
      <c r="M38" s="61">
        <f t="shared" si="12"/>
        <v>1376.6138830000004</v>
      </c>
      <c r="N38" s="62">
        <f t="shared" si="12"/>
        <v>519.51697999999988</v>
      </c>
      <c r="O38" s="62">
        <v>50.496808999999757</v>
      </c>
      <c r="P38" s="63"/>
      <c r="Q38" s="64">
        <f t="shared" si="12"/>
        <v>-5347.3759199999995</v>
      </c>
      <c r="R38" s="61">
        <f t="shared" si="12"/>
        <v>479.53675699999985</v>
      </c>
      <c r="S38" s="61">
        <f t="shared" si="12"/>
        <v>5103.4313679999996</v>
      </c>
      <c r="T38" s="61">
        <f t="shared" si="12"/>
        <v>463.00548800000024</v>
      </c>
      <c r="U38" s="61">
        <f t="shared" si="12"/>
        <v>-427.42257500000005</v>
      </c>
      <c r="V38" s="61">
        <f t="shared" si="12"/>
        <v>317.62130100000013</v>
      </c>
      <c r="W38" s="61">
        <f t="shared" si="12"/>
        <v>-2404.4872770000002</v>
      </c>
      <c r="X38" s="61">
        <f t="shared" si="12"/>
        <v>-114.9803780000002</v>
      </c>
      <c r="Y38" s="61">
        <f t="shared" si="12"/>
        <v>-6300.3524150000003</v>
      </c>
      <c r="Z38" s="61">
        <f t="shared" si="12"/>
        <v>1490.9292569999998</v>
      </c>
      <c r="AA38" s="61">
        <f t="shared" si="12"/>
        <v>3467.421158000001</v>
      </c>
      <c r="AB38" s="61">
        <f t="shared" si="12"/>
        <v>1860.5624419999995</v>
      </c>
      <c r="AC38" s="62">
        <f t="shared" si="12"/>
        <v>-1412.1107940000002</v>
      </c>
      <c r="AD38" s="63"/>
      <c r="AE38" s="61">
        <f t="shared" si="12"/>
        <v>-1207.0355629999995</v>
      </c>
      <c r="AF38" s="61">
        <f t="shared" si="12"/>
        <v>-5953.0850010000004</v>
      </c>
      <c r="AG38" s="61">
        <f t="shared" si="12"/>
        <v>-0.65399799999977404</v>
      </c>
      <c r="AH38" s="61">
        <f t="shared" si="12"/>
        <v>1080.1200410000001</v>
      </c>
      <c r="AI38" s="61">
        <f t="shared" si="12"/>
        <v>3608.8787389999998</v>
      </c>
      <c r="AJ38" s="61">
        <f t="shared" si="12"/>
        <v>3769.365918</v>
      </c>
      <c r="AK38" s="61">
        <f t="shared" si="12"/>
        <v>1553.0808030000001</v>
      </c>
      <c r="AL38" s="61">
        <f t="shared" si="12"/>
        <v>-6266.3957570000002</v>
      </c>
      <c r="AM38" s="61">
        <f t="shared" si="12"/>
        <v>476.80284000000029</v>
      </c>
      <c r="AN38" s="61">
        <f t="shared" si="12"/>
        <v>-107.62848600000052</v>
      </c>
      <c r="AO38" s="61">
        <f t="shared" si="12"/>
        <v>2279.7376039999999</v>
      </c>
      <c r="AP38" s="61">
        <f t="shared" si="12"/>
        <v>2562.1384510000003</v>
      </c>
      <c r="AQ38" s="62">
        <f t="shared" si="12"/>
        <v>1795.3255910000003</v>
      </c>
    </row>
    <row r="39" spans="1:43" ht="15.75" thickBot="1" x14ac:dyDescent="0.3">
      <c r="A39" s="65" t="s">
        <v>28</v>
      </c>
      <c r="B39" s="66"/>
      <c r="C39" s="23">
        <v>144.432585000004</v>
      </c>
      <c r="D39" s="23">
        <v>213.65615100000304</v>
      </c>
      <c r="E39" s="23">
        <v>145.25764500000199</v>
      </c>
      <c r="F39" s="23">
        <v>479.90639499999799</v>
      </c>
      <c r="G39" s="23">
        <v>356.19118100000202</v>
      </c>
      <c r="H39" s="23">
        <v>145.887793999998</v>
      </c>
      <c r="I39" s="23">
        <v>272.84354000000201</v>
      </c>
      <c r="J39" s="23">
        <v>114.30085200000001</v>
      </c>
      <c r="K39" s="23">
        <v>352.67875500000002</v>
      </c>
      <c r="L39" s="23">
        <v>406.38211200000103</v>
      </c>
      <c r="M39" s="23">
        <v>752.59085049999703</v>
      </c>
      <c r="N39" s="23">
        <v>1043.3878640000303</v>
      </c>
      <c r="O39" s="23">
        <v>5025.3887825000402</v>
      </c>
      <c r="P39" s="23"/>
      <c r="Q39" s="23">
        <v>189.49194200000099</v>
      </c>
      <c r="R39" s="23">
        <v>161.393398999997</v>
      </c>
      <c r="S39" s="23">
        <v>203.131413000001</v>
      </c>
      <c r="T39" s="23">
        <v>388.058440000004</v>
      </c>
      <c r="U39" s="23">
        <v>201.17560800000103</v>
      </c>
      <c r="V39" s="23">
        <v>559.82746100000395</v>
      </c>
      <c r="W39" s="23">
        <v>151.59555000000199</v>
      </c>
      <c r="X39" s="23">
        <v>338.93090100000001</v>
      </c>
      <c r="Y39" s="23">
        <v>1068.2786289999999</v>
      </c>
      <c r="Z39" s="23">
        <v>675.61796000000004</v>
      </c>
      <c r="AA39" s="23">
        <v>932.95438499999705</v>
      </c>
      <c r="AB39" s="23">
        <v>1197.804099</v>
      </c>
      <c r="AC39" s="23">
        <f>SUM(Q39:AB39)</f>
        <v>6068.2597870000072</v>
      </c>
      <c r="AD39" s="23"/>
      <c r="AE39" s="23">
        <v>131.492527999999</v>
      </c>
      <c r="AF39" s="23">
        <v>156.24596300000101</v>
      </c>
      <c r="AG39" s="23">
        <v>923.46976099999699</v>
      </c>
      <c r="AH39" s="23">
        <v>359.64250700000002</v>
      </c>
      <c r="AI39" s="23">
        <v>399.48512600000299</v>
      </c>
      <c r="AJ39" s="23">
        <v>205.02504299999799</v>
      </c>
      <c r="AK39" s="23">
        <v>222.54217599999899</v>
      </c>
      <c r="AL39" s="23">
        <v>966.56426100000294</v>
      </c>
      <c r="AM39" s="23">
        <v>1031.910691</v>
      </c>
      <c r="AN39" s="23">
        <v>2932.7904560000002</v>
      </c>
      <c r="AO39" s="23">
        <v>242.37855800000401</v>
      </c>
      <c r="AP39" s="23">
        <v>821.30136199999811</v>
      </c>
      <c r="AQ39" s="23">
        <f>SUM(AE39:AP39)</f>
        <v>8392.8484320000025</v>
      </c>
    </row>
    <row r="40" spans="1:43" ht="15.75" thickBot="1" x14ac:dyDescent="0.3">
      <c r="A40" s="50" t="s">
        <v>29</v>
      </c>
      <c r="B40" s="51"/>
      <c r="C40" s="67">
        <f>+C14+C34-C37+C39</f>
        <v>10996.375490000002</v>
      </c>
      <c r="D40" s="67">
        <f t="shared" ref="D40:AQ40" si="13">+D14+D34-D37+D39</f>
        <v>18623.166112999999</v>
      </c>
      <c r="E40" s="67">
        <f t="shared" si="13"/>
        <v>21819.465843000002</v>
      </c>
      <c r="F40" s="67">
        <f t="shared" si="13"/>
        <v>21034.700106</v>
      </c>
      <c r="G40" s="67">
        <f t="shared" si="13"/>
        <v>15876.073746</v>
      </c>
      <c r="H40" s="67">
        <f t="shared" si="13"/>
        <v>21114.325588</v>
      </c>
      <c r="I40" s="67">
        <f t="shared" si="13"/>
        <v>10151.630385</v>
      </c>
      <c r="J40" s="67">
        <f t="shared" si="13"/>
        <v>21905.828980999999</v>
      </c>
      <c r="K40" s="67">
        <f t="shared" si="13"/>
        <v>18764.8138</v>
      </c>
      <c r="L40" s="67">
        <f t="shared" si="13"/>
        <v>24726.418405999997</v>
      </c>
      <c r="M40" s="67">
        <f t="shared" si="13"/>
        <v>20671.505875999999</v>
      </c>
      <c r="N40" s="67">
        <f t="shared" si="13"/>
        <v>19016.462486000029</v>
      </c>
      <c r="O40" s="67">
        <f t="shared" si="13"/>
        <v>224699.348058</v>
      </c>
      <c r="P40" s="37"/>
      <c r="Q40" s="36">
        <f t="shared" si="13"/>
        <v>12352.399289999999</v>
      </c>
      <c r="R40" s="67">
        <f t="shared" si="13"/>
        <v>19329.592144999999</v>
      </c>
      <c r="S40" s="67">
        <f t="shared" si="13"/>
        <v>24949.224666000002</v>
      </c>
      <c r="T40" s="67">
        <f t="shared" si="13"/>
        <v>19667.918667000002</v>
      </c>
      <c r="U40" s="67">
        <f t="shared" si="13"/>
        <v>4076.3145529999997</v>
      </c>
      <c r="V40" s="67">
        <f t="shared" si="13"/>
        <v>16010.127313000001</v>
      </c>
      <c r="W40" s="67">
        <f t="shared" si="13"/>
        <v>19605.406986999998</v>
      </c>
      <c r="X40" s="67">
        <f t="shared" si="13"/>
        <v>20949.925354999999</v>
      </c>
      <c r="Y40" s="67">
        <f t="shared" si="13"/>
        <v>15781.390927999999</v>
      </c>
      <c r="Z40" s="67">
        <f t="shared" si="13"/>
        <v>25128.568848999999</v>
      </c>
      <c r="AA40" s="67">
        <f t="shared" si="13"/>
        <v>25047.336805999999</v>
      </c>
      <c r="AB40" s="67">
        <f t="shared" si="13"/>
        <v>24306.166541000002</v>
      </c>
      <c r="AC40" s="67">
        <f t="shared" si="13"/>
        <v>227204.37210000001</v>
      </c>
      <c r="AD40" s="37"/>
      <c r="AE40" s="67">
        <f t="shared" si="13"/>
        <v>22165.157160999996</v>
      </c>
      <c r="AF40" s="67">
        <f t="shared" si="13"/>
        <v>15320.276094000001</v>
      </c>
      <c r="AG40" s="67">
        <f t="shared" si="13"/>
        <v>24583.853470999991</v>
      </c>
      <c r="AH40" s="67">
        <f t="shared" si="13"/>
        <v>23378.267035000001</v>
      </c>
      <c r="AI40" s="67">
        <f t="shared" si="13"/>
        <v>28275.485259000005</v>
      </c>
      <c r="AJ40" s="67">
        <f t="shared" si="13"/>
        <v>23310.482424999998</v>
      </c>
      <c r="AK40" s="67">
        <f t="shared" si="13"/>
        <v>30262.769697</v>
      </c>
      <c r="AL40" s="67">
        <f t="shared" si="13"/>
        <v>19340.360585999999</v>
      </c>
      <c r="AM40" s="67">
        <f t="shared" si="13"/>
        <v>30627.072938000001</v>
      </c>
      <c r="AN40" s="67">
        <f t="shared" si="13"/>
        <v>31879.893843999998</v>
      </c>
      <c r="AO40" s="67">
        <f t="shared" si="13"/>
        <v>29992.488120000002</v>
      </c>
      <c r="AP40" s="67">
        <f t="shared" si="13"/>
        <v>34012.123958999997</v>
      </c>
      <c r="AQ40" s="67">
        <f t="shared" si="13"/>
        <v>313148.23058900004</v>
      </c>
    </row>
    <row r="42" spans="1:43" x14ac:dyDescent="0.25">
      <c r="A42" s="68" t="s">
        <v>30</v>
      </c>
      <c r="C42" s="69">
        <f>+C40-C39</f>
        <v>10851.942904999998</v>
      </c>
      <c r="D42" s="69">
        <f t="shared" ref="D42:AQ42" si="14">+D40-D39</f>
        <v>18409.509961999996</v>
      </c>
      <c r="E42" s="69">
        <f t="shared" si="14"/>
        <v>21674.208198</v>
      </c>
      <c r="F42" s="69">
        <f t="shared" si="14"/>
        <v>20554.793711000002</v>
      </c>
      <c r="G42" s="69">
        <f t="shared" si="14"/>
        <v>15519.882564999998</v>
      </c>
      <c r="H42" s="69">
        <f t="shared" si="14"/>
        <v>20968.437794000001</v>
      </c>
      <c r="I42" s="69">
        <f t="shared" si="14"/>
        <v>9878.7868449999987</v>
      </c>
      <c r="J42" s="69">
        <f t="shared" si="14"/>
        <v>21791.528128999998</v>
      </c>
      <c r="K42" s="69">
        <f t="shared" si="14"/>
        <v>18412.135044999999</v>
      </c>
      <c r="L42" s="69">
        <f t="shared" si="14"/>
        <v>24320.036293999998</v>
      </c>
      <c r="M42" s="69">
        <f t="shared" si="14"/>
        <v>19918.915025500002</v>
      </c>
      <c r="N42" s="69">
        <f t="shared" si="14"/>
        <v>17973.074622</v>
      </c>
      <c r="O42" s="69">
        <f t="shared" si="14"/>
        <v>219673.95927549998</v>
      </c>
      <c r="P42" s="37"/>
      <c r="Q42" s="70">
        <f t="shared" si="14"/>
        <v>12162.907347999999</v>
      </c>
      <c r="R42" s="69">
        <f t="shared" si="14"/>
        <v>19168.198746000002</v>
      </c>
      <c r="S42" s="69">
        <f t="shared" si="14"/>
        <v>24746.093252999999</v>
      </c>
      <c r="T42" s="69">
        <f t="shared" si="14"/>
        <v>19279.860226999997</v>
      </c>
      <c r="U42" s="69">
        <f t="shared" si="14"/>
        <v>3875.1389449999988</v>
      </c>
      <c r="V42" s="69">
        <f t="shared" si="14"/>
        <v>15450.299851999996</v>
      </c>
      <c r="W42" s="69">
        <f t="shared" si="14"/>
        <v>19453.811436999997</v>
      </c>
      <c r="X42" s="69">
        <f t="shared" si="14"/>
        <v>20610.994454</v>
      </c>
      <c r="Y42" s="69">
        <f t="shared" si="14"/>
        <v>14713.112298999999</v>
      </c>
      <c r="Z42" s="69">
        <f t="shared" si="14"/>
        <v>24452.950889</v>
      </c>
      <c r="AA42" s="69">
        <f t="shared" si="14"/>
        <v>24114.382421000002</v>
      </c>
      <c r="AB42" s="69">
        <f t="shared" si="14"/>
        <v>23108.362442000001</v>
      </c>
      <c r="AC42" s="69">
        <f t="shared" si="14"/>
        <v>221136.11231299999</v>
      </c>
      <c r="AD42" s="37"/>
      <c r="AE42" s="69">
        <f t="shared" si="14"/>
        <v>22033.664632999997</v>
      </c>
      <c r="AF42" s="69">
        <f t="shared" si="14"/>
        <v>15164.030131</v>
      </c>
      <c r="AG42" s="69">
        <f t="shared" si="14"/>
        <v>23660.383709999995</v>
      </c>
      <c r="AH42" s="69">
        <f t="shared" si="14"/>
        <v>23018.624528</v>
      </c>
      <c r="AI42" s="69">
        <f t="shared" si="14"/>
        <v>27876.000133000001</v>
      </c>
      <c r="AJ42" s="69">
        <f t="shared" si="14"/>
        <v>23105.457382000001</v>
      </c>
      <c r="AK42" s="69">
        <f t="shared" si="14"/>
        <v>30040.227521000001</v>
      </c>
      <c r="AL42" s="69">
        <f t="shared" si="14"/>
        <v>18373.796324999996</v>
      </c>
      <c r="AM42" s="69">
        <f t="shared" si="14"/>
        <v>29595.162247</v>
      </c>
      <c r="AN42" s="69">
        <f t="shared" si="14"/>
        <v>28947.103388</v>
      </c>
      <c r="AO42" s="69">
        <f t="shared" si="14"/>
        <v>29750.109561999998</v>
      </c>
      <c r="AP42" s="69">
        <f t="shared" si="14"/>
        <v>33190.822596999998</v>
      </c>
      <c r="AQ42" s="69">
        <f t="shared" si="14"/>
        <v>304755.38215700001</v>
      </c>
    </row>
    <row r="43" spans="1:43" x14ac:dyDescent="0.25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</row>
    <row r="44" spans="1:43" x14ac:dyDescent="0.25">
      <c r="AC44" s="71"/>
      <c r="AQ44" s="71"/>
    </row>
    <row r="45" spans="1:43" x14ac:dyDescent="0.25">
      <c r="O45" s="25"/>
      <c r="AC45" s="71"/>
      <c r="AQ45" s="71"/>
    </row>
  </sheetData>
  <mergeCells count="39">
    <mergeCell ref="N11:N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AA11:AA12"/>
    <mergeCell ref="O11:O12"/>
    <mergeCell ref="Q11:Q12"/>
    <mergeCell ref="R11:R12"/>
    <mergeCell ref="S11:S12"/>
    <mergeCell ref="T11:T12"/>
    <mergeCell ref="U11:U12"/>
    <mergeCell ref="V11:V12"/>
    <mergeCell ref="W11:W12"/>
    <mergeCell ref="X11:X12"/>
    <mergeCell ref="Y11:Y12"/>
    <mergeCell ref="Z11:Z12"/>
    <mergeCell ref="AI11:AI12"/>
    <mergeCell ref="AJ11:AJ12"/>
    <mergeCell ref="AQ11:AQ12"/>
    <mergeCell ref="AB11:AB12"/>
    <mergeCell ref="AC11:AC12"/>
    <mergeCell ref="AE11:AE12"/>
    <mergeCell ref="AF11:AF12"/>
    <mergeCell ref="AG11:AG12"/>
    <mergeCell ref="AH11:AH12"/>
    <mergeCell ref="AK11:AK12"/>
    <mergeCell ref="AL11:AL12"/>
    <mergeCell ref="AM11:AM12"/>
    <mergeCell ref="AN11:AN12"/>
    <mergeCell ref="AO11:AO12"/>
    <mergeCell ref="AP11:AP1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D6675-9A19-4F8C-8FC6-2743CCD0002C}">
  <dimension ref="A1:T497"/>
  <sheetViews>
    <sheetView showGridLines="0" topLeftCell="N1" workbookViewId="0">
      <selection activeCell="V14" sqref="V14"/>
    </sheetView>
  </sheetViews>
  <sheetFormatPr baseColWidth="10" defaultRowHeight="15" outlineLevelRow="2" x14ac:dyDescent="0.25"/>
  <cols>
    <col min="1" max="1" width="49.140625" bestFit="1" customWidth="1"/>
    <col min="2" max="4" width="9.28515625" bestFit="1" customWidth="1"/>
    <col min="5" max="5" width="35.28515625" bestFit="1" customWidth="1"/>
    <col min="6" max="6" width="10.7109375" bestFit="1" customWidth="1"/>
    <col min="7" max="7" width="42" bestFit="1" customWidth="1"/>
    <col min="8" max="19" width="14.7109375" bestFit="1" customWidth="1"/>
    <col min="20" max="20" width="15.7109375" style="72" bestFit="1" customWidth="1"/>
  </cols>
  <sheetData>
    <row r="1" spans="1:20" s="72" customFormat="1" x14ac:dyDescent="0.25">
      <c r="A1" s="72" t="s">
        <v>31</v>
      </c>
      <c r="B1" s="72" t="s">
        <v>32</v>
      </c>
      <c r="C1" s="72" t="s">
        <v>33</v>
      </c>
      <c r="D1" s="72" t="s">
        <v>34</v>
      </c>
      <c r="E1" s="72" t="s">
        <v>35</v>
      </c>
      <c r="F1" s="72" t="s">
        <v>36</v>
      </c>
      <c r="G1" s="72" t="s">
        <v>37</v>
      </c>
      <c r="H1" s="73">
        <v>43831</v>
      </c>
      <c r="I1" s="73">
        <v>43862</v>
      </c>
      <c r="J1" s="73">
        <v>43891</v>
      </c>
      <c r="K1" s="73">
        <v>43922</v>
      </c>
      <c r="L1" s="73">
        <v>43952</v>
      </c>
      <c r="M1" s="73">
        <v>43983</v>
      </c>
      <c r="N1" s="73">
        <v>44013</v>
      </c>
      <c r="O1" s="73">
        <v>44044</v>
      </c>
      <c r="P1" s="73">
        <v>44075</v>
      </c>
      <c r="Q1" s="73">
        <v>44105</v>
      </c>
      <c r="R1" s="73">
        <v>44136</v>
      </c>
      <c r="S1" s="73">
        <v>44166</v>
      </c>
      <c r="T1" s="74" t="s">
        <v>38</v>
      </c>
    </row>
    <row r="2" spans="1:20" hidden="1" outlineLevel="2" x14ac:dyDescent="0.25">
      <c r="A2" t="s">
        <v>39</v>
      </c>
      <c r="B2">
        <v>4</v>
      </c>
      <c r="C2">
        <v>41</v>
      </c>
      <c r="D2">
        <v>4120</v>
      </c>
      <c r="E2" t="s">
        <v>40</v>
      </c>
      <c r="F2">
        <v>4120101101</v>
      </c>
      <c r="G2" t="s">
        <v>41</v>
      </c>
      <c r="H2" s="75">
        <v>-8743584260</v>
      </c>
      <c r="I2" s="75">
        <v>-11574766250</v>
      </c>
      <c r="J2" s="75">
        <v>-19025871630</v>
      </c>
      <c r="K2" s="75">
        <v>-16960427405</v>
      </c>
      <c r="L2" s="75">
        <v>-8214583950</v>
      </c>
      <c r="M2" s="75">
        <v>-15502916010</v>
      </c>
      <c r="N2" s="75">
        <v>-6916568316</v>
      </c>
      <c r="O2" s="75">
        <v>-15061672902</v>
      </c>
      <c r="P2" s="75">
        <v>-11531523885</v>
      </c>
      <c r="Q2" s="75">
        <v>-16526499988</v>
      </c>
      <c r="R2" s="75">
        <v>-15107031709</v>
      </c>
      <c r="S2" s="75">
        <v>-10017775519</v>
      </c>
      <c r="T2" s="76">
        <f>+SUM(H2:S2)</f>
        <v>-155183221824</v>
      </c>
    </row>
    <row r="3" spans="1:20" hidden="1" outlineLevel="2" x14ac:dyDescent="0.25">
      <c r="A3" t="s">
        <v>39</v>
      </c>
      <c r="B3">
        <v>4</v>
      </c>
      <c r="C3">
        <v>41</v>
      </c>
      <c r="D3">
        <v>4120</v>
      </c>
      <c r="E3" t="s">
        <v>40</v>
      </c>
      <c r="F3">
        <v>4120101103</v>
      </c>
      <c r="G3" t="s">
        <v>42</v>
      </c>
      <c r="H3" s="75">
        <v>0</v>
      </c>
      <c r="I3" s="75">
        <v>0</v>
      </c>
      <c r="J3" s="75">
        <v>0</v>
      </c>
      <c r="K3" s="75">
        <v>0</v>
      </c>
      <c r="L3" s="75">
        <v>0</v>
      </c>
      <c r="M3" s="75">
        <v>0</v>
      </c>
      <c r="N3" s="75">
        <v>0</v>
      </c>
      <c r="O3" s="75">
        <v>-34624317</v>
      </c>
      <c r="P3" s="75">
        <v>0</v>
      </c>
      <c r="Q3" s="75">
        <v>0</v>
      </c>
      <c r="R3" s="75">
        <v>0</v>
      </c>
      <c r="S3" s="75">
        <v>0</v>
      </c>
      <c r="T3" s="76">
        <f t="shared" ref="T3:T66" si="0">+SUM(H3:S3)</f>
        <v>-34624317</v>
      </c>
    </row>
    <row r="4" spans="1:20" hidden="1" outlineLevel="2" x14ac:dyDescent="0.25">
      <c r="A4" t="s">
        <v>39</v>
      </c>
      <c r="B4">
        <v>4</v>
      </c>
      <c r="C4">
        <v>41</v>
      </c>
      <c r="D4">
        <v>4120</v>
      </c>
      <c r="E4" t="s">
        <v>40</v>
      </c>
      <c r="F4">
        <v>4120101203</v>
      </c>
      <c r="G4" t="s">
        <v>43</v>
      </c>
      <c r="H4" s="75">
        <v>-3442176929</v>
      </c>
      <c r="I4" s="75">
        <v>-10926788038</v>
      </c>
      <c r="J4" s="75">
        <v>-9193947218</v>
      </c>
      <c r="K4" s="75">
        <v>-10343795676</v>
      </c>
      <c r="L4" s="75">
        <v>-8048231287</v>
      </c>
      <c r="M4" s="75">
        <v>-8043537398</v>
      </c>
      <c r="N4" s="75">
        <v>-9076844934</v>
      </c>
      <c r="O4" s="75">
        <v>-10016079951</v>
      </c>
      <c r="P4" s="75">
        <v>-10210442303</v>
      </c>
      <c r="Q4" s="75">
        <v>-11783945481</v>
      </c>
      <c r="R4" s="75">
        <v>-8023368212</v>
      </c>
      <c r="S4" s="75">
        <v>-6242527905</v>
      </c>
      <c r="T4" s="76">
        <f t="shared" si="0"/>
        <v>-105351685332</v>
      </c>
    </row>
    <row r="5" spans="1:20" hidden="1" outlineLevel="2" x14ac:dyDescent="0.25">
      <c r="A5" t="s">
        <v>39</v>
      </c>
      <c r="B5">
        <v>4</v>
      </c>
      <c r="C5">
        <v>41</v>
      </c>
      <c r="D5">
        <v>4120</v>
      </c>
      <c r="E5" t="s">
        <v>40</v>
      </c>
      <c r="F5">
        <v>4120101301</v>
      </c>
      <c r="G5" t="s">
        <v>44</v>
      </c>
      <c r="H5" s="75">
        <v>-1116907850</v>
      </c>
      <c r="I5" s="75">
        <v>-1162977300</v>
      </c>
      <c r="J5" s="75">
        <v>-1370757600</v>
      </c>
      <c r="K5" s="75">
        <v>-1476451900</v>
      </c>
      <c r="L5" s="75">
        <v>-1408978050</v>
      </c>
      <c r="M5" s="75">
        <v>-1414691974</v>
      </c>
      <c r="N5" s="75">
        <v>-1378782793</v>
      </c>
      <c r="O5" s="75">
        <v>-1442351622</v>
      </c>
      <c r="P5" s="75">
        <v>-1245042100</v>
      </c>
      <c r="Q5" s="75">
        <v>-1385275500</v>
      </c>
      <c r="R5" s="75">
        <v>-1303787853</v>
      </c>
      <c r="S5" s="75">
        <v>-1457332100</v>
      </c>
      <c r="T5" s="76">
        <f t="shared" si="0"/>
        <v>-16163336642</v>
      </c>
    </row>
    <row r="6" spans="1:20" hidden="1" outlineLevel="2" x14ac:dyDescent="0.25">
      <c r="A6" t="s">
        <v>39</v>
      </c>
      <c r="B6">
        <v>4</v>
      </c>
      <c r="C6">
        <v>41</v>
      </c>
      <c r="D6">
        <v>4120</v>
      </c>
      <c r="E6" t="s">
        <v>40</v>
      </c>
      <c r="F6">
        <v>4120101304</v>
      </c>
      <c r="G6" t="s">
        <v>45</v>
      </c>
      <c r="H6" s="75">
        <v>-26428819</v>
      </c>
      <c r="I6" s="75">
        <v>-98995281</v>
      </c>
      <c r="J6" s="75">
        <v>-10138307</v>
      </c>
      <c r="K6" s="75">
        <v>0</v>
      </c>
      <c r="L6" s="75">
        <v>-816781655</v>
      </c>
      <c r="M6" s="75">
        <v>0</v>
      </c>
      <c r="N6" s="75">
        <v>0</v>
      </c>
      <c r="O6" s="75">
        <v>0</v>
      </c>
      <c r="P6" s="75">
        <v>0</v>
      </c>
      <c r="Q6" s="75">
        <v>-28827291</v>
      </c>
      <c r="R6" s="75">
        <v>0</v>
      </c>
      <c r="S6" s="75">
        <v>0</v>
      </c>
      <c r="T6" s="76">
        <f t="shared" si="0"/>
        <v>-981171353</v>
      </c>
    </row>
    <row r="7" spans="1:20" hidden="1" outlineLevel="2" x14ac:dyDescent="0.25">
      <c r="A7" t="s">
        <v>39</v>
      </c>
      <c r="B7">
        <v>4</v>
      </c>
      <c r="C7">
        <v>41</v>
      </c>
      <c r="D7">
        <v>4120</v>
      </c>
      <c r="E7" t="s">
        <v>40</v>
      </c>
      <c r="F7">
        <v>4120101401</v>
      </c>
      <c r="G7" t="s">
        <v>46</v>
      </c>
      <c r="H7" s="75">
        <v>0</v>
      </c>
      <c r="I7" s="75">
        <v>-611834893</v>
      </c>
      <c r="J7" s="75">
        <v>0</v>
      </c>
      <c r="K7" s="75">
        <v>0</v>
      </c>
      <c r="L7" s="75">
        <v>-625643568</v>
      </c>
      <c r="M7" s="75">
        <v>-299053412</v>
      </c>
      <c r="N7" s="75">
        <v>0</v>
      </c>
      <c r="O7" s="75">
        <v>0</v>
      </c>
      <c r="P7" s="75">
        <v>-62860391</v>
      </c>
      <c r="Q7" s="75">
        <v>-4843205</v>
      </c>
      <c r="R7" s="75">
        <v>0</v>
      </c>
      <c r="S7" s="75">
        <v>0</v>
      </c>
      <c r="T7" s="76">
        <f t="shared" si="0"/>
        <v>-1604235469</v>
      </c>
    </row>
    <row r="8" spans="1:20" hidden="1" outlineLevel="2" x14ac:dyDescent="0.25">
      <c r="A8" t="s">
        <v>39</v>
      </c>
      <c r="B8">
        <v>4</v>
      </c>
      <c r="C8">
        <v>41</v>
      </c>
      <c r="D8">
        <v>4120</v>
      </c>
      <c r="E8" t="s">
        <v>40</v>
      </c>
      <c r="F8">
        <v>4120101402</v>
      </c>
      <c r="G8" t="s">
        <v>47</v>
      </c>
      <c r="H8" s="75">
        <v>376565964</v>
      </c>
      <c r="I8" s="75">
        <v>83836751</v>
      </c>
      <c r="J8" s="75">
        <v>361173360</v>
      </c>
      <c r="K8" s="75">
        <v>644973072</v>
      </c>
      <c r="L8" s="75">
        <v>107970846</v>
      </c>
      <c r="M8" s="75">
        <v>244651072</v>
      </c>
      <c r="N8" s="75">
        <v>158217445</v>
      </c>
      <c r="O8" s="75">
        <v>408153628</v>
      </c>
      <c r="P8" s="75">
        <v>173124060</v>
      </c>
      <c r="Q8" s="75">
        <v>125813721</v>
      </c>
      <c r="R8" s="75">
        <v>268117207</v>
      </c>
      <c r="S8" s="75">
        <v>368970182</v>
      </c>
      <c r="T8" s="76">
        <f t="shared" si="0"/>
        <v>3321567308</v>
      </c>
    </row>
    <row r="9" spans="1:20" hidden="1" outlineLevel="2" x14ac:dyDescent="0.25">
      <c r="A9" t="s">
        <v>39</v>
      </c>
      <c r="B9">
        <v>4</v>
      </c>
      <c r="C9">
        <v>41</v>
      </c>
      <c r="D9">
        <v>4120</v>
      </c>
      <c r="E9" t="s">
        <v>40</v>
      </c>
      <c r="F9">
        <v>4120101502</v>
      </c>
      <c r="G9" t="s">
        <v>48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  <c r="O9" s="75">
        <v>0</v>
      </c>
      <c r="P9" s="75">
        <v>-654716174</v>
      </c>
      <c r="Q9" s="75">
        <v>-16215472</v>
      </c>
      <c r="R9" s="75">
        <v>-426421015</v>
      </c>
      <c r="S9" s="75">
        <v>-731650027</v>
      </c>
      <c r="T9" s="76">
        <f t="shared" si="0"/>
        <v>-1829002688</v>
      </c>
    </row>
    <row r="10" spans="1:20" hidden="1" outlineLevel="2" x14ac:dyDescent="0.25">
      <c r="A10" t="s">
        <v>39</v>
      </c>
      <c r="B10">
        <v>4</v>
      </c>
      <c r="C10">
        <v>41</v>
      </c>
      <c r="D10">
        <v>4120</v>
      </c>
      <c r="E10" t="s">
        <v>40</v>
      </c>
      <c r="F10">
        <v>4120101502</v>
      </c>
      <c r="G10" t="s">
        <v>49</v>
      </c>
      <c r="H10" s="75">
        <v>-8719562</v>
      </c>
      <c r="I10" s="75">
        <v>-127266867</v>
      </c>
      <c r="J10" s="75">
        <v>-11733118</v>
      </c>
      <c r="K10" s="75">
        <v>-158669985</v>
      </c>
      <c r="L10" s="75">
        <v>-136271</v>
      </c>
      <c r="M10" s="75">
        <v>-77931458</v>
      </c>
      <c r="N10" s="75">
        <v>-150210568</v>
      </c>
      <c r="O10" s="75">
        <v>-11658856</v>
      </c>
      <c r="P10" s="75">
        <v>546326685</v>
      </c>
      <c r="Q10" s="75">
        <v>0</v>
      </c>
      <c r="R10" s="75">
        <v>0</v>
      </c>
      <c r="S10" s="75">
        <v>0</v>
      </c>
      <c r="T10" s="76">
        <f t="shared" si="0"/>
        <v>0</v>
      </c>
    </row>
    <row r="11" spans="1:20" hidden="1" outlineLevel="2" x14ac:dyDescent="0.25">
      <c r="A11" t="s">
        <v>39</v>
      </c>
      <c r="B11">
        <v>4</v>
      </c>
      <c r="C11">
        <v>41</v>
      </c>
      <c r="D11">
        <v>4120</v>
      </c>
      <c r="E11" t="s">
        <v>40</v>
      </c>
      <c r="F11">
        <v>4120101503</v>
      </c>
      <c r="G11" t="s">
        <v>50</v>
      </c>
      <c r="H11" s="75">
        <v>-105279323</v>
      </c>
      <c r="I11" s="75">
        <v>-118550375</v>
      </c>
      <c r="J11" s="75">
        <v>-144738503</v>
      </c>
      <c r="K11" s="75">
        <v>-291045672</v>
      </c>
      <c r="L11" s="75">
        <v>-303295278</v>
      </c>
      <c r="M11" s="75">
        <v>-72899841</v>
      </c>
      <c r="N11" s="75">
        <v>-56589892</v>
      </c>
      <c r="O11" s="75">
        <v>-110113161</v>
      </c>
      <c r="P11" s="75">
        <v>-331420315</v>
      </c>
      <c r="Q11" s="75">
        <v>-276043388</v>
      </c>
      <c r="R11" s="75">
        <v>-338075897</v>
      </c>
      <c r="S11" s="75">
        <v>-267957387</v>
      </c>
      <c r="T11" s="76">
        <f t="shared" si="0"/>
        <v>-2416009032</v>
      </c>
    </row>
    <row r="12" spans="1:20" hidden="1" outlineLevel="2" x14ac:dyDescent="0.25">
      <c r="A12" t="s">
        <v>39</v>
      </c>
      <c r="B12">
        <v>4</v>
      </c>
      <c r="C12">
        <v>41</v>
      </c>
      <c r="D12">
        <v>4120</v>
      </c>
      <c r="E12" t="s">
        <v>40</v>
      </c>
      <c r="F12">
        <v>4120101504</v>
      </c>
      <c r="G12" t="s">
        <v>51</v>
      </c>
      <c r="H12" s="75">
        <v>-51389568</v>
      </c>
      <c r="I12" s="75">
        <v>-30250926</v>
      </c>
      <c r="J12" s="75">
        <v>-27163542</v>
      </c>
      <c r="K12" s="75">
        <v>-31642194</v>
      </c>
      <c r="L12" s="75">
        <v>-24373008</v>
      </c>
      <c r="M12" s="75">
        <v>-36211428</v>
      </c>
      <c r="N12" s="75">
        <v>-41955408</v>
      </c>
      <c r="O12" s="75">
        <v>-37180836</v>
      </c>
      <c r="P12" s="75">
        <v>-47530752</v>
      </c>
      <c r="Q12" s="75">
        <v>-38251200</v>
      </c>
      <c r="R12" s="75">
        <v>-41828904</v>
      </c>
      <c r="S12" s="75">
        <v>-28000908</v>
      </c>
      <c r="T12" s="76">
        <f t="shared" si="0"/>
        <v>-435778674</v>
      </c>
    </row>
    <row r="13" spans="1:20" hidden="1" outlineLevel="2" x14ac:dyDescent="0.25">
      <c r="A13" t="s">
        <v>39</v>
      </c>
      <c r="B13">
        <v>4</v>
      </c>
      <c r="C13">
        <v>41</v>
      </c>
      <c r="D13">
        <v>4120</v>
      </c>
      <c r="E13" t="s">
        <v>40</v>
      </c>
      <c r="F13">
        <v>4120101505</v>
      </c>
      <c r="G13" t="s">
        <v>52</v>
      </c>
      <c r="H13" s="75">
        <v>-135471360</v>
      </c>
      <c r="I13" s="75">
        <v>-136528000</v>
      </c>
      <c r="J13" s="75">
        <v>-182052000</v>
      </c>
      <c r="K13" s="75">
        <v>-178347450</v>
      </c>
      <c r="L13" s="75">
        <v>-122573450</v>
      </c>
      <c r="M13" s="75">
        <v>-48381600</v>
      </c>
      <c r="N13" s="75">
        <v>-17992350</v>
      </c>
      <c r="O13" s="75">
        <v>-82849600</v>
      </c>
      <c r="P13" s="75">
        <v>-23304300</v>
      </c>
      <c r="Q13" s="75">
        <v>-128026050</v>
      </c>
      <c r="R13" s="75">
        <v>-77156000</v>
      </c>
      <c r="S13" s="75">
        <v>0</v>
      </c>
      <c r="T13" s="76">
        <f t="shared" si="0"/>
        <v>-1132682160</v>
      </c>
    </row>
    <row r="14" spans="1:20" hidden="1" outlineLevel="2" x14ac:dyDescent="0.25">
      <c r="A14" t="s">
        <v>39</v>
      </c>
      <c r="B14">
        <v>4</v>
      </c>
      <c r="C14">
        <v>41</v>
      </c>
      <c r="D14">
        <v>4120</v>
      </c>
      <c r="E14" t="s">
        <v>40</v>
      </c>
      <c r="F14">
        <v>4120101507</v>
      </c>
      <c r="G14" t="s">
        <v>53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-82214180</v>
      </c>
      <c r="Q14" s="75">
        <v>-20202</v>
      </c>
      <c r="R14" s="75">
        <v>-2161598</v>
      </c>
      <c r="S14" s="75">
        <v>-980521</v>
      </c>
      <c r="T14" s="76">
        <f t="shared" si="0"/>
        <v>-85376501</v>
      </c>
    </row>
    <row r="15" spans="1:20" hidden="1" outlineLevel="2" x14ac:dyDescent="0.25">
      <c r="A15" t="s">
        <v>39</v>
      </c>
      <c r="B15">
        <v>4</v>
      </c>
      <c r="C15">
        <v>41</v>
      </c>
      <c r="D15">
        <v>4120</v>
      </c>
      <c r="E15" t="s">
        <v>40</v>
      </c>
      <c r="F15">
        <v>4120101507</v>
      </c>
      <c r="G15" t="s">
        <v>54</v>
      </c>
      <c r="H15" s="75">
        <v>-16462161</v>
      </c>
      <c r="I15" s="75">
        <v>-10364758</v>
      </c>
      <c r="J15" s="75">
        <v>-16694636</v>
      </c>
      <c r="K15" s="75">
        <v>-11310671</v>
      </c>
      <c r="L15" s="75">
        <v>-4352135</v>
      </c>
      <c r="M15" s="75">
        <v>-14259502</v>
      </c>
      <c r="N15" s="75">
        <v>-7903084</v>
      </c>
      <c r="O15" s="75">
        <v>-542098</v>
      </c>
      <c r="P15" s="75">
        <v>81889045</v>
      </c>
      <c r="Q15" s="75">
        <v>0</v>
      </c>
      <c r="R15" s="75">
        <v>0</v>
      </c>
      <c r="S15" s="75">
        <v>0</v>
      </c>
      <c r="T15" s="76">
        <f t="shared" si="0"/>
        <v>0</v>
      </c>
    </row>
    <row r="16" spans="1:20" hidden="1" outlineLevel="2" x14ac:dyDescent="0.25">
      <c r="A16" t="s">
        <v>39</v>
      </c>
      <c r="B16">
        <v>4</v>
      </c>
      <c r="C16">
        <v>41</v>
      </c>
      <c r="D16">
        <v>4120</v>
      </c>
      <c r="E16" t="s">
        <v>40</v>
      </c>
      <c r="F16">
        <v>4120101601</v>
      </c>
      <c r="G16" t="s">
        <v>55</v>
      </c>
      <c r="H16" s="75">
        <v>-59073000</v>
      </c>
      <c r="I16" s="75">
        <v>-71891500</v>
      </c>
      <c r="J16" s="75">
        <v>-99103500</v>
      </c>
      <c r="K16" s="75">
        <v>-86370000</v>
      </c>
      <c r="L16" s="75">
        <v>-41370000</v>
      </c>
      <c r="M16" s="75">
        <v>-62553125</v>
      </c>
      <c r="N16" s="75">
        <v>-19252750</v>
      </c>
      <c r="O16" s="75">
        <v>-83810250</v>
      </c>
      <c r="P16" s="75">
        <v>-65806375</v>
      </c>
      <c r="Q16" s="75">
        <v>-88008075</v>
      </c>
      <c r="R16" s="75">
        <v>-57477425</v>
      </c>
      <c r="S16" s="75">
        <v>-42195375</v>
      </c>
      <c r="T16" s="76">
        <f t="shared" si="0"/>
        <v>-776911375</v>
      </c>
    </row>
    <row r="17" spans="1:20" hidden="1" outlineLevel="2" x14ac:dyDescent="0.25">
      <c r="A17" t="s">
        <v>39</v>
      </c>
      <c r="B17">
        <v>4</v>
      </c>
      <c r="C17">
        <v>41</v>
      </c>
      <c r="D17">
        <v>4120</v>
      </c>
      <c r="E17" t="s">
        <v>40</v>
      </c>
      <c r="F17">
        <v>4120101604</v>
      </c>
      <c r="G17" t="s">
        <v>56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-8711603</v>
      </c>
      <c r="O17" s="75">
        <v>-17938717</v>
      </c>
      <c r="P17" s="75">
        <v>0</v>
      </c>
      <c r="Q17" s="75">
        <v>0</v>
      </c>
      <c r="R17" s="75">
        <v>0</v>
      </c>
      <c r="S17" s="75">
        <v>0</v>
      </c>
      <c r="T17" s="76">
        <f t="shared" si="0"/>
        <v>-26650320</v>
      </c>
    </row>
    <row r="18" spans="1:20" hidden="1" outlineLevel="2" x14ac:dyDescent="0.25">
      <c r="A18" t="s">
        <v>39</v>
      </c>
      <c r="B18">
        <v>4</v>
      </c>
      <c r="C18">
        <v>41</v>
      </c>
      <c r="D18">
        <v>4120</v>
      </c>
      <c r="E18" t="s">
        <v>40</v>
      </c>
      <c r="F18">
        <v>4120101605</v>
      </c>
      <c r="G18" t="s">
        <v>57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-12907261</v>
      </c>
      <c r="R18" s="75">
        <v>0</v>
      </c>
      <c r="S18" s="75">
        <v>0</v>
      </c>
      <c r="T18" s="76">
        <f t="shared" si="0"/>
        <v>-12907261</v>
      </c>
    </row>
    <row r="19" spans="1:20" hidden="1" outlineLevel="2" x14ac:dyDescent="0.25">
      <c r="A19" t="s">
        <v>39</v>
      </c>
      <c r="B19">
        <v>4</v>
      </c>
      <c r="C19">
        <v>41</v>
      </c>
      <c r="D19">
        <v>4120</v>
      </c>
      <c r="E19" t="s">
        <v>40</v>
      </c>
      <c r="F19">
        <v>4120101801</v>
      </c>
      <c r="G19" t="s">
        <v>58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-8467579</v>
      </c>
      <c r="Q19" s="75">
        <v>0</v>
      </c>
      <c r="R19" s="75">
        <v>8467579</v>
      </c>
      <c r="S19" s="75">
        <v>0</v>
      </c>
      <c r="T19" s="76">
        <f t="shared" si="0"/>
        <v>0</v>
      </c>
    </row>
    <row r="20" spans="1:20" hidden="1" outlineLevel="2" x14ac:dyDescent="0.25">
      <c r="A20" t="s">
        <v>39</v>
      </c>
      <c r="B20">
        <v>4</v>
      </c>
      <c r="C20">
        <v>41</v>
      </c>
      <c r="D20">
        <v>4120</v>
      </c>
      <c r="E20" t="s">
        <v>40</v>
      </c>
      <c r="F20">
        <v>4120101802</v>
      </c>
      <c r="G20" t="s">
        <v>59</v>
      </c>
      <c r="H20" s="75">
        <v>0</v>
      </c>
      <c r="I20" s="75">
        <v>187805786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5">
        <v>152229148</v>
      </c>
      <c r="S20" s="75">
        <v>195359433</v>
      </c>
      <c r="T20" s="76">
        <f t="shared" si="0"/>
        <v>535394367</v>
      </c>
    </row>
    <row r="21" spans="1:20" hidden="1" outlineLevel="2" x14ac:dyDescent="0.25">
      <c r="A21" t="s">
        <v>39</v>
      </c>
      <c r="B21">
        <v>4</v>
      </c>
      <c r="C21">
        <v>41</v>
      </c>
      <c r="D21">
        <v>4175</v>
      </c>
      <c r="E21" t="s">
        <v>60</v>
      </c>
      <c r="F21">
        <v>4175101001</v>
      </c>
      <c r="G21" t="s">
        <v>61</v>
      </c>
      <c r="H21" s="75">
        <v>216740</v>
      </c>
      <c r="I21" s="75">
        <v>1044250</v>
      </c>
      <c r="J21" s="75">
        <v>54744000</v>
      </c>
      <c r="K21" s="75">
        <v>312000</v>
      </c>
      <c r="L21" s="75">
        <v>263375</v>
      </c>
      <c r="M21" s="75">
        <v>5940500</v>
      </c>
      <c r="N21" s="75">
        <v>779100</v>
      </c>
      <c r="O21" s="75">
        <v>291000</v>
      </c>
      <c r="P21" s="75">
        <v>60500</v>
      </c>
      <c r="Q21" s="75">
        <v>56250</v>
      </c>
      <c r="R21" s="75">
        <v>63264500</v>
      </c>
      <c r="S21" s="75">
        <v>0</v>
      </c>
      <c r="T21" s="76">
        <f t="shared" si="0"/>
        <v>126972215</v>
      </c>
    </row>
    <row r="22" spans="1:20" hidden="1" outlineLevel="2" x14ac:dyDescent="0.25">
      <c r="A22" t="s">
        <v>39</v>
      </c>
      <c r="B22">
        <v>4</v>
      </c>
      <c r="C22">
        <v>41</v>
      </c>
      <c r="D22">
        <v>4175</v>
      </c>
      <c r="E22" t="s">
        <v>60</v>
      </c>
      <c r="F22">
        <v>4175103001</v>
      </c>
      <c r="G22" t="s">
        <v>62</v>
      </c>
      <c r="H22" s="75">
        <v>14300</v>
      </c>
      <c r="I22" s="75">
        <v>9750</v>
      </c>
      <c r="J22" s="75">
        <v>0</v>
      </c>
      <c r="K22" s="75">
        <v>23250</v>
      </c>
      <c r="L22" s="75">
        <v>15875</v>
      </c>
      <c r="M22" s="75">
        <v>162500</v>
      </c>
      <c r="N22" s="75">
        <v>0</v>
      </c>
      <c r="O22" s="75">
        <v>24000</v>
      </c>
      <c r="P22" s="75">
        <v>3500</v>
      </c>
      <c r="Q22" s="75">
        <v>3250</v>
      </c>
      <c r="R22" s="75">
        <v>4032250</v>
      </c>
      <c r="S22" s="75">
        <v>0</v>
      </c>
      <c r="T22" s="76">
        <f t="shared" si="0"/>
        <v>4288675</v>
      </c>
    </row>
    <row r="23" spans="1:20" hidden="1" outlineLevel="2" x14ac:dyDescent="0.25">
      <c r="A23" t="s">
        <v>39</v>
      </c>
      <c r="B23">
        <v>5</v>
      </c>
      <c r="C23">
        <v>53</v>
      </c>
      <c r="D23">
        <v>5305</v>
      </c>
      <c r="E23" t="s">
        <v>63</v>
      </c>
      <c r="F23">
        <v>5305351001</v>
      </c>
      <c r="G23" t="s">
        <v>64</v>
      </c>
      <c r="H23" s="75">
        <v>12536432</v>
      </c>
      <c r="I23" s="75">
        <v>5280000</v>
      </c>
      <c r="J23" s="75">
        <v>19675681</v>
      </c>
      <c r="K23" s="75">
        <v>44409209</v>
      </c>
      <c r="L23" s="75">
        <v>14329016</v>
      </c>
      <c r="M23" s="75">
        <v>43992591</v>
      </c>
      <c r="N23" s="75">
        <v>4000000</v>
      </c>
      <c r="O23" s="75">
        <v>8562968</v>
      </c>
      <c r="P23" s="75">
        <v>10187652</v>
      </c>
      <c r="Q23" s="75">
        <v>15033556</v>
      </c>
      <c r="R23" s="75">
        <v>17570547</v>
      </c>
      <c r="S23" s="75">
        <v>14200558</v>
      </c>
      <c r="T23" s="76">
        <f t="shared" si="0"/>
        <v>209778210</v>
      </c>
    </row>
    <row r="24" spans="1:20" outlineLevel="1" collapsed="1" x14ac:dyDescent="0.25">
      <c r="A24" s="72" t="s">
        <v>65</v>
      </c>
      <c r="H24" s="75">
        <f t="shared" ref="H24:S24" si="1">SUBTOTAL(9,H2:H23)</f>
        <v>-13316159396</v>
      </c>
      <c r="I24" s="75">
        <f t="shared" si="1"/>
        <v>-24592237651</v>
      </c>
      <c r="J24" s="75">
        <f t="shared" si="1"/>
        <v>-29646607013</v>
      </c>
      <c r="K24" s="75">
        <f t="shared" si="1"/>
        <v>-28848343422</v>
      </c>
      <c r="L24" s="75">
        <f t="shared" si="1"/>
        <v>-19487739540</v>
      </c>
      <c r="M24" s="75">
        <f t="shared" si="1"/>
        <v>-25277689085</v>
      </c>
      <c r="N24" s="75">
        <f t="shared" si="1"/>
        <v>-17511815153</v>
      </c>
      <c r="O24" s="75">
        <f t="shared" si="1"/>
        <v>-26481790714</v>
      </c>
      <c r="P24" s="75">
        <f t="shared" si="1"/>
        <v>-23451736912</v>
      </c>
      <c r="Q24" s="75">
        <f t="shared" si="1"/>
        <v>-30147956336</v>
      </c>
      <c r="R24" s="75">
        <f t="shared" si="1"/>
        <v>-24863627382</v>
      </c>
      <c r="S24" s="75">
        <f t="shared" si="1"/>
        <v>-18209889569</v>
      </c>
      <c r="T24" s="76">
        <f t="shared" si="0"/>
        <v>-281835592173</v>
      </c>
    </row>
    <row r="25" spans="1:20" hidden="1" outlineLevel="2" x14ac:dyDescent="0.25">
      <c r="A25" t="s">
        <v>66</v>
      </c>
      <c r="B25">
        <v>7</v>
      </c>
      <c r="C25">
        <v>71</v>
      </c>
      <c r="D25">
        <v>7105</v>
      </c>
      <c r="E25" t="s">
        <v>67</v>
      </c>
      <c r="F25">
        <v>7105101001</v>
      </c>
      <c r="G25" t="s">
        <v>68</v>
      </c>
      <c r="H25" s="75">
        <v>438059333</v>
      </c>
      <c r="I25" s="75">
        <v>524262078</v>
      </c>
      <c r="J25" s="75">
        <v>520333667</v>
      </c>
      <c r="K25" s="75">
        <v>520966849</v>
      </c>
      <c r="L25" s="75">
        <v>514018354</v>
      </c>
      <c r="M25" s="75">
        <v>507699254</v>
      </c>
      <c r="N25" s="75">
        <v>504288324</v>
      </c>
      <c r="O25" s="75">
        <v>491252343</v>
      </c>
      <c r="P25" s="75">
        <v>488086677</v>
      </c>
      <c r="Q25" s="75">
        <v>485266059</v>
      </c>
      <c r="R25" s="75">
        <v>485727489</v>
      </c>
      <c r="S25" s="75">
        <v>480936134</v>
      </c>
      <c r="T25" s="76">
        <f t="shared" si="0"/>
        <v>5960896561</v>
      </c>
    </row>
    <row r="26" spans="1:20" hidden="1" outlineLevel="2" x14ac:dyDescent="0.25">
      <c r="A26" t="s">
        <v>66</v>
      </c>
      <c r="B26">
        <v>7</v>
      </c>
      <c r="C26">
        <v>71</v>
      </c>
      <c r="D26">
        <v>7105</v>
      </c>
      <c r="E26" t="s">
        <v>67</v>
      </c>
      <c r="F26">
        <v>7105101003</v>
      </c>
      <c r="G26" t="s">
        <v>69</v>
      </c>
      <c r="H26" s="75">
        <v>287337002</v>
      </c>
      <c r="I26" s="75">
        <v>734761254</v>
      </c>
      <c r="J26" s="75">
        <v>1090211261</v>
      </c>
      <c r="K26" s="75">
        <v>1868909076</v>
      </c>
      <c r="L26" s="75">
        <v>613307773</v>
      </c>
      <c r="M26" s="75">
        <v>796302372</v>
      </c>
      <c r="N26" s="75">
        <v>599897652</v>
      </c>
      <c r="O26" s="75">
        <v>1360703620</v>
      </c>
      <c r="P26" s="75">
        <v>380032625</v>
      </c>
      <c r="Q26" s="75">
        <v>954060677</v>
      </c>
      <c r="R26" s="75">
        <v>987859664</v>
      </c>
      <c r="S26" s="75">
        <v>1596601134</v>
      </c>
      <c r="T26" s="76">
        <f t="shared" si="0"/>
        <v>11269984110</v>
      </c>
    </row>
    <row r="27" spans="1:20" hidden="1" outlineLevel="2" x14ac:dyDescent="0.25">
      <c r="A27" t="s">
        <v>66</v>
      </c>
      <c r="B27">
        <v>7</v>
      </c>
      <c r="C27">
        <v>71</v>
      </c>
      <c r="D27">
        <v>7105</v>
      </c>
      <c r="E27" t="s">
        <v>67</v>
      </c>
      <c r="F27">
        <v>7105101006</v>
      </c>
      <c r="G27" t="s">
        <v>70</v>
      </c>
      <c r="H27" s="75">
        <v>3981358498</v>
      </c>
      <c r="I27" s="75">
        <v>5863485899</v>
      </c>
      <c r="J27" s="75">
        <v>7432052032</v>
      </c>
      <c r="K27" s="75">
        <v>3297956062</v>
      </c>
      <c r="L27" s="75">
        <v>4668287765</v>
      </c>
      <c r="M27" s="75">
        <v>4704097433</v>
      </c>
      <c r="N27" s="75">
        <v>1993304129</v>
      </c>
      <c r="O27" s="75">
        <v>6797811084</v>
      </c>
      <c r="P27" s="75">
        <v>7191309706</v>
      </c>
      <c r="Q27" s="75">
        <v>8360499592</v>
      </c>
      <c r="R27" s="75">
        <v>4857151687</v>
      </c>
      <c r="S27" s="75">
        <v>2585123738</v>
      </c>
      <c r="T27" s="76">
        <f t="shared" si="0"/>
        <v>61732437625</v>
      </c>
    </row>
    <row r="28" spans="1:20" hidden="1" outlineLevel="2" x14ac:dyDescent="0.25">
      <c r="A28" t="s">
        <v>66</v>
      </c>
      <c r="B28">
        <v>7</v>
      </c>
      <c r="C28">
        <v>71</v>
      </c>
      <c r="D28">
        <v>7105</v>
      </c>
      <c r="E28" t="s">
        <v>67</v>
      </c>
      <c r="F28">
        <v>7105101007</v>
      </c>
      <c r="G28" t="s">
        <v>71</v>
      </c>
      <c r="H28" s="75">
        <v>1167027017</v>
      </c>
      <c r="I28" s="75">
        <v>516093863</v>
      </c>
      <c r="J28" s="75">
        <v>0</v>
      </c>
      <c r="K28" s="75">
        <v>0</v>
      </c>
      <c r="L28" s="75">
        <v>0</v>
      </c>
      <c r="M28" s="75">
        <v>0</v>
      </c>
      <c r="N28" s="75">
        <v>528248544</v>
      </c>
      <c r="O28" s="75">
        <v>0</v>
      </c>
      <c r="P28" s="75">
        <v>603672273</v>
      </c>
      <c r="Q28" s="75">
        <v>0</v>
      </c>
      <c r="R28" s="75">
        <v>0</v>
      </c>
      <c r="S28" s="75">
        <v>0</v>
      </c>
      <c r="T28" s="76">
        <f t="shared" si="0"/>
        <v>2815041697</v>
      </c>
    </row>
    <row r="29" spans="1:20" hidden="1" outlineLevel="2" x14ac:dyDescent="0.25">
      <c r="A29" t="s">
        <v>66</v>
      </c>
      <c r="B29">
        <v>7</v>
      </c>
      <c r="C29">
        <v>71</v>
      </c>
      <c r="D29">
        <v>7105</v>
      </c>
      <c r="E29" t="s">
        <v>67</v>
      </c>
      <c r="F29">
        <v>7105102002</v>
      </c>
      <c r="G29" t="s">
        <v>72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  <c r="P29" s="75">
        <v>0</v>
      </c>
      <c r="Q29" s="75">
        <v>0</v>
      </c>
      <c r="R29" s="75">
        <v>0</v>
      </c>
      <c r="S29" s="75">
        <v>207002715</v>
      </c>
      <c r="T29" s="76">
        <f t="shared" si="0"/>
        <v>207002715</v>
      </c>
    </row>
    <row r="30" spans="1:20" hidden="1" outlineLevel="2" x14ac:dyDescent="0.25">
      <c r="A30" t="s">
        <v>66</v>
      </c>
      <c r="B30">
        <v>7</v>
      </c>
      <c r="C30">
        <v>71</v>
      </c>
      <c r="D30">
        <v>7105</v>
      </c>
      <c r="E30" t="s">
        <v>67</v>
      </c>
      <c r="F30">
        <v>7105102003</v>
      </c>
      <c r="G30" t="s">
        <v>73</v>
      </c>
      <c r="H30" s="75">
        <v>0</v>
      </c>
      <c r="I30" s="75">
        <v>2875231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13938323</v>
      </c>
      <c r="T30" s="76">
        <f t="shared" si="0"/>
        <v>16813554</v>
      </c>
    </row>
    <row r="31" spans="1:20" hidden="1" outlineLevel="2" x14ac:dyDescent="0.25">
      <c r="A31" t="s">
        <v>66</v>
      </c>
      <c r="B31">
        <v>7</v>
      </c>
      <c r="C31">
        <v>71</v>
      </c>
      <c r="D31">
        <v>7105</v>
      </c>
      <c r="E31" t="s">
        <v>67</v>
      </c>
      <c r="F31">
        <v>7105201001</v>
      </c>
      <c r="G31" t="s">
        <v>74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2687690501</v>
      </c>
      <c r="Q31" s="75">
        <v>210737448</v>
      </c>
      <c r="R31" s="75">
        <v>403513597</v>
      </c>
      <c r="S31" s="75">
        <v>427077193</v>
      </c>
      <c r="T31" s="76">
        <f t="shared" si="0"/>
        <v>3729018739</v>
      </c>
    </row>
    <row r="32" spans="1:20" hidden="1" outlineLevel="2" x14ac:dyDescent="0.25">
      <c r="A32" t="s">
        <v>66</v>
      </c>
      <c r="B32">
        <v>7</v>
      </c>
      <c r="C32">
        <v>71</v>
      </c>
      <c r="D32">
        <v>7105</v>
      </c>
      <c r="E32" t="s">
        <v>67</v>
      </c>
      <c r="F32">
        <v>7105201001</v>
      </c>
      <c r="G32" t="s">
        <v>75</v>
      </c>
      <c r="H32" s="75">
        <v>354990745</v>
      </c>
      <c r="I32" s="75">
        <v>183185818</v>
      </c>
      <c r="J32" s="75">
        <v>300894484</v>
      </c>
      <c r="K32" s="75">
        <v>328104663</v>
      </c>
      <c r="L32" s="75">
        <v>329810123</v>
      </c>
      <c r="M32" s="75">
        <v>307445349</v>
      </c>
      <c r="N32" s="75">
        <v>522050649</v>
      </c>
      <c r="O32" s="75">
        <v>230939617</v>
      </c>
      <c r="P32" s="75">
        <v>-2557421448</v>
      </c>
      <c r="Q32" s="75">
        <v>0</v>
      </c>
      <c r="R32" s="75">
        <v>0</v>
      </c>
      <c r="S32" s="75">
        <v>0</v>
      </c>
      <c r="T32" s="76">
        <f t="shared" si="0"/>
        <v>0</v>
      </c>
    </row>
    <row r="33" spans="1:20" hidden="1" outlineLevel="2" x14ac:dyDescent="0.25">
      <c r="A33" t="s">
        <v>66</v>
      </c>
      <c r="B33">
        <v>7</v>
      </c>
      <c r="C33">
        <v>71</v>
      </c>
      <c r="D33">
        <v>7105</v>
      </c>
      <c r="E33" t="s">
        <v>67</v>
      </c>
      <c r="F33">
        <v>7105201002</v>
      </c>
      <c r="G33" t="s">
        <v>76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75">
        <v>16697838299</v>
      </c>
      <c r="Q33" s="75">
        <v>949521347</v>
      </c>
      <c r="R33" s="75">
        <v>1873405737</v>
      </c>
      <c r="S33" s="75">
        <v>2053462401</v>
      </c>
      <c r="T33" s="76">
        <f t="shared" si="0"/>
        <v>21574227784</v>
      </c>
    </row>
    <row r="34" spans="1:20" hidden="1" outlineLevel="2" x14ac:dyDescent="0.25">
      <c r="A34" t="s">
        <v>66</v>
      </c>
      <c r="B34">
        <v>7</v>
      </c>
      <c r="C34">
        <v>71</v>
      </c>
      <c r="D34">
        <v>7105</v>
      </c>
      <c r="E34" t="s">
        <v>67</v>
      </c>
      <c r="F34">
        <v>7105201002</v>
      </c>
      <c r="G34" t="s">
        <v>77</v>
      </c>
      <c r="H34" s="75">
        <v>1665352647</v>
      </c>
      <c r="I34" s="75">
        <v>1138562617</v>
      </c>
      <c r="J34" s="75">
        <v>1617298203</v>
      </c>
      <c r="K34" s="75">
        <v>2635895175</v>
      </c>
      <c r="L34" s="75">
        <v>2226236384</v>
      </c>
      <c r="M34" s="75">
        <v>1860394719</v>
      </c>
      <c r="N34" s="75">
        <v>3097071302</v>
      </c>
      <c r="O34" s="75">
        <v>1488387340</v>
      </c>
      <c r="P34" s="75">
        <v>-15729198387</v>
      </c>
      <c r="Q34" s="75">
        <v>0</v>
      </c>
      <c r="R34" s="75">
        <v>0</v>
      </c>
      <c r="S34" s="75">
        <v>0</v>
      </c>
      <c r="T34" s="76">
        <f t="shared" si="0"/>
        <v>0</v>
      </c>
    </row>
    <row r="35" spans="1:20" hidden="1" outlineLevel="2" x14ac:dyDescent="0.25">
      <c r="A35" t="s">
        <v>66</v>
      </c>
      <c r="B35">
        <v>7</v>
      </c>
      <c r="C35">
        <v>71</v>
      </c>
      <c r="D35">
        <v>7105</v>
      </c>
      <c r="E35" t="s">
        <v>67</v>
      </c>
      <c r="F35">
        <v>7105201004</v>
      </c>
      <c r="G35" t="s">
        <v>78</v>
      </c>
      <c r="H35" s="75">
        <v>13232740366</v>
      </c>
      <c r="I35" s="75">
        <v>13723021066</v>
      </c>
      <c r="J35" s="75">
        <v>17466674465</v>
      </c>
      <c r="K35" s="75">
        <v>14697058834</v>
      </c>
      <c r="L35" s="75">
        <v>14192086650</v>
      </c>
      <c r="M35" s="75">
        <v>13972263285</v>
      </c>
      <c r="N35" s="75">
        <v>12256876896</v>
      </c>
      <c r="O35" s="75">
        <v>16071274491</v>
      </c>
      <c r="P35" s="75">
        <v>14614816023</v>
      </c>
      <c r="Q35" s="75">
        <v>16615613803</v>
      </c>
      <c r="R35" s="75">
        <v>14595751791</v>
      </c>
      <c r="S35" s="75">
        <v>12831977363</v>
      </c>
      <c r="T35" s="76">
        <f t="shared" si="0"/>
        <v>174270155033</v>
      </c>
    </row>
    <row r="36" spans="1:20" hidden="1" outlineLevel="2" x14ac:dyDescent="0.25">
      <c r="A36" t="s">
        <v>66</v>
      </c>
      <c r="B36">
        <v>7</v>
      </c>
      <c r="C36">
        <v>71</v>
      </c>
      <c r="D36">
        <v>7105</v>
      </c>
      <c r="E36" t="s">
        <v>67</v>
      </c>
      <c r="F36">
        <v>7105201006</v>
      </c>
      <c r="G36" t="s">
        <v>79</v>
      </c>
      <c r="H36" s="75">
        <v>37727268546</v>
      </c>
      <c r="I36" s="75">
        <v>32243919053</v>
      </c>
      <c r="J36" s="75">
        <v>35806479399</v>
      </c>
      <c r="K36" s="75">
        <v>32298581405</v>
      </c>
      <c r="L36" s="75">
        <v>31838107818</v>
      </c>
      <c r="M36" s="75">
        <v>31037306186</v>
      </c>
      <c r="N36" s="75">
        <v>42008375116</v>
      </c>
      <c r="O36" s="75">
        <v>31511346316</v>
      </c>
      <c r="P36" s="75">
        <v>34706806899</v>
      </c>
      <c r="Q36" s="75">
        <v>35024866161</v>
      </c>
      <c r="R36" s="75">
        <v>32015590730</v>
      </c>
      <c r="S36" s="75">
        <v>24964001268</v>
      </c>
      <c r="T36" s="76">
        <f t="shared" si="0"/>
        <v>401182648897</v>
      </c>
    </row>
    <row r="37" spans="1:20" hidden="1" outlineLevel="2" x14ac:dyDescent="0.25">
      <c r="A37" t="s">
        <v>66</v>
      </c>
      <c r="B37">
        <v>7</v>
      </c>
      <c r="C37">
        <v>71</v>
      </c>
      <c r="D37">
        <v>7105</v>
      </c>
      <c r="E37" t="s">
        <v>67</v>
      </c>
      <c r="F37">
        <v>7105201008</v>
      </c>
      <c r="G37" t="s">
        <v>80</v>
      </c>
      <c r="H37" s="75">
        <v>433973177</v>
      </c>
      <c r="I37" s="75">
        <v>283669281</v>
      </c>
      <c r="J37" s="75">
        <v>438863485</v>
      </c>
      <c r="K37" s="75">
        <v>767614975</v>
      </c>
      <c r="L37" s="75">
        <v>865319149</v>
      </c>
      <c r="M37" s="75">
        <v>877849482</v>
      </c>
      <c r="N37" s="75">
        <v>253074797</v>
      </c>
      <c r="O37" s="75">
        <v>231234524</v>
      </c>
      <c r="P37" s="75">
        <v>86978910</v>
      </c>
      <c r="Q37" s="75">
        <v>150129843</v>
      </c>
      <c r="R37" s="75">
        <v>755673647</v>
      </c>
      <c r="S37" s="75">
        <v>311564185</v>
      </c>
      <c r="T37" s="76">
        <f t="shared" si="0"/>
        <v>5455945455</v>
      </c>
    </row>
    <row r="38" spans="1:20" hidden="1" outlineLevel="2" x14ac:dyDescent="0.25">
      <c r="A38" t="s">
        <v>66</v>
      </c>
      <c r="B38">
        <v>7</v>
      </c>
      <c r="C38">
        <v>71</v>
      </c>
      <c r="D38">
        <v>7105</v>
      </c>
      <c r="E38" t="s">
        <v>67</v>
      </c>
      <c r="F38">
        <v>7105201009</v>
      </c>
      <c r="G38" t="s">
        <v>81</v>
      </c>
      <c r="H38" s="75">
        <v>159553207</v>
      </c>
      <c r="I38" s="75">
        <v>50669641</v>
      </c>
      <c r="J38" s="75">
        <v>49416781</v>
      </c>
      <c r="K38" s="75">
        <v>55322309</v>
      </c>
      <c r="L38" s="75">
        <v>89159363</v>
      </c>
      <c r="M38" s="75">
        <v>428423500</v>
      </c>
      <c r="N38" s="75">
        <v>960673074</v>
      </c>
      <c r="O38" s="75">
        <v>54642579</v>
      </c>
      <c r="P38" s="75">
        <v>1312288813</v>
      </c>
      <c r="Q38" s="75">
        <v>174535793</v>
      </c>
      <c r="R38" s="75">
        <v>113800111</v>
      </c>
      <c r="S38" s="75">
        <v>460726708</v>
      </c>
      <c r="T38" s="76">
        <f t="shared" si="0"/>
        <v>3909211879</v>
      </c>
    </row>
    <row r="39" spans="1:20" hidden="1" outlineLevel="2" x14ac:dyDescent="0.25">
      <c r="A39" t="s">
        <v>66</v>
      </c>
      <c r="B39">
        <v>7</v>
      </c>
      <c r="C39">
        <v>71</v>
      </c>
      <c r="D39">
        <v>7105</v>
      </c>
      <c r="E39" t="s">
        <v>67</v>
      </c>
      <c r="F39">
        <v>7105301001</v>
      </c>
      <c r="G39" t="s">
        <v>82</v>
      </c>
      <c r="H39" s="75">
        <v>-927542387</v>
      </c>
      <c r="I39" s="75">
        <v>-794129092</v>
      </c>
      <c r="J39" s="75">
        <v>-1016724006</v>
      </c>
      <c r="K39" s="75">
        <v>-888507368</v>
      </c>
      <c r="L39" s="75">
        <v>-811518501</v>
      </c>
      <c r="M39" s="75">
        <v>-1207476420</v>
      </c>
      <c r="N39" s="75">
        <v>-1788466642</v>
      </c>
      <c r="O39" s="75">
        <v>-859782321</v>
      </c>
      <c r="P39" s="75">
        <v>-2029172268</v>
      </c>
      <c r="Q39" s="75">
        <v>-1019516669</v>
      </c>
      <c r="R39" s="75">
        <v>-925640226</v>
      </c>
      <c r="S39" s="75">
        <v>-1015622131</v>
      </c>
      <c r="T39" s="76">
        <f t="shared" si="0"/>
        <v>-13284098031</v>
      </c>
    </row>
    <row r="40" spans="1:20" hidden="1" outlineLevel="2" x14ac:dyDescent="0.25">
      <c r="A40" t="s">
        <v>66</v>
      </c>
      <c r="B40">
        <v>7</v>
      </c>
      <c r="C40">
        <v>71</v>
      </c>
      <c r="D40">
        <v>7105</v>
      </c>
      <c r="E40" t="s">
        <v>67</v>
      </c>
      <c r="F40">
        <v>7105990000</v>
      </c>
      <c r="G40" t="s">
        <v>83</v>
      </c>
      <c r="H40" s="75">
        <v>13262127031</v>
      </c>
      <c r="I40" s="75">
        <v>13707173604</v>
      </c>
      <c r="J40" s="75">
        <v>17549640227</v>
      </c>
      <c r="K40" s="75">
        <v>14648836132</v>
      </c>
      <c r="L40" s="75">
        <v>14215141770</v>
      </c>
      <c r="M40" s="75">
        <v>13963538514</v>
      </c>
      <c r="N40" s="75">
        <v>12203820717</v>
      </c>
      <c r="O40" s="75">
        <v>16111027941</v>
      </c>
      <c r="P40" s="75">
        <v>14584651713</v>
      </c>
      <c r="Q40" s="75">
        <v>16648679803</v>
      </c>
      <c r="R40" s="75">
        <v>14585091471</v>
      </c>
      <c r="S40" s="75">
        <v>12569525625</v>
      </c>
      <c r="T40" s="76">
        <f t="shared" si="0"/>
        <v>174049254548</v>
      </c>
    </row>
    <row r="41" spans="1:20" hidden="1" outlineLevel="2" x14ac:dyDescent="0.25">
      <c r="A41" t="s">
        <v>66</v>
      </c>
      <c r="B41">
        <v>7</v>
      </c>
      <c r="C41">
        <v>71</v>
      </c>
      <c r="D41">
        <v>7141</v>
      </c>
      <c r="E41" t="s">
        <v>84</v>
      </c>
      <c r="F41">
        <v>7141061001</v>
      </c>
      <c r="G41" t="s">
        <v>85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5">
        <v>0</v>
      </c>
      <c r="P41" s="75">
        <v>475595867</v>
      </c>
      <c r="Q41" s="75">
        <v>56106906</v>
      </c>
      <c r="R41" s="75">
        <v>46670341</v>
      </c>
      <c r="S41" s="75">
        <v>12968196</v>
      </c>
      <c r="T41" s="76">
        <f t="shared" si="0"/>
        <v>591341310</v>
      </c>
    </row>
    <row r="42" spans="1:20" hidden="1" outlineLevel="2" x14ac:dyDescent="0.25">
      <c r="A42" t="s">
        <v>66</v>
      </c>
      <c r="B42">
        <v>7</v>
      </c>
      <c r="C42">
        <v>71</v>
      </c>
      <c r="D42">
        <v>7141</v>
      </c>
      <c r="E42" t="s">
        <v>84</v>
      </c>
      <c r="F42">
        <v>7141061001</v>
      </c>
      <c r="G42" t="s">
        <v>86</v>
      </c>
      <c r="H42" s="75">
        <v>76778342</v>
      </c>
      <c r="I42" s="75">
        <v>40389705</v>
      </c>
      <c r="J42" s="75">
        <v>48662114</v>
      </c>
      <c r="K42" s="75">
        <v>40347882</v>
      </c>
      <c r="L42" s="75">
        <v>52396560</v>
      </c>
      <c r="M42" s="75">
        <v>57961164</v>
      </c>
      <c r="N42" s="75">
        <v>67769970</v>
      </c>
      <c r="O42" s="75">
        <v>41613671</v>
      </c>
      <c r="P42" s="75">
        <v>-425919408</v>
      </c>
      <c r="Q42" s="75">
        <v>0</v>
      </c>
      <c r="R42" s="75">
        <v>0</v>
      </c>
      <c r="S42" s="75">
        <v>0</v>
      </c>
      <c r="T42" s="76">
        <f t="shared" si="0"/>
        <v>0</v>
      </c>
    </row>
    <row r="43" spans="1:20" hidden="1" outlineLevel="2" x14ac:dyDescent="0.25">
      <c r="A43" t="s">
        <v>66</v>
      </c>
      <c r="B43">
        <v>7</v>
      </c>
      <c r="C43">
        <v>72</v>
      </c>
      <c r="D43">
        <v>7205</v>
      </c>
      <c r="E43" t="s">
        <v>87</v>
      </c>
      <c r="F43">
        <v>7205031001</v>
      </c>
      <c r="G43" t="s">
        <v>88</v>
      </c>
      <c r="H43" s="75">
        <v>59618711</v>
      </c>
      <c r="I43" s="75">
        <v>65352658</v>
      </c>
      <c r="J43" s="75">
        <v>65352658</v>
      </c>
      <c r="K43" s="75">
        <v>65352658</v>
      </c>
      <c r="L43" s="75">
        <v>53685990</v>
      </c>
      <c r="M43" s="75">
        <v>74481810</v>
      </c>
      <c r="N43" s="75">
        <v>88938378</v>
      </c>
      <c r="O43" s="75">
        <v>108304980</v>
      </c>
      <c r="P43" s="75">
        <v>106516980</v>
      </c>
      <c r="Q43" s="75">
        <v>92632301</v>
      </c>
      <c r="R43" s="75">
        <v>83243120</v>
      </c>
      <c r="S43" s="75">
        <v>85352440</v>
      </c>
      <c r="T43" s="76">
        <f t="shared" si="0"/>
        <v>948832684</v>
      </c>
    </row>
    <row r="44" spans="1:20" hidden="1" outlineLevel="2" x14ac:dyDescent="0.25">
      <c r="A44" t="s">
        <v>66</v>
      </c>
      <c r="B44">
        <v>7</v>
      </c>
      <c r="C44">
        <v>72</v>
      </c>
      <c r="D44">
        <v>7205</v>
      </c>
      <c r="E44" t="s">
        <v>87</v>
      </c>
      <c r="F44">
        <v>7205061002</v>
      </c>
      <c r="G44" t="s">
        <v>89</v>
      </c>
      <c r="H44" s="75">
        <v>66205736</v>
      </c>
      <c r="I44" s="75">
        <v>73783734</v>
      </c>
      <c r="J44" s="75">
        <v>80832808</v>
      </c>
      <c r="K44" s="75">
        <v>80971742</v>
      </c>
      <c r="L44" s="75">
        <v>76572113</v>
      </c>
      <c r="M44" s="75">
        <v>68957392</v>
      </c>
      <c r="N44" s="75">
        <v>65969736</v>
      </c>
      <c r="O44" s="75">
        <v>68739571</v>
      </c>
      <c r="P44" s="75">
        <v>73289226</v>
      </c>
      <c r="Q44" s="75">
        <v>77738704</v>
      </c>
      <c r="R44" s="75">
        <v>82239931</v>
      </c>
      <c r="S44" s="75">
        <v>69959419</v>
      </c>
      <c r="T44" s="76">
        <f t="shared" si="0"/>
        <v>885260112</v>
      </c>
    </row>
    <row r="45" spans="1:20" hidden="1" outlineLevel="2" x14ac:dyDescent="0.25">
      <c r="A45" t="s">
        <v>66</v>
      </c>
      <c r="B45">
        <v>7</v>
      </c>
      <c r="C45">
        <v>72</v>
      </c>
      <c r="D45">
        <v>7205</v>
      </c>
      <c r="E45" t="s">
        <v>87</v>
      </c>
      <c r="F45">
        <v>7205121001</v>
      </c>
      <c r="G45" t="s">
        <v>90</v>
      </c>
      <c r="H45" s="75">
        <v>4540669</v>
      </c>
      <c r="I45" s="75">
        <v>4164104</v>
      </c>
      <c r="J45" s="75">
        <v>4506372</v>
      </c>
      <c r="K45" s="75">
        <v>3888480</v>
      </c>
      <c r="L45" s="75">
        <v>1792708</v>
      </c>
      <c r="M45" s="75">
        <v>2739581</v>
      </c>
      <c r="N45" s="75">
        <v>2843582</v>
      </c>
      <c r="O45" s="75">
        <v>2259623</v>
      </c>
      <c r="P45" s="75">
        <v>2647166</v>
      </c>
      <c r="Q45" s="75">
        <v>2906868</v>
      </c>
      <c r="R45" s="75">
        <v>3014531</v>
      </c>
      <c r="S45" s="75">
        <v>3466678</v>
      </c>
      <c r="T45" s="76">
        <f t="shared" si="0"/>
        <v>38770362</v>
      </c>
    </row>
    <row r="46" spans="1:20" hidden="1" outlineLevel="2" x14ac:dyDescent="0.25">
      <c r="A46" t="s">
        <v>66</v>
      </c>
      <c r="B46">
        <v>7</v>
      </c>
      <c r="C46">
        <v>72</v>
      </c>
      <c r="D46">
        <v>7205</v>
      </c>
      <c r="E46" t="s">
        <v>87</v>
      </c>
      <c r="F46">
        <v>7205121002</v>
      </c>
      <c r="G46" t="s">
        <v>91</v>
      </c>
      <c r="H46" s="75">
        <v>200777707</v>
      </c>
      <c r="I46" s="75">
        <v>186613770</v>
      </c>
      <c r="J46" s="75">
        <v>204520599</v>
      </c>
      <c r="K46" s="75">
        <v>201462843</v>
      </c>
      <c r="L46" s="75">
        <v>206984458</v>
      </c>
      <c r="M46" s="75">
        <v>200089886</v>
      </c>
      <c r="N46" s="75">
        <v>204948516</v>
      </c>
      <c r="O46" s="75">
        <v>208273593</v>
      </c>
      <c r="P46" s="75">
        <v>194873657</v>
      </c>
      <c r="Q46" s="75">
        <v>209355581</v>
      </c>
      <c r="R46" s="75">
        <v>207904075</v>
      </c>
      <c r="S46" s="75">
        <v>213048406</v>
      </c>
      <c r="T46" s="76">
        <f t="shared" si="0"/>
        <v>2438853091</v>
      </c>
    </row>
    <row r="47" spans="1:20" hidden="1" outlineLevel="2" x14ac:dyDescent="0.25">
      <c r="A47" t="s">
        <v>66</v>
      </c>
      <c r="B47">
        <v>7</v>
      </c>
      <c r="C47">
        <v>72</v>
      </c>
      <c r="D47">
        <v>7205</v>
      </c>
      <c r="E47" t="s">
        <v>87</v>
      </c>
      <c r="F47">
        <v>7205151002</v>
      </c>
      <c r="G47" t="s">
        <v>92</v>
      </c>
      <c r="H47" s="75">
        <v>38315984</v>
      </c>
      <c r="I47" s="75">
        <v>20428693</v>
      </c>
      <c r="J47" s="75">
        <v>36484240</v>
      </c>
      <c r="K47" s="75">
        <v>53868063</v>
      </c>
      <c r="L47" s="75">
        <v>48127218</v>
      </c>
      <c r="M47" s="75">
        <v>58525274</v>
      </c>
      <c r="N47" s="75">
        <v>54275904</v>
      </c>
      <c r="O47" s="75">
        <v>48992925</v>
      </c>
      <c r="P47" s="75">
        <v>34370709</v>
      </c>
      <c r="Q47" s="75">
        <v>28985598</v>
      </c>
      <c r="R47" s="75">
        <v>54859337</v>
      </c>
      <c r="S47" s="75">
        <v>55114646</v>
      </c>
      <c r="T47" s="76">
        <f t="shared" si="0"/>
        <v>532348591</v>
      </c>
    </row>
    <row r="48" spans="1:20" hidden="1" outlineLevel="2" x14ac:dyDescent="0.25">
      <c r="A48" t="s">
        <v>66</v>
      </c>
      <c r="B48">
        <v>7</v>
      </c>
      <c r="C48">
        <v>72</v>
      </c>
      <c r="D48">
        <v>7205</v>
      </c>
      <c r="E48" t="s">
        <v>87</v>
      </c>
      <c r="F48">
        <v>7205151003</v>
      </c>
      <c r="G48" t="s">
        <v>93</v>
      </c>
      <c r="H48" s="75">
        <v>44822761</v>
      </c>
      <c r="I48" s="75">
        <v>45640157</v>
      </c>
      <c r="J48" s="75">
        <v>50324039</v>
      </c>
      <c r="K48" s="75">
        <v>46264168</v>
      </c>
      <c r="L48" s="75">
        <v>51336240</v>
      </c>
      <c r="M48" s="75">
        <v>46962619</v>
      </c>
      <c r="N48" s="75">
        <v>44495464</v>
      </c>
      <c r="O48" s="75">
        <v>51503901</v>
      </c>
      <c r="P48" s="75">
        <v>43609368</v>
      </c>
      <c r="Q48" s="75">
        <v>49162686</v>
      </c>
      <c r="R48" s="75">
        <v>53626920</v>
      </c>
      <c r="S48" s="75">
        <v>45937470</v>
      </c>
      <c r="T48" s="76">
        <f t="shared" si="0"/>
        <v>573685793</v>
      </c>
    </row>
    <row r="49" spans="1:20" hidden="1" outlineLevel="2" x14ac:dyDescent="0.25">
      <c r="A49" t="s">
        <v>66</v>
      </c>
      <c r="B49">
        <v>7</v>
      </c>
      <c r="C49">
        <v>72</v>
      </c>
      <c r="D49">
        <v>7205</v>
      </c>
      <c r="E49" t="s">
        <v>87</v>
      </c>
      <c r="F49">
        <v>7205241001</v>
      </c>
      <c r="G49" t="s">
        <v>94</v>
      </c>
      <c r="H49" s="75">
        <v>2761634</v>
      </c>
      <c r="I49" s="75">
        <v>1460697</v>
      </c>
      <c r="J49" s="75">
        <v>942014</v>
      </c>
      <c r="K49" s="75">
        <v>282200</v>
      </c>
      <c r="L49" s="75">
        <v>205536</v>
      </c>
      <c r="M49" s="75">
        <v>352208</v>
      </c>
      <c r="N49" s="75">
        <v>1414613</v>
      </c>
      <c r="O49" s="75">
        <v>616896</v>
      </c>
      <c r="P49" s="75">
        <v>1266465</v>
      </c>
      <c r="Q49" s="75">
        <v>576499</v>
      </c>
      <c r="R49" s="75">
        <v>582176</v>
      </c>
      <c r="S49" s="75">
        <v>2754139</v>
      </c>
      <c r="T49" s="76">
        <f t="shared" si="0"/>
        <v>13215077</v>
      </c>
    </row>
    <row r="50" spans="1:20" hidden="1" outlineLevel="2" x14ac:dyDescent="0.25">
      <c r="A50" t="s">
        <v>66</v>
      </c>
      <c r="B50">
        <v>7</v>
      </c>
      <c r="C50">
        <v>72</v>
      </c>
      <c r="D50">
        <v>7205</v>
      </c>
      <c r="E50" t="s">
        <v>87</v>
      </c>
      <c r="F50">
        <v>7205301001</v>
      </c>
      <c r="G50" t="s">
        <v>95</v>
      </c>
      <c r="H50" s="75">
        <v>30917154</v>
      </c>
      <c r="I50" s="75">
        <v>31395526</v>
      </c>
      <c r="J50" s="75">
        <v>31154126</v>
      </c>
      <c r="K50" s="75">
        <v>33690784</v>
      </c>
      <c r="L50" s="75">
        <v>33814107</v>
      </c>
      <c r="M50" s="75">
        <v>32698665</v>
      </c>
      <c r="N50" s="75">
        <v>32094234</v>
      </c>
      <c r="O50" s="75">
        <v>32601478</v>
      </c>
      <c r="P50" s="75">
        <v>31448714</v>
      </c>
      <c r="Q50" s="75">
        <v>31694604</v>
      </c>
      <c r="R50" s="75">
        <v>56895473</v>
      </c>
      <c r="S50" s="75">
        <v>36498660</v>
      </c>
      <c r="T50" s="76">
        <f t="shared" si="0"/>
        <v>414903525</v>
      </c>
    </row>
    <row r="51" spans="1:20" hidden="1" outlineLevel="2" x14ac:dyDescent="0.25">
      <c r="A51" t="s">
        <v>66</v>
      </c>
      <c r="B51">
        <v>7</v>
      </c>
      <c r="C51">
        <v>72</v>
      </c>
      <c r="D51">
        <v>7205</v>
      </c>
      <c r="E51" t="s">
        <v>87</v>
      </c>
      <c r="F51">
        <v>7205331001</v>
      </c>
      <c r="G51" t="s">
        <v>96</v>
      </c>
      <c r="H51" s="75">
        <v>3907497</v>
      </c>
      <c r="I51" s="75">
        <v>-2165658</v>
      </c>
      <c r="J51" s="75">
        <v>1834147</v>
      </c>
      <c r="K51" s="75">
        <v>2546404</v>
      </c>
      <c r="L51" s="75">
        <v>3177522</v>
      </c>
      <c r="M51" s="75">
        <v>3679303</v>
      </c>
      <c r="N51" s="75">
        <v>4275580</v>
      </c>
      <c r="O51" s="75">
        <v>4922531</v>
      </c>
      <c r="P51" s="75">
        <v>5459749</v>
      </c>
      <c r="Q51" s="75">
        <v>6026218</v>
      </c>
      <c r="R51" s="75">
        <v>11572309</v>
      </c>
      <c r="S51" s="75">
        <v>7904831</v>
      </c>
      <c r="T51" s="76">
        <f t="shared" si="0"/>
        <v>53140433</v>
      </c>
    </row>
    <row r="52" spans="1:20" hidden="1" outlineLevel="2" x14ac:dyDescent="0.25">
      <c r="A52" t="s">
        <v>66</v>
      </c>
      <c r="B52">
        <v>7</v>
      </c>
      <c r="C52">
        <v>72</v>
      </c>
      <c r="D52">
        <v>7205</v>
      </c>
      <c r="E52" t="s">
        <v>87</v>
      </c>
      <c r="F52">
        <v>7205361001</v>
      </c>
      <c r="G52" t="s">
        <v>97</v>
      </c>
      <c r="H52" s="75">
        <v>31471610</v>
      </c>
      <c r="I52" s="75">
        <v>30534645</v>
      </c>
      <c r="J52" s="75">
        <v>32496096</v>
      </c>
      <c r="K52" s="75">
        <v>33669902</v>
      </c>
      <c r="L52" s="75">
        <v>33761562</v>
      </c>
      <c r="M52" s="75">
        <v>32099376</v>
      </c>
      <c r="N52" s="75">
        <v>33139227</v>
      </c>
      <c r="O52" s="75">
        <v>33292159</v>
      </c>
      <c r="P52" s="75">
        <v>31136602</v>
      </c>
      <c r="Q52" s="75">
        <v>31638220</v>
      </c>
      <c r="R52" s="75">
        <v>53985088</v>
      </c>
      <c r="S52" s="75">
        <v>35615460</v>
      </c>
      <c r="T52" s="76">
        <f t="shared" si="0"/>
        <v>412839947</v>
      </c>
    </row>
    <row r="53" spans="1:20" hidden="1" outlineLevel="2" x14ac:dyDescent="0.25">
      <c r="A53" t="s">
        <v>66</v>
      </c>
      <c r="B53">
        <v>7</v>
      </c>
      <c r="C53">
        <v>72</v>
      </c>
      <c r="D53">
        <v>7205</v>
      </c>
      <c r="E53" t="s">
        <v>87</v>
      </c>
      <c r="F53">
        <v>7205391001</v>
      </c>
      <c r="G53" t="s">
        <v>98</v>
      </c>
      <c r="H53" s="75">
        <v>21570205</v>
      </c>
      <c r="I53" s="75">
        <v>17566439</v>
      </c>
      <c r="J53" s="75">
        <v>20814913</v>
      </c>
      <c r="K53" s="75">
        <v>21951070</v>
      </c>
      <c r="L53" s="75">
        <v>25025700</v>
      </c>
      <c r="M53" s="75">
        <v>24687679</v>
      </c>
      <c r="N53" s="75">
        <v>21334113</v>
      </c>
      <c r="O53" s="75">
        <v>20811531</v>
      </c>
      <c r="P53" s="75">
        <v>17462917</v>
      </c>
      <c r="Q53" s="75">
        <v>18410171</v>
      </c>
      <c r="R53" s="75">
        <v>24231165</v>
      </c>
      <c r="S53" s="75">
        <v>27278890</v>
      </c>
      <c r="T53" s="76">
        <f t="shared" si="0"/>
        <v>261144793</v>
      </c>
    </row>
    <row r="54" spans="1:20" hidden="1" outlineLevel="2" x14ac:dyDescent="0.25">
      <c r="A54" t="s">
        <v>66</v>
      </c>
      <c r="B54">
        <v>7</v>
      </c>
      <c r="C54">
        <v>72</v>
      </c>
      <c r="D54">
        <v>7205</v>
      </c>
      <c r="E54" t="s">
        <v>87</v>
      </c>
      <c r="F54">
        <v>7205421001</v>
      </c>
      <c r="G54" t="s">
        <v>99</v>
      </c>
      <c r="H54" s="75">
        <v>22813397</v>
      </c>
      <c r="I54" s="75">
        <v>22421080</v>
      </c>
      <c r="J54" s="75">
        <v>22443603</v>
      </c>
      <c r="K54" s="75">
        <v>21022540</v>
      </c>
      <c r="L54" s="75">
        <v>22270474</v>
      </c>
      <c r="M54" s="75">
        <v>22255892</v>
      </c>
      <c r="N54" s="75">
        <v>22614975</v>
      </c>
      <c r="O54" s="75">
        <v>22736788</v>
      </c>
      <c r="P54" s="75">
        <v>22446659</v>
      </c>
      <c r="Q54" s="75">
        <v>23806475</v>
      </c>
      <c r="R54" s="75">
        <v>23497221</v>
      </c>
      <c r="S54" s="75">
        <v>28108772</v>
      </c>
      <c r="T54" s="76">
        <f t="shared" si="0"/>
        <v>276437876</v>
      </c>
    </row>
    <row r="55" spans="1:20" hidden="1" outlineLevel="2" x14ac:dyDescent="0.25">
      <c r="A55" t="s">
        <v>66</v>
      </c>
      <c r="B55">
        <v>7</v>
      </c>
      <c r="C55">
        <v>72</v>
      </c>
      <c r="D55">
        <v>7205</v>
      </c>
      <c r="E55" t="s">
        <v>87</v>
      </c>
      <c r="F55">
        <v>7205421004</v>
      </c>
      <c r="G55" t="s">
        <v>100</v>
      </c>
      <c r="H55" s="75">
        <v>23548061</v>
      </c>
      <c r="I55" s="75">
        <v>23548061</v>
      </c>
      <c r="J55" s="75">
        <v>23548061</v>
      </c>
      <c r="K55" s="75">
        <v>23138429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6">
        <f t="shared" si="0"/>
        <v>93782612</v>
      </c>
    </row>
    <row r="56" spans="1:20" hidden="1" outlineLevel="2" x14ac:dyDescent="0.25">
      <c r="A56" t="s">
        <v>66</v>
      </c>
      <c r="B56">
        <v>7</v>
      </c>
      <c r="C56">
        <v>72</v>
      </c>
      <c r="D56">
        <v>7205</v>
      </c>
      <c r="E56" t="s">
        <v>87</v>
      </c>
      <c r="F56">
        <v>7205451001</v>
      </c>
      <c r="G56" t="s">
        <v>101</v>
      </c>
      <c r="H56" s="75">
        <v>930325</v>
      </c>
      <c r="I56" s="75">
        <v>2522605</v>
      </c>
      <c r="J56" s="75">
        <v>303004</v>
      </c>
      <c r="K56" s="75">
        <v>502717</v>
      </c>
      <c r="L56" s="75">
        <v>459244</v>
      </c>
      <c r="M56" s="75">
        <v>0</v>
      </c>
      <c r="N56" s="75">
        <v>1184571</v>
      </c>
      <c r="O56" s="75">
        <v>321228</v>
      </c>
      <c r="P56" s="75">
        <v>851598</v>
      </c>
      <c r="Q56" s="75">
        <v>189244</v>
      </c>
      <c r="R56" s="75">
        <v>295554</v>
      </c>
      <c r="S56" s="75">
        <v>356985</v>
      </c>
      <c r="T56" s="76">
        <f t="shared" si="0"/>
        <v>7917075</v>
      </c>
    </row>
    <row r="57" spans="1:20" hidden="1" outlineLevel="2" x14ac:dyDescent="0.25">
      <c r="A57" t="s">
        <v>66</v>
      </c>
      <c r="B57">
        <v>7</v>
      </c>
      <c r="C57">
        <v>72</v>
      </c>
      <c r="D57">
        <v>7205</v>
      </c>
      <c r="E57" t="s">
        <v>87</v>
      </c>
      <c r="F57">
        <v>7205481001</v>
      </c>
      <c r="G57" t="s">
        <v>102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20000000</v>
      </c>
      <c r="S57" s="75">
        <v>45488480</v>
      </c>
      <c r="T57" s="76">
        <f t="shared" si="0"/>
        <v>65488480</v>
      </c>
    </row>
    <row r="58" spans="1:20" hidden="1" outlineLevel="2" x14ac:dyDescent="0.25">
      <c r="A58" t="s">
        <v>66</v>
      </c>
      <c r="B58">
        <v>7</v>
      </c>
      <c r="C58">
        <v>72</v>
      </c>
      <c r="D58">
        <v>7205</v>
      </c>
      <c r="E58" t="s">
        <v>87</v>
      </c>
      <c r="F58">
        <v>7205601001</v>
      </c>
      <c r="G58" t="s">
        <v>103</v>
      </c>
      <c r="H58" s="75">
        <v>3820571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4740134</v>
      </c>
      <c r="R58" s="75">
        <v>147524210</v>
      </c>
      <c r="S58" s="75">
        <v>35462182</v>
      </c>
      <c r="T58" s="76">
        <f t="shared" si="0"/>
        <v>191547097</v>
      </c>
    </row>
    <row r="59" spans="1:20" hidden="1" outlineLevel="2" x14ac:dyDescent="0.25">
      <c r="A59" t="s">
        <v>66</v>
      </c>
      <c r="B59">
        <v>7</v>
      </c>
      <c r="C59">
        <v>72</v>
      </c>
      <c r="D59">
        <v>7205</v>
      </c>
      <c r="E59" t="s">
        <v>87</v>
      </c>
      <c r="F59">
        <v>7205691001</v>
      </c>
      <c r="G59" t="s">
        <v>104</v>
      </c>
      <c r="H59" s="75">
        <v>6682428</v>
      </c>
      <c r="I59" s="75">
        <v>5659096</v>
      </c>
      <c r="J59" s="75">
        <v>5659096</v>
      </c>
      <c r="K59" s="75">
        <v>8060584</v>
      </c>
      <c r="L59" s="75">
        <v>8481368</v>
      </c>
      <c r="M59" s="75">
        <v>7153872</v>
      </c>
      <c r="N59" s="75">
        <v>9240656</v>
      </c>
      <c r="O59" s="75">
        <v>7553644</v>
      </c>
      <c r="P59" s="75">
        <v>6487472</v>
      </c>
      <c r="Q59" s="75">
        <v>6582536</v>
      </c>
      <c r="R59" s="75">
        <v>7290824</v>
      </c>
      <c r="S59" s="75">
        <v>9550886</v>
      </c>
      <c r="T59" s="76">
        <f t="shared" si="0"/>
        <v>88402462</v>
      </c>
    </row>
    <row r="60" spans="1:20" hidden="1" outlineLevel="2" x14ac:dyDescent="0.25">
      <c r="A60" t="s">
        <v>66</v>
      </c>
      <c r="B60">
        <v>7</v>
      </c>
      <c r="C60">
        <v>72</v>
      </c>
      <c r="D60">
        <v>7205</v>
      </c>
      <c r="E60" t="s">
        <v>87</v>
      </c>
      <c r="F60">
        <v>7205701001</v>
      </c>
      <c r="G60" t="s">
        <v>105</v>
      </c>
      <c r="H60" s="75">
        <v>55604787</v>
      </c>
      <c r="I60" s="75">
        <v>51764744</v>
      </c>
      <c r="J60" s="75">
        <v>55859014</v>
      </c>
      <c r="K60" s="75">
        <v>10737902</v>
      </c>
      <c r="L60" s="75">
        <v>11219425</v>
      </c>
      <c r="M60" s="75">
        <v>58608649</v>
      </c>
      <c r="N60" s="75">
        <v>60797480</v>
      </c>
      <c r="O60" s="75">
        <v>58604581</v>
      </c>
      <c r="P60" s="75">
        <v>53586398</v>
      </c>
      <c r="Q60" s="75">
        <v>87152712</v>
      </c>
      <c r="R60" s="75">
        <v>89383536</v>
      </c>
      <c r="S60" s="75">
        <v>96859015</v>
      </c>
      <c r="T60" s="76">
        <f t="shared" si="0"/>
        <v>690178243</v>
      </c>
    </row>
    <row r="61" spans="1:20" hidden="1" outlineLevel="2" x14ac:dyDescent="0.25">
      <c r="A61" t="s">
        <v>66</v>
      </c>
      <c r="B61">
        <v>7</v>
      </c>
      <c r="C61">
        <v>72</v>
      </c>
      <c r="D61">
        <v>7205</v>
      </c>
      <c r="E61" t="s">
        <v>87</v>
      </c>
      <c r="F61">
        <v>7205721001</v>
      </c>
      <c r="G61" t="s">
        <v>106</v>
      </c>
      <c r="H61" s="75">
        <v>17750903</v>
      </c>
      <c r="I61" s="75">
        <v>16730473</v>
      </c>
      <c r="J61" s="75">
        <v>18269263</v>
      </c>
      <c r="K61" s="75">
        <v>18892275</v>
      </c>
      <c r="L61" s="75">
        <v>19584945</v>
      </c>
      <c r="M61" s="75">
        <v>19039448</v>
      </c>
      <c r="N61" s="75">
        <v>19601241</v>
      </c>
      <c r="O61" s="75">
        <v>19335310</v>
      </c>
      <c r="P61" s="75">
        <v>17399577</v>
      </c>
      <c r="Q61" s="75">
        <v>18558621</v>
      </c>
      <c r="R61" s="75">
        <v>19976017</v>
      </c>
      <c r="S61" s="75">
        <v>19326590</v>
      </c>
      <c r="T61" s="76">
        <f t="shared" si="0"/>
        <v>224464663</v>
      </c>
    </row>
    <row r="62" spans="1:20" hidden="1" outlineLevel="2" x14ac:dyDescent="0.25">
      <c r="A62" t="s">
        <v>66</v>
      </c>
      <c r="B62">
        <v>7</v>
      </c>
      <c r="C62">
        <v>72</v>
      </c>
      <c r="D62">
        <v>7205</v>
      </c>
      <c r="E62" t="s">
        <v>87</v>
      </c>
      <c r="F62">
        <v>7205751001</v>
      </c>
      <c r="G62" t="s">
        <v>107</v>
      </c>
      <c r="H62" s="75">
        <v>2455000</v>
      </c>
      <c r="I62" s="75">
        <v>1997600</v>
      </c>
      <c r="J62" s="75">
        <v>1997600</v>
      </c>
      <c r="K62" s="75">
        <v>3066800</v>
      </c>
      <c r="L62" s="75">
        <v>3016100</v>
      </c>
      <c r="M62" s="75">
        <v>2477300</v>
      </c>
      <c r="N62" s="75">
        <v>3297800</v>
      </c>
      <c r="O62" s="75">
        <v>2760800</v>
      </c>
      <c r="P62" s="75">
        <v>2237300</v>
      </c>
      <c r="Q62" s="75">
        <v>2409800</v>
      </c>
      <c r="R62" s="75">
        <v>3192300</v>
      </c>
      <c r="S62" s="75">
        <v>3441860</v>
      </c>
      <c r="T62" s="76">
        <f t="shared" si="0"/>
        <v>32350260</v>
      </c>
    </row>
    <row r="63" spans="1:20" hidden="1" outlineLevel="2" x14ac:dyDescent="0.25">
      <c r="A63" t="s">
        <v>66</v>
      </c>
      <c r="B63">
        <v>7</v>
      </c>
      <c r="C63">
        <v>72</v>
      </c>
      <c r="D63">
        <v>7205</v>
      </c>
      <c r="E63" t="s">
        <v>87</v>
      </c>
      <c r="F63">
        <v>7205781001</v>
      </c>
      <c r="G63" t="s">
        <v>108</v>
      </c>
      <c r="H63" s="75">
        <v>1636700</v>
      </c>
      <c r="I63" s="75">
        <v>1331700</v>
      </c>
      <c r="J63" s="75">
        <v>1331700</v>
      </c>
      <c r="K63" s="75">
        <v>2044600</v>
      </c>
      <c r="L63" s="75">
        <v>2010800</v>
      </c>
      <c r="M63" s="75">
        <v>1651600</v>
      </c>
      <c r="N63" s="75">
        <v>2198700</v>
      </c>
      <c r="O63" s="75">
        <v>1840600</v>
      </c>
      <c r="P63" s="75">
        <v>1491500</v>
      </c>
      <c r="Q63" s="75">
        <v>1606500</v>
      </c>
      <c r="R63" s="75">
        <v>2128400</v>
      </c>
      <c r="S63" s="75">
        <v>2294840</v>
      </c>
      <c r="T63" s="76">
        <f t="shared" si="0"/>
        <v>21567640</v>
      </c>
    </row>
    <row r="64" spans="1:20" hidden="1" outlineLevel="2" x14ac:dyDescent="0.25">
      <c r="A64" t="s">
        <v>66</v>
      </c>
      <c r="B64">
        <v>7</v>
      </c>
      <c r="C64">
        <v>72</v>
      </c>
      <c r="D64">
        <v>7205</v>
      </c>
      <c r="E64" t="s">
        <v>87</v>
      </c>
      <c r="F64">
        <v>7205851001</v>
      </c>
      <c r="G64" t="s">
        <v>109</v>
      </c>
      <c r="H64" s="75">
        <v>18395012</v>
      </c>
      <c r="I64" s="75">
        <v>17700519</v>
      </c>
      <c r="J64" s="75">
        <v>19151267</v>
      </c>
      <c r="K64" s="75">
        <v>19734375</v>
      </c>
      <c r="L64" s="75">
        <v>19615506</v>
      </c>
      <c r="M64" s="75">
        <v>20083794</v>
      </c>
      <c r="N64" s="75">
        <v>20250220</v>
      </c>
      <c r="O64" s="75">
        <v>19860106</v>
      </c>
      <c r="P64" s="75">
        <v>18424862</v>
      </c>
      <c r="Q64" s="75">
        <v>18873898</v>
      </c>
      <c r="R64" s="75">
        <v>20161868</v>
      </c>
      <c r="S64" s="75">
        <v>21615521</v>
      </c>
      <c r="T64" s="76">
        <f t="shared" si="0"/>
        <v>233866948</v>
      </c>
    </row>
    <row r="65" spans="1:20" hidden="1" outlineLevel="2" x14ac:dyDescent="0.25">
      <c r="A65" t="s">
        <v>66</v>
      </c>
      <c r="B65">
        <v>7</v>
      </c>
      <c r="C65">
        <v>73</v>
      </c>
      <c r="D65">
        <v>7305</v>
      </c>
      <c r="E65" t="s">
        <v>110</v>
      </c>
      <c r="F65">
        <v>7305031001</v>
      </c>
      <c r="G65" t="s">
        <v>88</v>
      </c>
      <c r="H65" s="75">
        <v>215937872</v>
      </c>
      <c r="I65" s="75">
        <v>209387840</v>
      </c>
      <c r="J65" s="75">
        <v>207684519</v>
      </c>
      <c r="K65" s="75">
        <v>206336227</v>
      </c>
      <c r="L65" s="75">
        <v>219269193</v>
      </c>
      <c r="M65" s="75">
        <v>256475410</v>
      </c>
      <c r="N65" s="75">
        <v>237147115</v>
      </c>
      <c r="O65" s="75">
        <v>200547368</v>
      </c>
      <c r="P65" s="75">
        <v>221468342</v>
      </c>
      <c r="Q65" s="75">
        <v>222989868</v>
      </c>
      <c r="R65" s="75">
        <v>227093229</v>
      </c>
      <c r="S65" s="75">
        <v>213548880</v>
      </c>
      <c r="T65" s="76">
        <f t="shared" si="0"/>
        <v>2637885863</v>
      </c>
    </row>
    <row r="66" spans="1:20" hidden="1" outlineLevel="2" x14ac:dyDescent="0.25">
      <c r="A66" t="s">
        <v>66</v>
      </c>
      <c r="B66">
        <v>7</v>
      </c>
      <c r="C66">
        <v>73</v>
      </c>
      <c r="D66">
        <v>7305</v>
      </c>
      <c r="E66" t="s">
        <v>110</v>
      </c>
      <c r="F66">
        <v>7305061001</v>
      </c>
      <c r="G66" t="s">
        <v>111</v>
      </c>
      <c r="H66" s="75">
        <v>14452713</v>
      </c>
      <c r="I66" s="75">
        <v>14707641</v>
      </c>
      <c r="J66" s="75">
        <v>11412710</v>
      </c>
      <c r="K66" s="75">
        <v>11613827</v>
      </c>
      <c r="L66" s="75">
        <v>11730961</v>
      </c>
      <c r="M66" s="75">
        <v>10559619</v>
      </c>
      <c r="N66" s="75">
        <v>9973949</v>
      </c>
      <c r="O66" s="75">
        <v>9498230</v>
      </c>
      <c r="P66" s="75">
        <v>7918238</v>
      </c>
      <c r="Q66" s="75">
        <v>9815375</v>
      </c>
      <c r="R66" s="75">
        <v>10390382</v>
      </c>
      <c r="S66" s="75">
        <v>10452701</v>
      </c>
      <c r="T66" s="76">
        <f t="shared" si="0"/>
        <v>132526346</v>
      </c>
    </row>
    <row r="67" spans="1:20" hidden="1" outlineLevel="2" x14ac:dyDescent="0.25">
      <c r="A67" t="s">
        <v>66</v>
      </c>
      <c r="B67">
        <v>7</v>
      </c>
      <c r="C67">
        <v>73</v>
      </c>
      <c r="D67">
        <v>7305</v>
      </c>
      <c r="E67" t="s">
        <v>110</v>
      </c>
      <c r="F67">
        <v>7305061002</v>
      </c>
      <c r="G67" t="s">
        <v>89</v>
      </c>
      <c r="H67" s="75">
        <v>148214099</v>
      </c>
      <c r="I67" s="75">
        <v>153827037</v>
      </c>
      <c r="J67" s="75">
        <v>158288516</v>
      </c>
      <c r="K67" s="75">
        <v>166567922</v>
      </c>
      <c r="L67" s="75">
        <v>169526944</v>
      </c>
      <c r="M67" s="75">
        <v>165540290</v>
      </c>
      <c r="N67" s="75">
        <v>158172689</v>
      </c>
      <c r="O67" s="75">
        <v>162233910</v>
      </c>
      <c r="P67" s="75">
        <v>166203660</v>
      </c>
      <c r="Q67" s="75">
        <v>160626400</v>
      </c>
      <c r="R67" s="75">
        <v>174923678</v>
      </c>
      <c r="S67" s="75">
        <v>167143576</v>
      </c>
      <c r="T67" s="76">
        <f t="shared" ref="T67:T130" si="2">+SUM(H67:S67)</f>
        <v>1951268721</v>
      </c>
    </row>
    <row r="68" spans="1:20" hidden="1" outlineLevel="2" x14ac:dyDescent="0.25">
      <c r="A68" t="s">
        <v>66</v>
      </c>
      <c r="B68">
        <v>7</v>
      </c>
      <c r="C68">
        <v>73</v>
      </c>
      <c r="D68">
        <v>7305</v>
      </c>
      <c r="E68" t="s">
        <v>110</v>
      </c>
      <c r="F68">
        <v>7305121001</v>
      </c>
      <c r="G68" t="s">
        <v>90</v>
      </c>
      <c r="H68" s="75">
        <v>42222333</v>
      </c>
      <c r="I68" s="75">
        <v>40283094</v>
      </c>
      <c r="J68" s="75">
        <v>42851593</v>
      </c>
      <c r="K68" s="75">
        <v>39254686</v>
      </c>
      <c r="L68" s="75">
        <v>31592104</v>
      </c>
      <c r="M68" s="75">
        <v>36611650</v>
      </c>
      <c r="N68" s="75">
        <v>37678043</v>
      </c>
      <c r="O68" s="75">
        <v>37081795</v>
      </c>
      <c r="P68" s="75">
        <v>35241455</v>
      </c>
      <c r="Q68" s="75">
        <v>37289678</v>
      </c>
      <c r="R68" s="75">
        <v>37323503</v>
      </c>
      <c r="S68" s="75">
        <v>38476621</v>
      </c>
      <c r="T68" s="76">
        <f t="shared" si="2"/>
        <v>455906555</v>
      </c>
    </row>
    <row r="69" spans="1:20" hidden="1" outlineLevel="2" x14ac:dyDescent="0.25">
      <c r="A69" t="s">
        <v>66</v>
      </c>
      <c r="B69">
        <v>7</v>
      </c>
      <c r="C69">
        <v>73</v>
      </c>
      <c r="D69">
        <v>7305</v>
      </c>
      <c r="E69" t="s">
        <v>110</v>
      </c>
      <c r="F69">
        <v>7305121002</v>
      </c>
      <c r="G69" t="s">
        <v>91</v>
      </c>
      <c r="H69" s="75">
        <v>523346099</v>
      </c>
      <c r="I69" s="75">
        <v>495894905</v>
      </c>
      <c r="J69" s="75">
        <v>552625000</v>
      </c>
      <c r="K69" s="75">
        <v>549654724</v>
      </c>
      <c r="L69" s="75">
        <v>559878697</v>
      </c>
      <c r="M69" s="75">
        <v>579840729</v>
      </c>
      <c r="N69" s="75">
        <v>651375156</v>
      </c>
      <c r="O69" s="75">
        <v>683435722</v>
      </c>
      <c r="P69" s="75">
        <v>675804781</v>
      </c>
      <c r="Q69" s="75">
        <v>722527773</v>
      </c>
      <c r="R69" s="75">
        <v>723798084</v>
      </c>
      <c r="S69" s="75">
        <v>715209221</v>
      </c>
      <c r="T69" s="76">
        <f t="shared" si="2"/>
        <v>7433390891</v>
      </c>
    </row>
    <row r="70" spans="1:20" hidden="1" outlineLevel="2" x14ac:dyDescent="0.25">
      <c r="A70" t="s">
        <v>66</v>
      </c>
      <c r="B70">
        <v>7</v>
      </c>
      <c r="C70">
        <v>73</v>
      </c>
      <c r="D70">
        <v>7305</v>
      </c>
      <c r="E70" t="s">
        <v>110</v>
      </c>
      <c r="F70">
        <v>7305151002</v>
      </c>
      <c r="G70" t="s">
        <v>92</v>
      </c>
      <c r="H70" s="75">
        <v>93021397</v>
      </c>
      <c r="I70" s="75">
        <v>75573005</v>
      </c>
      <c r="J70" s="75">
        <v>118531783</v>
      </c>
      <c r="K70" s="75">
        <v>111256372</v>
      </c>
      <c r="L70" s="75">
        <v>128506730</v>
      </c>
      <c r="M70" s="75">
        <v>152742372</v>
      </c>
      <c r="N70" s="75">
        <v>105936909</v>
      </c>
      <c r="O70" s="75">
        <v>157308274</v>
      </c>
      <c r="P70" s="75">
        <v>91553800</v>
      </c>
      <c r="Q70" s="75">
        <v>116735626</v>
      </c>
      <c r="R70" s="75">
        <v>147803865</v>
      </c>
      <c r="S70" s="75">
        <v>141071524</v>
      </c>
      <c r="T70" s="76">
        <f t="shared" si="2"/>
        <v>1440041657</v>
      </c>
    </row>
    <row r="71" spans="1:20" hidden="1" outlineLevel="2" x14ac:dyDescent="0.25">
      <c r="A71" t="s">
        <v>66</v>
      </c>
      <c r="B71">
        <v>7</v>
      </c>
      <c r="C71">
        <v>73</v>
      </c>
      <c r="D71">
        <v>7305</v>
      </c>
      <c r="E71" t="s">
        <v>110</v>
      </c>
      <c r="F71">
        <v>7305151003</v>
      </c>
      <c r="G71" t="s">
        <v>93</v>
      </c>
      <c r="H71" s="75">
        <v>49988772</v>
      </c>
      <c r="I71" s="75">
        <v>51978007</v>
      </c>
      <c r="J71" s="75">
        <v>52330031</v>
      </c>
      <c r="K71" s="75">
        <v>53740564</v>
      </c>
      <c r="L71" s="75">
        <v>53445525</v>
      </c>
      <c r="M71" s="75">
        <v>49812043</v>
      </c>
      <c r="N71" s="75">
        <v>54303339</v>
      </c>
      <c r="O71" s="75">
        <v>56761647</v>
      </c>
      <c r="P71" s="75">
        <v>55691549</v>
      </c>
      <c r="Q71" s="75">
        <v>61250521</v>
      </c>
      <c r="R71" s="75">
        <v>60120510</v>
      </c>
      <c r="S71" s="75">
        <v>56797362</v>
      </c>
      <c r="T71" s="76">
        <f t="shared" si="2"/>
        <v>656219870</v>
      </c>
    </row>
    <row r="72" spans="1:20" hidden="1" outlineLevel="2" x14ac:dyDescent="0.25">
      <c r="A72" t="s">
        <v>66</v>
      </c>
      <c r="B72">
        <v>7</v>
      </c>
      <c r="C72">
        <v>73</v>
      </c>
      <c r="D72">
        <v>7305</v>
      </c>
      <c r="E72" t="s">
        <v>110</v>
      </c>
      <c r="F72">
        <v>7305241001</v>
      </c>
      <c r="G72" t="s">
        <v>94</v>
      </c>
      <c r="H72" s="75">
        <v>4282739</v>
      </c>
      <c r="I72" s="75">
        <v>1675538</v>
      </c>
      <c r="J72" s="75">
        <v>1824796</v>
      </c>
      <c r="K72" s="75">
        <v>960248</v>
      </c>
      <c r="L72" s="75">
        <v>1905688</v>
      </c>
      <c r="M72" s="75">
        <v>1702946</v>
      </c>
      <c r="N72" s="75">
        <v>3548120</v>
      </c>
      <c r="O72" s="75">
        <v>3799631</v>
      </c>
      <c r="P72" s="75">
        <v>3390193</v>
      </c>
      <c r="Q72" s="75">
        <v>3430896</v>
      </c>
      <c r="R72" s="75">
        <v>3909599</v>
      </c>
      <c r="S72" s="75">
        <v>4686533</v>
      </c>
      <c r="T72" s="76">
        <f t="shared" si="2"/>
        <v>35116927</v>
      </c>
    </row>
    <row r="73" spans="1:20" hidden="1" outlineLevel="2" x14ac:dyDescent="0.25">
      <c r="A73" t="s">
        <v>66</v>
      </c>
      <c r="B73">
        <v>7</v>
      </c>
      <c r="C73">
        <v>73</v>
      </c>
      <c r="D73">
        <v>7305</v>
      </c>
      <c r="E73" t="s">
        <v>110</v>
      </c>
      <c r="F73">
        <v>7305271001</v>
      </c>
      <c r="G73" t="s">
        <v>112</v>
      </c>
      <c r="H73" s="75">
        <v>1981648</v>
      </c>
      <c r="I73" s="75">
        <v>1964511</v>
      </c>
      <c r="J73" s="75">
        <v>1837653</v>
      </c>
      <c r="K73" s="75">
        <v>1971368</v>
      </c>
      <c r="L73" s="75">
        <v>1775942</v>
      </c>
      <c r="M73" s="75">
        <v>5776089</v>
      </c>
      <c r="N73" s="75">
        <v>9619806</v>
      </c>
      <c r="O73" s="75">
        <v>10022238</v>
      </c>
      <c r="P73" s="75">
        <v>9778653</v>
      </c>
      <c r="Q73" s="75">
        <v>9864293</v>
      </c>
      <c r="R73" s="75">
        <v>9300892</v>
      </c>
      <c r="S73" s="75">
        <v>9400292</v>
      </c>
      <c r="T73" s="76">
        <f t="shared" si="2"/>
        <v>73293385</v>
      </c>
    </row>
    <row r="74" spans="1:20" hidden="1" outlineLevel="2" x14ac:dyDescent="0.25">
      <c r="A74" t="s">
        <v>66</v>
      </c>
      <c r="B74">
        <v>7</v>
      </c>
      <c r="C74">
        <v>73</v>
      </c>
      <c r="D74">
        <v>7305</v>
      </c>
      <c r="E74" t="s">
        <v>110</v>
      </c>
      <c r="F74">
        <v>7305301001</v>
      </c>
      <c r="G74" t="s">
        <v>95</v>
      </c>
      <c r="H74" s="75">
        <v>87311681</v>
      </c>
      <c r="I74" s="75">
        <v>92842481</v>
      </c>
      <c r="J74" s="75">
        <v>71409069</v>
      </c>
      <c r="K74" s="75">
        <v>86663222</v>
      </c>
      <c r="L74" s="75">
        <v>81617254</v>
      </c>
      <c r="M74" s="75">
        <v>103313916</v>
      </c>
      <c r="N74" s="75">
        <v>84981087</v>
      </c>
      <c r="O74" s="75">
        <v>95807091</v>
      </c>
      <c r="P74" s="75">
        <v>93931571</v>
      </c>
      <c r="Q74" s="75">
        <v>97191258</v>
      </c>
      <c r="R74" s="75">
        <v>85853810</v>
      </c>
      <c r="S74" s="75">
        <v>106702670</v>
      </c>
      <c r="T74" s="76">
        <f t="shared" si="2"/>
        <v>1087625110</v>
      </c>
    </row>
    <row r="75" spans="1:20" hidden="1" outlineLevel="2" x14ac:dyDescent="0.25">
      <c r="A75" t="s">
        <v>66</v>
      </c>
      <c r="B75">
        <v>7</v>
      </c>
      <c r="C75">
        <v>73</v>
      </c>
      <c r="D75">
        <v>7305</v>
      </c>
      <c r="E75" t="s">
        <v>110</v>
      </c>
      <c r="F75">
        <v>7305331001</v>
      </c>
      <c r="G75" t="s">
        <v>96</v>
      </c>
      <c r="H75" s="75">
        <v>13985214</v>
      </c>
      <c r="I75" s="75">
        <v>-1729604</v>
      </c>
      <c r="J75" s="75">
        <v>6782994</v>
      </c>
      <c r="K75" s="75">
        <v>8618033</v>
      </c>
      <c r="L75" s="75">
        <v>10049788</v>
      </c>
      <c r="M75" s="75">
        <v>12753267</v>
      </c>
      <c r="N75" s="75">
        <v>13078928</v>
      </c>
      <c r="O75" s="75">
        <v>15249483</v>
      </c>
      <c r="P75" s="75">
        <v>16380405</v>
      </c>
      <c r="Q75" s="75">
        <v>18279755</v>
      </c>
      <c r="R75" s="75">
        <v>16386970</v>
      </c>
      <c r="S75" s="75">
        <v>22917171</v>
      </c>
      <c r="T75" s="76">
        <f t="shared" si="2"/>
        <v>152752404</v>
      </c>
    </row>
    <row r="76" spans="1:20" hidden="1" outlineLevel="2" x14ac:dyDescent="0.25">
      <c r="A76" t="s">
        <v>66</v>
      </c>
      <c r="B76">
        <v>7</v>
      </c>
      <c r="C76">
        <v>73</v>
      </c>
      <c r="D76">
        <v>7305</v>
      </c>
      <c r="E76" t="s">
        <v>110</v>
      </c>
      <c r="F76">
        <v>7305361001</v>
      </c>
      <c r="G76" t="s">
        <v>97</v>
      </c>
      <c r="H76" s="75">
        <v>80649234</v>
      </c>
      <c r="I76" s="75">
        <v>80209371</v>
      </c>
      <c r="J76" s="75">
        <v>84120687</v>
      </c>
      <c r="K76" s="75">
        <v>84964142</v>
      </c>
      <c r="L76" s="75">
        <v>87668869</v>
      </c>
      <c r="M76" s="75">
        <v>88093436</v>
      </c>
      <c r="N76" s="75">
        <v>93898554</v>
      </c>
      <c r="O76" s="75">
        <v>100992065</v>
      </c>
      <c r="P76" s="75">
        <v>96238835</v>
      </c>
      <c r="Q76" s="75">
        <v>100246272</v>
      </c>
      <c r="R76" s="75">
        <v>85147269</v>
      </c>
      <c r="S76" s="75">
        <v>104711976</v>
      </c>
      <c r="T76" s="76">
        <f t="shared" si="2"/>
        <v>1086940710</v>
      </c>
    </row>
    <row r="77" spans="1:20" hidden="1" outlineLevel="2" x14ac:dyDescent="0.25">
      <c r="A77" t="s">
        <v>66</v>
      </c>
      <c r="B77">
        <v>7</v>
      </c>
      <c r="C77">
        <v>73</v>
      </c>
      <c r="D77">
        <v>7305</v>
      </c>
      <c r="E77" t="s">
        <v>110</v>
      </c>
      <c r="F77">
        <v>7305391001</v>
      </c>
      <c r="G77" t="s">
        <v>98</v>
      </c>
      <c r="H77" s="75">
        <v>52733678</v>
      </c>
      <c r="I77" s="75">
        <v>46230772</v>
      </c>
      <c r="J77" s="75">
        <v>52934905</v>
      </c>
      <c r="K77" s="75">
        <v>53164555</v>
      </c>
      <c r="L77" s="75">
        <v>62461479</v>
      </c>
      <c r="M77" s="75">
        <v>59335117</v>
      </c>
      <c r="N77" s="75">
        <v>55013727</v>
      </c>
      <c r="O77" s="75">
        <v>60427977</v>
      </c>
      <c r="P77" s="75">
        <v>54343565</v>
      </c>
      <c r="Q77" s="75">
        <v>61464165</v>
      </c>
      <c r="R77" s="75">
        <v>74046935</v>
      </c>
      <c r="S77" s="75">
        <v>71313070</v>
      </c>
      <c r="T77" s="76">
        <f t="shared" si="2"/>
        <v>703469945</v>
      </c>
    </row>
    <row r="78" spans="1:20" hidden="1" outlineLevel="2" x14ac:dyDescent="0.25">
      <c r="A78" t="s">
        <v>66</v>
      </c>
      <c r="B78">
        <v>7</v>
      </c>
      <c r="C78">
        <v>73</v>
      </c>
      <c r="D78">
        <v>7305</v>
      </c>
      <c r="E78" t="s">
        <v>110</v>
      </c>
      <c r="F78">
        <v>7305421001</v>
      </c>
      <c r="G78" t="s">
        <v>99</v>
      </c>
      <c r="H78" s="75">
        <v>76506775</v>
      </c>
      <c r="I78" s="75">
        <v>76879886</v>
      </c>
      <c r="J78" s="75">
        <v>71362579</v>
      </c>
      <c r="K78" s="75">
        <v>69838095</v>
      </c>
      <c r="L78" s="75">
        <v>75866895</v>
      </c>
      <c r="M78" s="75">
        <v>71177010</v>
      </c>
      <c r="N78" s="75">
        <v>72646360</v>
      </c>
      <c r="O78" s="75">
        <v>70283208</v>
      </c>
      <c r="P78" s="75">
        <v>76065316</v>
      </c>
      <c r="Q78" s="75">
        <v>79665578</v>
      </c>
      <c r="R78" s="75">
        <v>77578895</v>
      </c>
      <c r="S78" s="75">
        <v>91300348</v>
      </c>
      <c r="T78" s="76">
        <f t="shared" si="2"/>
        <v>909170945</v>
      </c>
    </row>
    <row r="79" spans="1:20" hidden="1" outlineLevel="2" x14ac:dyDescent="0.25">
      <c r="A79" t="s">
        <v>66</v>
      </c>
      <c r="B79">
        <v>7</v>
      </c>
      <c r="C79">
        <v>73</v>
      </c>
      <c r="D79">
        <v>7305</v>
      </c>
      <c r="E79" t="s">
        <v>110</v>
      </c>
      <c r="F79">
        <v>7305421004</v>
      </c>
      <c r="G79" t="s">
        <v>100</v>
      </c>
      <c r="H79" s="75">
        <v>61503570</v>
      </c>
      <c r="I79" s="75">
        <v>61503570</v>
      </c>
      <c r="J79" s="75">
        <v>61503570</v>
      </c>
      <c r="K79" s="75">
        <v>57016938</v>
      </c>
      <c r="L79" s="75">
        <v>0</v>
      </c>
      <c r="M79" s="75">
        <v>0</v>
      </c>
      <c r="N79" s="75">
        <v>0</v>
      </c>
      <c r="O79" s="75">
        <v>0</v>
      </c>
      <c r="P79" s="75">
        <v>0</v>
      </c>
      <c r="Q79" s="75">
        <v>0</v>
      </c>
      <c r="R79" s="75">
        <v>0</v>
      </c>
      <c r="S79" s="75">
        <v>0</v>
      </c>
      <c r="T79" s="76">
        <f t="shared" si="2"/>
        <v>241527648</v>
      </c>
    </row>
    <row r="80" spans="1:20" hidden="1" outlineLevel="2" x14ac:dyDescent="0.25">
      <c r="A80" t="s">
        <v>66</v>
      </c>
      <c r="B80">
        <v>7</v>
      </c>
      <c r="C80">
        <v>73</v>
      </c>
      <c r="D80">
        <v>7305</v>
      </c>
      <c r="E80" t="s">
        <v>110</v>
      </c>
      <c r="F80">
        <v>7305451001</v>
      </c>
      <c r="G80" t="s">
        <v>101</v>
      </c>
      <c r="H80" s="75">
        <v>2957944</v>
      </c>
      <c r="I80" s="75">
        <v>5274739</v>
      </c>
      <c r="J80" s="75">
        <v>4427338</v>
      </c>
      <c r="K80" s="75">
        <v>1249467</v>
      </c>
      <c r="L80" s="75">
        <v>1062902</v>
      </c>
      <c r="M80" s="75">
        <v>0</v>
      </c>
      <c r="N80" s="75">
        <v>3460986</v>
      </c>
      <c r="O80" s="75">
        <v>1605036</v>
      </c>
      <c r="P80" s="75">
        <v>2113990</v>
      </c>
      <c r="Q80" s="75">
        <v>2515010</v>
      </c>
      <c r="R80" s="75">
        <v>1264032</v>
      </c>
      <c r="S80" s="75">
        <v>1802434</v>
      </c>
      <c r="T80" s="76">
        <f t="shared" si="2"/>
        <v>27733878</v>
      </c>
    </row>
    <row r="81" spans="1:20" hidden="1" outlineLevel="2" x14ac:dyDescent="0.25">
      <c r="A81" t="s">
        <v>66</v>
      </c>
      <c r="B81">
        <v>7</v>
      </c>
      <c r="C81">
        <v>73</v>
      </c>
      <c r="D81">
        <v>7305</v>
      </c>
      <c r="E81" t="s">
        <v>110</v>
      </c>
      <c r="F81">
        <v>7305481001</v>
      </c>
      <c r="G81" t="s">
        <v>102</v>
      </c>
      <c r="H81" s="75">
        <v>25440805</v>
      </c>
      <c r="I81" s="75">
        <v>0</v>
      </c>
      <c r="J81" s="75">
        <v>0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  <c r="P81" s="75">
        <v>0</v>
      </c>
      <c r="Q81" s="75">
        <v>0</v>
      </c>
      <c r="R81" s="75">
        <v>1000000</v>
      </c>
      <c r="S81" s="75">
        <v>117846683</v>
      </c>
      <c r="T81" s="76">
        <f t="shared" si="2"/>
        <v>144287488</v>
      </c>
    </row>
    <row r="82" spans="1:20" hidden="1" outlineLevel="2" x14ac:dyDescent="0.25">
      <c r="A82" t="s">
        <v>66</v>
      </c>
      <c r="B82">
        <v>7</v>
      </c>
      <c r="C82">
        <v>73</v>
      </c>
      <c r="D82">
        <v>7305</v>
      </c>
      <c r="E82" t="s">
        <v>110</v>
      </c>
      <c r="F82">
        <v>7305481002</v>
      </c>
      <c r="G82" t="s">
        <v>113</v>
      </c>
      <c r="H82" s="75">
        <v>38853388</v>
      </c>
      <c r="I82" s="75">
        <v>41375999</v>
      </c>
      <c r="J82" s="75">
        <v>39309772</v>
      </c>
      <c r="K82" s="75">
        <v>43980597</v>
      </c>
      <c r="L82" s="75">
        <v>46646099</v>
      </c>
      <c r="M82" s="75">
        <v>43169120</v>
      </c>
      <c r="N82" s="75">
        <v>43317370</v>
      </c>
      <c r="O82" s="75">
        <v>45112218</v>
      </c>
      <c r="P82" s="75">
        <v>43969899</v>
      </c>
      <c r="Q82" s="75">
        <v>52122442</v>
      </c>
      <c r="R82" s="75">
        <v>44200805</v>
      </c>
      <c r="S82" s="75">
        <v>41487475</v>
      </c>
      <c r="T82" s="76">
        <f t="shared" si="2"/>
        <v>523545184</v>
      </c>
    </row>
    <row r="83" spans="1:20" hidden="1" outlineLevel="2" x14ac:dyDescent="0.25">
      <c r="A83" t="s">
        <v>66</v>
      </c>
      <c r="B83">
        <v>7</v>
      </c>
      <c r="C83">
        <v>73</v>
      </c>
      <c r="D83">
        <v>7305</v>
      </c>
      <c r="E83" t="s">
        <v>110</v>
      </c>
      <c r="F83">
        <v>7305481003</v>
      </c>
      <c r="G83" t="s">
        <v>114</v>
      </c>
      <c r="H83" s="75">
        <v>6548765</v>
      </c>
      <c r="I83" s="75">
        <v>7328280</v>
      </c>
      <c r="J83" s="75">
        <v>4938407</v>
      </c>
      <c r="K83" s="75">
        <v>4080026</v>
      </c>
      <c r="L83" s="75">
        <v>3597984</v>
      </c>
      <c r="M83" s="75">
        <v>6244336</v>
      </c>
      <c r="N83" s="75">
        <v>4454592</v>
      </c>
      <c r="O83" s="75">
        <v>5004063</v>
      </c>
      <c r="P83" s="75">
        <v>5291473</v>
      </c>
      <c r="Q83" s="75">
        <v>5726822</v>
      </c>
      <c r="R83" s="75">
        <v>5888783</v>
      </c>
      <c r="S83" s="75">
        <v>5225243</v>
      </c>
      <c r="T83" s="76">
        <f t="shared" si="2"/>
        <v>64328774</v>
      </c>
    </row>
    <row r="84" spans="1:20" hidden="1" outlineLevel="2" x14ac:dyDescent="0.25">
      <c r="A84" t="s">
        <v>66</v>
      </c>
      <c r="B84">
        <v>7</v>
      </c>
      <c r="C84">
        <v>73</v>
      </c>
      <c r="D84">
        <v>7305</v>
      </c>
      <c r="E84" t="s">
        <v>110</v>
      </c>
      <c r="F84">
        <v>7305481008</v>
      </c>
      <c r="G84" t="s">
        <v>115</v>
      </c>
      <c r="H84" s="75">
        <v>0</v>
      </c>
      <c r="I84" s="75">
        <v>0</v>
      </c>
      <c r="J84" s="75">
        <v>0</v>
      </c>
      <c r="K84" s="75">
        <v>53926642</v>
      </c>
      <c r="L84" s="75">
        <v>0</v>
      </c>
      <c r="M84" s="75">
        <v>0</v>
      </c>
      <c r="N84" s="75">
        <v>0</v>
      </c>
      <c r="O84" s="75">
        <v>0</v>
      </c>
      <c r="P84" s="75">
        <v>0</v>
      </c>
      <c r="Q84" s="75">
        <v>0</v>
      </c>
      <c r="R84" s="75">
        <v>0</v>
      </c>
      <c r="S84" s="75">
        <v>0</v>
      </c>
      <c r="T84" s="76">
        <f t="shared" si="2"/>
        <v>53926642</v>
      </c>
    </row>
    <row r="85" spans="1:20" hidden="1" outlineLevel="2" x14ac:dyDescent="0.25">
      <c r="A85" t="s">
        <v>66</v>
      </c>
      <c r="B85">
        <v>7</v>
      </c>
      <c r="C85">
        <v>73</v>
      </c>
      <c r="D85">
        <v>7305</v>
      </c>
      <c r="E85" t="s">
        <v>110</v>
      </c>
      <c r="F85">
        <v>7305511001</v>
      </c>
      <c r="G85" t="s">
        <v>116</v>
      </c>
      <c r="H85" s="75">
        <v>33592589</v>
      </c>
      <c r="I85" s="75">
        <v>21828772</v>
      </c>
      <c r="J85" s="75">
        <v>5063406</v>
      </c>
      <c r="K85" s="75">
        <v>4075869</v>
      </c>
      <c r="L85" s="75">
        <v>11863944</v>
      </c>
      <c r="M85" s="75">
        <v>50754157</v>
      </c>
      <c r="N85" s="75">
        <v>7272276</v>
      </c>
      <c r="O85" s="75">
        <v>6943741</v>
      </c>
      <c r="P85" s="75">
        <v>5348594</v>
      </c>
      <c r="Q85" s="75">
        <v>66952564</v>
      </c>
      <c r="R85" s="75">
        <v>8626679</v>
      </c>
      <c r="S85" s="75">
        <v>5819220</v>
      </c>
      <c r="T85" s="76">
        <f t="shared" si="2"/>
        <v>228141811</v>
      </c>
    </row>
    <row r="86" spans="1:20" hidden="1" outlineLevel="2" x14ac:dyDescent="0.25">
      <c r="A86" t="s">
        <v>66</v>
      </c>
      <c r="B86">
        <v>7</v>
      </c>
      <c r="C86">
        <v>73</v>
      </c>
      <c r="D86">
        <v>7305</v>
      </c>
      <c r="E86" t="s">
        <v>110</v>
      </c>
      <c r="F86">
        <v>7305601001</v>
      </c>
      <c r="G86" t="s">
        <v>103</v>
      </c>
      <c r="H86" s="75">
        <v>21581307</v>
      </c>
      <c r="I86" s="75">
        <v>0</v>
      </c>
      <c r="J86" s="75">
        <v>0</v>
      </c>
      <c r="K86" s="75">
        <v>0</v>
      </c>
      <c r="L86" s="75">
        <v>0</v>
      </c>
      <c r="M86" s="75">
        <v>0</v>
      </c>
      <c r="N86" s="75">
        <v>0</v>
      </c>
      <c r="O86" s="75">
        <v>1830195</v>
      </c>
      <c r="P86" s="75">
        <v>10942057</v>
      </c>
      <c r="Q86" s="75">
        <v>0</v>
      </c>
      <c r="R86" s="75">
        <v>0</v>
      </c>
      <c r="S86" s="75">
        <v>0</v>
      </c>
      <c r="T86" s="76">
        <f t="shared" si="2"/>
        <v>34353559</v>
      </c>
    </row>
    <row r="87" spans="1:20" hidden="1" outlineLevel="2" x14ac:dyDescent="0.25">
      <c r="A87" t="s">
        <v>66</v>
      </c>
      <c r="B87">
        <v>7</v>
      </c>
      <c r="C87">
        <v>73</v>
      </c>
      <c r="D87">
        <v>7305</v>
      </c>
      <c r="E87" t="s">
        <v>110</v>
      </c>
      <c r="F87">
        <v>7305631001</v>
      </c>
      <c r="G87" t="s">
        <v>117</v>
      </c>
      <c r="H87" s="75">
        <v>0</v>
      </c>
      <c r="I87" s="75">
        <v>0</v>
      </c>
      <c r="J87" s="75">
        <v>336135</v>
      </c>
      <c r="K87" s="75">
        <v>-134454</v>
      </c>
      <c r="L87" s="75">
        <v>0</v>
      </c>
      <c r="M87" s="75">
        <v>131235</v>
      </c>
      <c r="N87" s="75">
        <v>0</v>
      </c>
      <c r="O87" s="75">
        <v>0</v>
      </c>
      <c r="P87" s="75">
        <v>0</v>
      </c>
      <c r="Q87" s="75">
        <v>0</v>
      </c>
      <c r="R87" s="75">
        <v>0</v>
      </c>
      <c r="S87" s="75">
        <v>770002</v>
      </c>
      <c r="T87" s="76">
        <f t="shared" si="2"/>
        <v>1102918</v>
      </c>
    </row>
    <row r="88" spans="1:20" hidden="1" outlineLevel="2" x14ac:dyDescent="0.25">
      <c r="A88" t="s">
        <v>66</v>
      </c>
      <c r="B88">
        <v>7</v>
      </c>
      <c r="C88">
        <v>73</v>
      </c>
      <c r="D88">
        <v>7305</v>
      </c>
      <c r="E88" t="s">
        <v>110</v>
      </c>
      <c r="F88">
        <v>7305691001</v>
      </c>
      <c r="G88" t="s">
        <v>104</v>
      </c>
      <c r="H88" s="75">
        <v>11353416</v>
      </c>
      <c r="I88" s="75">
        <v>11227412</v>
      </c>
      <c r="J88" s="75">
        <v>11823484</v>
      </c>
      <c r="K88" s="75">
        <v>13507248</v>
      </c>
      <c r="L88" s="75">
        <v>11551160</v>
      </c>
      <c r="M88" s="75">
        <v>12809296</v>
      </c>
      <c r="N88" s="75">
        <v>12680504</v>
      </c>
      <c r="O88" s="75">
        <v>13508064</v>
      </c>
      <c r="P88" s="75">
        <v>13321064</v>
      </c>
      <c r="Q88" s="75">
        <v>13343708</v>
      </c>
      <c r="R88" s="75">
        <v>14101364</v>
      </c>
      <c r="S88" s="75">
        <v>19623562</v>
      </c>
      <c r="T88" s="76">
        <f t="shared" si="2"/>
        <v>158850282</v>
      </c>
    </row>
    <row r="89" spans="1:20" hidden="1" outlineLevel="2" x14ac:dyDescent="0.25">
      <c r="A89" t="s">
        <v>66</v>
      </c>
      <c r="B89">
        <v>7</v>
      </c>
      <c r="C89">
        <v>73</v>
      </c>
      <c r="D89">
        <v>7305</v>
      </c>
      <c r="E89" t="s">
        <v>110</v>
      </c>
      <c r="F89">
        <v>7305701001</v>
      </c>
      <c r="G89" t="s">
        <v>118</v>
      </c>
      <c r="H89" s="75">
        <v>135315074</v>
      </c>
      <c r="I89" s="75">
        <v>129718567</v>
      </c>
      <c r="J89" s="75">
        <v>141457366</v>
      </c>
      <c r="K89" s="75">
        <v>26720103</v>
      </c>
      <c r="L89" s="75">
        <v>27708977</v>
      </c>
      <c r="M89" s="75">
        <v>152024331</v>
      </c>
      <c r="N89" s="75">
        <v>157585779</v>
      </c>
      <c r="O89" s="75">
        <v>167954784</v>
      </c>
      <c r="P89" s="75">
        <v>156751493</v>
      </c>
      <c r="Q89" s="75">
        <v>246047942</v>
      </c>
      <c r="R89" s="75">
        <v>251397763</v>
      </c>
      <c r="S89" s="75">
        <v>273299332</v>
      </c>
      <c r="T89" s="76">
        <f t="shared" si="2"/>
        <v>1865981511</v>
      </c>
    </row>
    <row r="90" spans="1:20" hidden="1" outlineLevel="2" x14ac:dyDescent="0.25">
      <c r="A90" t="s">
        <v>66</v>
      </c>
      <c r="B90">
        <v>7</v>
      </c>
      <c r="C90">
        <v>73</v>
      </c>
      <c r="D90">
        <v>7305</v>
      </c>
      <c r="E90" t="s">
        <v>110</v>
      </c>
      <c r="F90">
        <v>7305721001</v>
      </c>
      <c r="G90" t="s">
        <v>119</v>
      </c>
      <c r="H90" s="75">
        <v>43023415</v>
      </c>
      <c r="I90" s="75">
        <v>42021793</v>
      </c>
      <c r="J90" s="75">
        <v>49340986</v>
      </c>
      <c r="K90" s="75">
        <v>46312875</v>
      </c>
      <c r="L90" s="75">
        <v>47213019</v>
      </c>
      <c r="M90" s="75">
        <v>49897267</v>
      </c>
      <c r="N90" s="75">
        <v>50668961</v>
      </c>
      <c r="O90" s="75">
        <v>54838890</v>
      </c>
      <c r="P90" s="75">
        <v>51016619</v>
      </c>
      <c r="Q90" s="75">
        <v>54423497</v>
      </c>
      <c r="R90" s="75">
        <v>56666251</v>
      </c>
      <c r="S90" s="75">
        <v>56499890</v>
      </c>
      <c r="T90" s="76">
        <f t="shared" si="2"/>
        <v>601923463</v>
      </c>
    </row>
    <row r="91" spans="1:20" hidden="1" outlineLevel="2" x14ac:dyDescent="0.25">
      <c r="A91" t="s">
        <v>66</v>
      </c>
      <c r="B91">
        <v>7</v>
      </c>
      <c r="C91">
        <v>73</v>
      </c>
      <c r="D91">
        <v>7305</v>
      </c>
      <c r="E91" t="s">
        <v>110</v>
      </c>
      <c r="F91">
        <v>7305751001</v>
      </c>
      <c r="G91" t="s">
        <v>120</v>
      </c>
      <c r="H91" s="75">
        <v>3968900</v>
      </c>
      <c r="I91" s="75">
        <v>3969600</v>
      </c>
      <c r="J91" s="75">
        <v>6510900</v>
      </c>
      <c r="K91" s="75">
        <v>5213500</v>
      </c>
      <c r="L91" s="75">
        <v>3980800</v>
      </c>
      <c r="M91" s="75">
        <v>4521600</v>
      </c>
      <c r="N91" s="75">
        <v>4541200</v>
      </c>
      <c r="O91" s="75">
        <v>5011700</v>
      </c>
      <c r="P91" s="75">
        <v>4651900</v>
      </c>
      <c r="Q91" s="75">
        <v>4683900</v>
      </c>
      <c r="R91" s="75">
        <v>5199300</v>
      </c>
      <c r="S91" s="75">
        <v>6176240</v>
      </c>
      <c r="T91" s="76">
        <f t="shared" si="2"/>
        <v>58429540</v>
      </c>
    </row>
    <row r="92" spans="1:20" hidden="1" outlineLevel="2" x14ac:dyDescent="0.25">
      <c r="A92" t="s">
        <v>66</v>
      </c>
      <c r="B92">
        <v>7</v>
      </c>
      <c r="C92">
        <v>73</v>
      </c>
      <c r="D92">
        <v>7305</v>
      </c>
      <c r="E92" t="s">
        <v>110</v>
      </c>
      <c r="F92">
        <v>7305781001</v>
      </c>
      <c r="G92" t="s">
        <v>108</v>
      </c>
      <c r="H92" s="75">
        <v>2646000</v>
      </c>
      <c r="I92" s="75">
        <v>2646400</v>
      </c>
      <c r="J92" s="75">
        <v>4340800</v>
      </c>
      <c r="K92" s="75">
        <v>3475600</v>
      </c>
      <c r="L92" s="75">
        <v>2654000</v>
      </c>
      <c r="M92" s="75">
        <v>3014400</v>
      </c>
      <c r="N92" s="75">
        <v>3027500</v>
      </c>
      <c r="O92" s="75">
        <v>3341200</v>
      </c>
      <c r="P92" s="75">
        <v>3101300</v>
      </c>
      <c r="Q92" s="75">
        <v>3122600</v>
      </c>
      <c r="R92" s="75">
        <v>3466700</v>
      </c>
      <c r="S92" s="75">
        <v>4118060</v>
      </c>
      <c r="T92" s="76">
        <f t="shared" si="2"/>
        <v>38954560</v>
      </c>
    </row>
    <row r="93" spans="1:20" hidden="1" outlineLevel="2" x14ac:dyDescent="0.25">
      <c r="A93" t="s">
        <v>66</v>
      </c>
      <c r="B93">
        <v>7</v>
      </c>
      <c r="C93">
        <v>73</v>
      </c>
      <c r="D93">
        <v>7305</v>
      </c>
      <c r="E93" t="s">
        <v>110</v>
      </c>
      <c r="F93">
        <v>7305811001</v>
      </c>
      <c r="G93" t="s">
        <v>121</v>
      </c>
      <c r="H93" s="75">
        <v>10969469</v>
      </c>
      <c r="I93" s="75">
        <v>5192072</v>
      </c>
      <c r="J93" s="75">
        <v>5255704</v>
      </c>
      <c r="K93" s="75">
        <v>5279593</v>
      </c>
      <c r="L93" s="75">
        <v>5318620</v>
      </c>
      <c r="M93" s="75">
        <v>5563935</v>
      </c>
      <c r="N93" s="75">
        <v>5668433</v>
      </c>
      <c r="O93" s="75">
        <v>5787600</v>
      </c>
      <c r="P93" s="75">
        <v>5917082</v>
      </c>
      <c r="Q93" s="75">
        <v>4745386</v>
      </c>
      <c r="R93" s="75">
        <v>13713545</v>
      </c>
      <c r="S93" s="75">
        <v>12308905</v>
      </c>
      <c r="T93" s="76">
        <f t="shared" si="2"/>
        <v>85720344</v>
      </c>
    </row>
    <row r="94" spans="1:20" hidden="1" outlineLevel="2" x14ac:dyDescent="0.25">
      <c r="A94" t="s">
        <v>66</v>
      </c>
      <c r="B94">
        <v>7</v>
      </c>
      <c r="C94">
        <v>73</v>
      </c>
      <c r="D94">
        <v>7305</v>
      </c>
      <c r="E94" t="s">
        <v>110</v>
      </c>
      <c r="F94">
        <v>7305841001</v>
      </c>
      <c r="G94" t="s">
        <v>122</v>
      </c>
      <c r="H94" s="75">
        <v>0</v>
      </c>
      <c r="I94" s="75">
        <v>11846</v>
      </c>
      <c r="J94" s="75">
        <v>0</v>
      </c>
      <c r="K94" s="75">
        <v>15000</v>
      </c>
      <c r="L94" s="75">
        <v>176000</v>
      </c>
      <c r="M94" s="75">
        <v>0</v>
      </c>
      <c r="N94" s="75">
        <v>0</v>
      </c>
      <c r="O94" s="75">
        <v>22000</v>
      </c>
      <c r="P94" s="75">
        <v>32000</v>
      </c>
      <c r="Q94" s="75">
        <v>0</v>
      </c>
      <c r="R94" s="75">
        <v>35000</v>
      </c>
      <c r="S94" s="75">
        <v>0</v>
      </c>
      <c r="T94" s="76">
        <f t="shared" si="2"/>
        <v>291846</v>
      </c>
    </row>
    <row r="95" spans="1:20" hidden="1" outlineLevel="2" x14ac:dyDescent="0.25">
      <c r="A95" t="s">
        <v>66</v>
      </c>
      <c r="B95">
        <v>7</v>
      </c>
      <c r="C95">
        <v>73</v>
      </c>
      <c r="D95">
        <v>7305</v>
      </c>
      <c r="E95" t="s">
        <v>110</v>
      </c>
      <c r="F95">
        <v>7305851001</v>
      </c>
      <c r="G95" t="s">
        <v>109</v>
      </c>
      <c r="H95" s="75">
        <v>42107351</v>
      </c>
      <c r="I95" s="75">
        <v>40588283</v>
      </c>
      <c r="J95" s="75">
        <v>44848145</v>
      </c>
      <c r="K95" s="75">
        <v>45866091</v>
      </c>
      <c r="L95" s="75">
        <v>45552328</v>
      </c>
      <c r="M95" s="75">
        <v>47840988</v>
      </c>
      <c r="N95" s="75">
        <v>48253153</v>
      </c>
      <c r="O95" s="75">
        <v>53002766</v>
      </c>
      <c r="P95" s="75">
        <v>49824101</v>
      </c>
      <c r="Q95" s="75">
        <v>53381223</v>
      </c>
      <c r="R95" s="75">
        <v>55023310</v>
      </c>
      <c r="S95" s="75">
        <v>60472164</v>
      </c>
      <c r="T95" s="76">
        <f t="shared" si="2"/>
        <v>586759903</v>
      </c>
    </row>
    <row r="96" spans="1:20" hidden="1" outlineLevel="2" x14ac:dyDescent="0.25">
      <c r="A96" t="s">
        <v>66</v>
      </c>
      <c r="B96">
        <v>7</v>
      </c>
      <c r="C96">
        <v>73</v>
      </c>
      <c r="D96">
        <v>7305</v>
      </c>
      <c r="E96" t="s">
        <v>110</v>
      </c>
      <c r="F96">
        <v>7305951001</v>
      </c>
      <c r="G96" t="s">
        <v>123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0</v>
      </c>
      <c r="O96" s="75">
        <v>0</v>
      </c>
      <c r="P96" s="75">
        <v>1927080</v>
      </c>
      <c r="Q96" s="75">
        <v>0</v>
      </c>
      <c r="R96" s="75">
        <v>0</v>
      </c>
      <c r="S96" s="75">
        <v>308005</v>
      </c>
      <c r="T96" s="76">
        <f t="shared" si="2"/>
        <v>2235085</v>
      </c>
    </row>
    <row r="97" spans="1:20" hidden="1" outlineLevel="2" x14ac:dyDescent="0.25">
      <c r="A97" t="s">
        <v>66</v>
      </c>
      <c r="B97">
        <v>7</v>
      </c>
      <c r="C97">
        <v>73</v>
      </c>
      <c r="D97">
        <v>7305</v>
      </c>
      <c r="E97" t="s">
        <v>110</v>
      </c>
      <c r="F97">
        <v>7305951002</v>
      </c>
      <c r="G97" t="s">
        <v>124</v>
      </c>
      <c r="H97" s="75">
        <v>12646762</v>
      </c>
      <c r="I97" s="75">
        <v>22910678</v>
      </c>
      <c r="J97" s="75">
        <v>27384566</v>
      </c>
      <c r="K97" s="75">
        <v>33602836</v>
      </c>
      <c r="L97" s="75">
        <v>38653473</v>
      </c>
      <c r="M97" s="75">
        <v>40102781</v>
      </c>
      <c r="N97" s="75">
        <v>28543072</v>
      </c>
      <c r="O97" s="75">
        <v>28447236</v>
      </c>
      <c r="P97" s="75">
        <v>42397188</v>
      </c>
      <c r="Q97" s="75">
        <v>37360234</v>
      </c>
      <c r="R97" s="75">
        <v>23174146</v>
      </c>
      <c r="S97" s="75">
        <v>27422796</v>
      </c>
      <c r="T97" s="76">
        <f t="shared" si="2"/>
        <v>362645768</v>
      </c>
    </row>
    <row r="98" spans="1:20" hidden="1" outlineLevel="2" x14ac:dyDescent="0.25">
      <c r="A98" t="s">
        <v>66</v>
      </c>
      <c r="B98">
        <v>7</v>
      </c>
      <c r="C98">
        <v>73</v>
      </c>
      <c r="D98">
        <v>7305</v>
      </c>
      <c r="E98" t="s">
        <v>110</v>
      </c>
      <c r="F98">
        <v>7305951003</v>
      </c>
      <c r="G98" t="s">
        <v>125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  <c r="P98" s="75">
        <v>0</v>
      </c>
      <c r="Q98" s="75">
        <v>0</v>
      </c>
      <c r="R98" s="75">
        <v>0</v>
      </c>
      <c r="S98" s="75">
        <v>1902840</v>
      </c>
      <c r="T98" s="76">
        <f t="shared" si="2"/>
        <v>1902840</v>
      </c>
    </row>
    <row r="99" spans="1:20" hidden="1" outlineLevel="2" x14ac:dyDescent="0.25">
      <c r="A99" t="s">
        <v>66</v>
      </c>
      <c r="B99">
        <v>7</v>
      </c>
      <c r="C99">
        <v>73</v>
      </c>
      <c r="D99">
        <v>7305</v>
      </c>
      <c r="E99" t="s">
        <v>110</v>
      </c>
      <c r="F99">
        <v>7305951004</v>
      </c>
      <c r="G99" t="s">
        <v>126</v>
      </c>
      <c r="H99" s="75">
        <v>0</v>
      </c>
      <c r="I99" s="75">
        <v>0</v>
      </c>
      <c r="J99" s="75">
        <v>260019876</v>
      </c>
      <c r="K99" s="75">
        <v>0</v>
      </c>
      <c r="L99" s="75">
        <v>0</v>
      </c>
      <c r="M99" s="75">
        <v>-10834282</v>
      </c>
      <c r="N99" s="75">
        <v>0</v>
      </c>
      <c r="O99" s="75">
        <v>0</v>
      </c>
      <c r="P99" s="75">
        <v>-11964149</v>
      </c>
      <c r="Q99" s="75">
        <v>0</v>
      </c>
      <c r="R99" s="75">
        <v>37911659</v>
      </c>
      <c r="S99" s="75">
        <v>0</v>
      </c>
      <c r="T99" s="76">
        <f t="shared" si="2"/>
        <v>275133104</v>
      </c>
    </row>
    <row r="100" spans="1:20" hidden="1" outlineLevel="2" x14ac:dyDescent="0.25">
      <c r="A100" t="s">
        <v>66</v>
      </c>
      <c r="B100">
        <v>7</v>
      </c>
      <c r="C100">
        <v>73</v>
      </c>
      <c r="D100">
        <v>7305</v>
      </c>
      <c r="E100" t="s">
        <v>110</v>
      </c>
      <c r="F100">
        <v>7305951005</v>
      </c>
      <c r="G100" t="s">
        <v>127</v>
      </c>
      <c r="H100" s="75">
        <v>83500</v>
      </c>
      <c r="I100" s="75">
        <v>72800</v>
      </c>
      <c r="J100" s="75">
        <v>87700</v>
      </c>
      <c r="K100" s="75">
        <v>89400</v>
      </c>
      <c r="L100" s="75">
        <v>89400</v>
      </c>
      <c r="M100" s="75">
        <v>78900</v>
      </c>
      <c r="N100" s="75">
        <v>78500</v>
      </c>
      <c r="O100" s="75">
        <v>70600</v>
      </c>
      <c r="P100" s="75">
        <v>64600</v>
      </c>
      <c r="Q100" s="75">
        <v>64400</v>
      </c>
      <c r="R100" s="75">
        <v>72100</v>
      </c>
      <c r="S100" s="75">
        <v>72900</v>
      </c>
      <c r="T100" s="76">
        <f t="shared" si="2"/>
        <v>924800</v>
      </c>
    </row>
    <row r="101" spans="1:20" hidden="1" outlineLevel="2" x14ac:dyDescent="0.25">
      <c r="A101" t="s">
        <v>66</v>
      </c>
      <c r="B101">
        <v>7</v>
      </c>
      <c r="C101">
        <v>73</v>
      </c>
      <c r="D101">
        <v>7310</v>
      </c>
      <c r="E101" t="s">
        <v>110</v>
      </c>
      <c r="F101">
        <v>7310151001</v>
      </c>
      <c r="G101" t="s">
        <v>128</v>
      </c>
      <c r="H101" s="75">
        <v>2521008</v>
      </c>
      <c r="I101" s="75">
        <v>26635675</v>
      </c>
      <c r="J101" s="75">
        <v>0</v>
      </c>
      <c r="K101" s="75">
        <v>13147919</v>
      </c>
      <c r="L101" s="75">
        <v>20822438</v>
      </c>
      <c r="M101" s="75">
        <v>0</v>
      </c>
      <c r="N101" s="75">
        <v>5023783</v>
      </c>
      <c r="O101" s="75">
        <v>778600</v>
      </c>
      <c r="P101" s="75">
        <v>29568278</v>
      </c>
      <c r="Q101" s="75">
        <v>15721230</v>
      </c>
      <c r="R101" s="75">
        <v>6670860</v>
      </c>
      <c r="S101" s="75">
        <v>6484437</v>
      </c>
      <c r="T101" s="76">
        <f t="shared" si="2"/>
        <v>127374228</v>
      </c>
    </row>
    <row r="102" spans="1:20" hidden="1" outlineLevel="2" x14ac:dyDescent="0.25">
      <c r="A102" t="s">
        <v>66</v>
      </c>
      <c r="B102">
        <v>7</v>
      </c>
      <c r="C102">
        <v>73</v>
      </c>
      <c r="D102">
        <v>7310</v>
      </c>
      <c r="E102" t="s">
        <v>110</v>
      </c>
      <c r="F102">
        <v>7310251001</v>
      </c>
      <c r="G102" t="s">
        <v>129</v>
      </c>
      <c r="H102" s="75">
        <v>0</v>
      </c>
      <c r="I102" s="75">
        <v>0</v>
      </c>
      <c r="J102" s="75">
        <v>0</v>
      </c>
      <c r="K102" s="75">
        <v>0</v>
      </c>
      <c r="L102" s="75">
        <v>0</v>
      </c>
      <c r="M102" s="75">
        <v>0</v>
      </c>
      <c r="N102" s="75">
        <v>0</v>
      </c>
      <c r="O102" s="75">
        <v>0</v>
      </c>
      <c r="P102" s="75">
        <v>0</v>
      </c>
      <c r="Q102" s="75">
        <v>2194508</v>
      </c>
      <c r="R102" s="75">
        <v>625000</v>
      </c>
      <c r="S102" s="75">
        <v>0</v>
      </c>
      <c r="T102" s="76">
        <f t="shared" si="2"/>
        <v>2819508</v>
      </c>
    </row>
    <row r="103" spans="1:20" hidden="1" outlineLevel="2" x14ac:dyDescent="0.25">
      <c r="A103" t="s">
        <v>66</v>
      </c>
      <c r="B103">
        <v>7</v>
      </c>
      <c r="C103">
        <v>73</v>
      </c>
      <c r="D103">
        <v>7310</v>
      </c>
      <c r="E103" t="s">
        <v>110</v>
      </c>
      <c r="F103">
        <v>7310351001</v>
      </c>
      <c r="G103" t="s">
        <v>130</v>
      </c>
      <c r="H103" s="75">
        <v>39844748</v>
      </c>
      <c r="I103" s="75">
        <v>46450164</v>
      </c>
      <c r="J103" s="75">
        <v>33945604</v>
      </c>
      <c r="K103" s="75">
        <v>32606584</v>
      </c>
      <c r="L103" s="75">
        <v>37693154</v>
      </c>
      <c r="M103" s="75">
        <v>36623644</v>
      </c>
      <c r="N103" s="75">
        <v>34615114</v>
      </c>
      <c r="O103" s="75">
        <v>37404134</v>
      </c>
      <c r="P103" s="75">
        <v>38632174</v>
      </c>
      <c r="Q103" s="75">
        <v>56316689</v>
      </c>
      <c r="R103" s="75">
        <v>61839843</v>
      </c>
      <c r="S103" s="75">
        <v>34815114</v>
      </c>
      <c r="T103" s="76">
        <f t="shared" si="2"/>
        <v>490786966</v>
      </c>
    </row>
    <row r="104" spans="1:20" hidden="1" outlineLevel="2" x14ac:dyDescent="0.25">
      <c r="A104" t="s">
        <v>66</v>
      </c>
      <c r="B104">
        <v>7</v>
      </c>
      <c r="C104">
        <v>73</v>
      </c>
      <c r="D104">
        <v>7310</v>
      </c>
      <c r="E104" t="s">
        <v>110</v>
      </c>
      <c r="F104">
        <v>7310951001</v>
      </c>
      <c r="G104" t="s">
        <v>131</v>
      </c>
      <c r="H104" s="75">
        <v>0</v>
      </c>
      <c r="I104" s="75">
        <v>0</v>
      </c>
      <c r="J104" s="75">
        <v>0</v>
      </c>
      <c r="K104" s="75">
        <v>0</v>
      </c>
      <c r="L104" s="75">
        <v>9600000</v>
      </c>
      <c r="M104" s="75">
        <v>-8367800</v>
      </c>
      <c r="N104" s="75">
        <v>0</v>
      </c>
      <c r="O104" s="75">
        <v>373300</v>
      </c>
      <c r="P104" s="75">
        <v>0</v>
      </c>
      <c r="Q104" s="75">
        <v>0</v>
      </c>
      <c r="R104" s="75">
        <v>0</v>
      </c>
      <c r="S104" s="75">
        <v>0</v>
      </c>
      <c r="T104" s="76">
        <f t="shared" si="2"/>
        <v>1605500</v>
      </c>
    </row>
    <row r="105" spans="1:20" hidden="1" outlineLevel="2" x14ac:dyDescent="0.25">
      <c r="A105" t="s">
        <v>66</v>
      </c>
      <c r="B105">
        <v>7</v>
      </c>
      <c r="C105">
        <v>73</v>
      </c>
      <c r="D105">
        <v>7315</v>
      </c>
      <c r="E105" t="s">
        <v>110</v>
      </c>
      <c r="F105">
        <v>7315151001</v>
      </c>
      <c r="G105" t="s">
        <v>132</v>
      </c>
      <c r="H105" s="75">
        <v>29016257</v>
      </c>
      <c r="I105" s="75">
        <v>9777817</v>
      </c>
      <c r="J105" s="75">
        <v>30621912</v>
      </c>
      <c r="K105" s="75">
        <v>30621910</v>
      </c>
      <c r="L105" s="75">
        <v>30621911</v>
      </c>
      <c r="M105" s="75">
        <v>30621911</v>
      </c>
      <c r="N105" s="75">
        <v>30234984</v>
      </c>
      <c r="O105" s="75">
        <v>29311144</v>
      </c>
      <c r="P105" s="75">
        <v>30234985</v>
      </c>
      <c r="Q105" s="75">
        <v>30696902</v>
      </c>
      <c r="R105" s="75">
        <v>30465944</v>
      </c>
      <c r="S105" s="75">
        <v>30465942</v>
      </c>
      <c r="T105" s="76">
        <f t="shared" si="2"/>
        <v>342691619</v>
      </c>
    </row>
    <row r="106" spans="1:20" hidden="1" outlineLevel="2" x14ac:dyDescent="0.25">
      <c r="A106" t="s">
        <v>66</v>
      </c>
      <c r="B106">
        <v>7</v>
      </c>
      <c r="C106">
        <v>73</v>
      </c>
      <c r="D106">
        <v>7315</v>
      </c>
      <c r="E106" t="s">
        <v>110</v>
      </c>
      <c r="F106">
        <v>7315401001</v>
      </c>
      <c r="G106" t="s">
        <v>133</v>
      </c>
      <c r="H106" s="75">
        <v>373300</v>
      </c>
      <c r="I106" s="75">
        <v>0</v>
      </c>
      <c r="J106" s="75">
        <v>0</v>
      </c>
      <c r="K106" s="75">
        <v>0</v>
      </c>
      <c r="L106" s="75">
        <v>84269</v>
      </c>
      <c r="M106" s="75">
        <v>2330500</v>
      </c>
      <c r="N106" s="75">
        <v>5451700</v>
      </c>
      <c r="O106" s="75">
        <v>5082300</v>
      </c>
      <c r="P106" s="75">
        <v>0</v>
      </c>
      <c r="Q106" s="75">
        <v>0</v>
      </c>
      <c r="R106" s="75">
        <v>2684220</v>
      </c>
      <c r="S106" s="75">
        <v>0</v>
      </c>
      <c r="T106" s="76">
        <f t="shared" si="2"/>
        <v>16006289</v>
      </c>
    </row>
    <row r="107" spans="1:20" hidden="1" outlineLevel="2" x14ac:dyDescent="0.25">
      <c r="A107" t="s">
        <v>66</v>
      </c>
      <c r="B107">
        <v>7</v>
      </c>
      <c r="C107">
        <v>73</v>
      </c>
      <c r="D107">
        <v>7315</v>
      </c>
      <c r="E107" t="s">
        <v>110</v>
      </c>
      <c r="F107">
        <v>7315701001</v>
      </c>
      <c r="G107" t="s">
        <v>134</v>
      </c>
      <c r="H107" s="75">
        <v>7700000</v>
      </c>
      <c r="I107" s="75">
        <v>7400000</v>
      </c>
      <c r="J107" s="75">
        <v>5000000</v>
      </c>
      <c r="K107" s="75">
        <v>11200000</v>
      </c>
      <c r="L107" s="75">
        <v>5873000</v>
      </c>
      <c r="M107" s="75">
        <v>4600000</v>
      </c>
      <c r="N107" s="75">
        <v>13594000</v>
      </c>
      <c r="O107" s="75">
        <v>-1233000</v>
      </c>
      <c r="P107" s="75">
        <v>11920000</v>
      </c>
      <c r="Q107" s="75">
        <v>4231000</v>
      </c>
      <c r="R107" s="75">
        <v>13710000</v>
      </c>
      <c r="S107" s="75">
        <v>32150000</v>
      </c>
      <c r="T107" s="76">
        <f t="shared" si="2"/>
        <v>116145000</v>
      </c>
    </row>
    <row r="108" spans="1:20" hidden="1" outlineLevel="2" x14ac:dyDescent="0.25">
      <c r="A108" t="s">
        <v>66</v>
      </c>
      <c r="B108">
        <v>7</v>
      </c>
      <c r="C108">
        <v>73</v>
      </c>
      <c r="D108">
        <v>7315</v>
      </c>
      <c r="E108" t="s">
        <v>110</v>
      </c>
      <c r="F108">
        <v>7315951001</v>
      </c>
      <c r="G108" t="s">
        <v>135</v>
      </c>
      <c r="H108" s="75">
        <v>1240067</v>
      </c>
      <c r="I108" s="75">
        <v>4602</v>
      </c>
      <c r="J108" s="75">
        <v>4885</v>
      </c>
      <c r="K108" s="75">
        <v>4655</v>
      </c>
      <c r="L108" s="75">
        <v>4655</v>
      </c>
      <c r="M108" s="75">
        <v>4655</v>
      </c>
      <c r="N108" s="75">
        <v>4655</v>
      </c>
      <c r="O108" s="75">
        <v>4655</v>
      </c>
      <c r="P108" s="75">
        <v>4655</v>
      </c>
      <c r="Q108" s="75">
        <v>4655</v>
      </c>
      <c r="R108" s="75">
        <v>4655</v>
      </c>
      <c r="S108" s="75">
        <v>153887</v>
      </c>
      <c r="T108" s="76">
        <f t="shared" si="2"/>
        <v>1440681</v>
      </c>
    </row>
    <row r="109" spans="1:20" hidden="1" outlineLevel="2" x14ac:dyDescent="0.25">
      <c r="A109" t="s">
        <v>66</v>
      </c>
      <c r="B109">
        <v>7</v>
      </c>
      <c r="C109">
        <v>73</v>
      </c>
      <c r="D109">
        <v>7315</v>
      </c>
      <c r="E109" t="s">
        <v>110</v>
      </c>
      <c r="F109">
        <v>7315951002</v>
      </c>
      <c r="G109" t="s">
        <v>136</v>
      </c>
      <c r="H109" s="75">
        <v>0</v>
      </c>
      <c r="I109" s="75">
        <v>0</v>
      </c>
      <c r="J109" s="75">
        <v>0</v>
      </c>
      <c r="K109" s="75">
        <v>0</v>
      </c>
      <c r="L109" s="75">
        <v>0</v>
      </c>
      <c r="M109" s="75">
        <v>0</v>
      </c>
      <c r="N109" s="75">
        <v>0</v>
      </c>
      <c r="O109" s="75">
        <v>0</v>
      </c>
      <c r="P109" s="75">
        <v>147459927</v>
      </c>
      <c r="Q109" s="75">
        <v>16872447</v>
      </c>
      <c r="R109" s="75">
        <v>12416695</v>
      </c>
      <c r="S109" s="75">
        <v>78004460</v>
      </c>
      <c r="T109" s="76">
        <f t="shared" si="2"/>
        <v>254753529</v>
      </c>
    </row>
    <row r="110" spans="1:20" hidden="1" outlineLevel="2" x14ac:dyDescent="0.25">
      <c r="A110" t="s">
        <v>66</v>
      </c>
      <c r="B110">
        <v>7</v>
      </c>
      <c r="C110">
        <v>73</v>
      </c>
      <c r="D110">
        <v>7315</v>
      </c>
      <c r="E110" t="s">
        <v>110</v>
      </c>
      <c r="F110">
        <v>7315951002</v>
      </c>
      <c r="G110" t="s">
        <v>137</v>
      </c>
      <c r="H110" s="75">
        <v>17095940</v>
      </c>
      <c r="I110" s="75">
        <v>22990700</v>
      </c>
      <c r="J110" s="75">
        <v>21868691</v>
      </c>
      <c r="K110" s="75">
        <v>19846940</v>
      </c>
      <c r="L110" s="75">
        <v>9614056</v>
      </c>
      <c r="M110" s="75">
        <v>13991990</v>
      </c>
      <c r="N110" s="75">
        <v>11552780</v>
      </c>
      <c r="O110" s="75">
        <v>12391970</v>
      </c>
      <c r="P110" s="75">
        <v>-129353067</v>
      </c>
      <c r="Q110" s="75">
        <v>0</v>
      </c>
      <c r="R110" s="75">
        <v>0</v>
      </c>
      <c r="S110" s="75">
        <v>0</v>
      </c>
      <c r="T110" s="76">
        <f t="shared" si="2"/>
        <v>0</v>
      </c>
    </row>
    <row r="111" spans="1:20" hidden="1" outlineLevel="2" x14ac:dyDescent="0.25">
      <c r="A111" t="s">
        <v>66</v>
      </c>
      <c r="B111">
        <v>7</v>
      </c>
      <c r="C111">
        <v>73</v>
      </c>
      <c r="D111">
        <v>7315</v>
      </c>
      <c r="E111" t="s">
        <v>110</v>
      </c>
      <c r="F111">
        <v>7315951005</v>
      </c>
      <c r="G111" t="s">
        <v>138</v>
      </c>
      <c r="H111" s="75">
        <v>0</v>
      </c>
      <c r="I111" s="75">
        <v>0</v>
      </c>
      <c r="J111" s="75">
        <v>0</v>
      </c>
      <c r="K111" s="75">
        <v>0</v>
      </c>
      <c r="L111" s="75">
        <v>0</v>
      </c>
      <c r="M111" s="75">
        <v>0</v>
      </c>
      <c r="N111" s="75">
        <v>0</v>
      </c>
      <c r="O111" s="75">
        <v>300</v>
      </c>
      <c r="P111" s="75">
        <v>0</v>
      </c>
      <c r="Q111" s="75">
        <v>40</v>
      </c>
      <c r="R111" s="75">
        <v>0</v>
      </c>
      <c r="S111" s="75">
        <v>20</v>
      </c>
      <c r="T111" s="76">
        <f t="shared" si="2"/>
        <v>360</v>
      </c>
    </row>
    <row r="112" spans="1:20" hidden="1" outlineLevel="2" x14ac:dyDescent="0.25">
      <c r="A112" t="s">
        <v>66</v>
      </c>
      <c r="B112">
        <v>7</v>
      </c>
      <c r="C112">
        <v>73</v>
      </c>
      <c r="D112">
        <v>7315</v>
      </c>
      <c r="E112" t="s">
        <v>110</v>
      </c>
      <c r="F112">
        <v>7315951007</v>
      </c>
      <c r="G112" t="s">
        <v>139</v>
      </c>
      <c r="H112" s="75">
        <v>1766902</v>
      </c>
      <c r="I112" s="75">
        <v>2210352</v>
      </c>
      <c r="J112" s="75">
        <v>1896898</v>
      </c>
      <c r="K112" s="75">
        <v>1888907</v>
      </c>
      <c r="L112" s="75">
        <v>579699</v>
      </c>
      <c r="M112" s="75">
        <v>1410465</v>
      </c>
      <c r="N112" s="75">
        <v>1399150</v>
      </c>
      <c r="O112" s="75">
        <v>1603618</v>
      </c>
      <c r="P112" s="75">
        <v>1557684</v>
      </c>
      <c r="Q112" s="75">
        <v>1801506</v>
      </c>
      <c r="R112" s="75">
        <v>1337367</v>
      </c>
      <c r="S112" s="75">
        <v>1249085</v>
      </c>
      <c r="T112" s="76">
        <f t="shared" si="2"/>
        <v>18701633</v>
      </c>
    </row>
    <row r="113" spans="1:20" hidden="1" outlineLevel="2" x14ac:dyDescent="0.25">
      <c r="A113" t="s">
        <v>66</v>
      </c>
      <c r="B113">
        <v>7</v>
      </c>
      <c r="C113">
        <v>73</v>
      </c>
      <c r="D113">
        <v>7320</v>
      </c>
      <c r="E113" t="s">
        <v>110</v>
      </c>
      <c r="F113">
        <v>7320151001</v>
      </c>
      <c r="G113" t="s">
        <v>140</v>
      </c>
      <c r="H113" s="75">
        <v>10559329</v>
      </c>
      <c r="I113" s="75">
        <v>3420554</v>
      </c>
      <c r="J113" s="75">
        <v>3420554</v>
      </c>
      <c r="K113" s="75">
        <v>10713322</v>
      </c>
      <c r="L113" s="75">
        <v>15890158</v>
      </c>
      <c r="M113" s="75">
        <v>8474834</v>
      </c>
      <c r="N113" s="75">
        <v>6520554</v>
      </c>
      <c r="O113" s="75">
        <v>3833622</v>
      </c>
      <c r="P113" s="75">
        <v>3627088</v>
      </c>
      <c r="Q113" s="75">
        <v>3627088</v>
      </c>
      <c r="R113" s="75">
        <v>3627088</v>
      </c>
      <c r="S113" s="75">
        <v>3627088</v>
      </c>
      <c r="T113" s="76">
        <f t="shared" si="2"/>
        <v>77341279</v>
      </c>
    </row>
    <row r="114" spans="1:20" hidden="1" outlineLevel="2" x14ac:dyDescent="0.25">
      <c r="A114" t="s">
        <v>66</v>
      </c>
      <c r="B114">
        <v>7</v>
      </c>
      <c r="C114">
        <v>73</v>
      </c>
      <c r="D114">
        <v>7320</v>
      </c>
      <c r="E114" t="s">
        <v>110</v>
      </c>
      <c r="F114">
        <v>7320401001</v>
      </c>
      <c r="G114" t="s">
        <v>141</v>
      </c>
      <c r="H114" s="75">
        <v>15725725</v>
      </c>
      <c r="I114" s="75">
        <v>13021139</v>
      </c>
      <c r="J114" s="75">
        <v>13021139</v>
      </c>
      <c r="K114" s="75">
        <v>13021139</v>
      </c>
      <c r="L114" s="75">
        <v>13021139</v>
      </c>
      <c r="M114" s="75">
        <v>17894261</v>
      </c>
      <c r="N114" s="75">
        <v>16770451</v>
      </c>
      <c r="O114" s="75">
        <v>11928409</v>
      </c>
      <c r="P114" s="75">
        <v>18433805</v>
      </c>
      <c r="Q114" s="75">
        <v>19164999</v>
      </c>
      <c r="R114" s="75">
        <v>19012054</v>
      </c>
      <c r="S114" s="75">
        <v>19478100</v>
      </c>
      <c r="T114" s="76">
        <f t="shared" si="2"/>
        <v>190492360</v>
      </c>
    </row>
    <row r="115" spans="1:20" hidden="1" outlineLevel="2" x14ac:dyDescent="0.25">
      <c r="A115" t="s">
        <v>66</v>
      </c>
      <c r="B115">
        <v>7</v>
      </c>
      <c r="C115">
        <v>73</v>
      </c>
      <c r="D115">
        <v>7320</v>
      </c>
      <c r="E115" t="s">
        <v>110</v>
      </c>
      <c r="F115">
        <v>7320951001</v>
      </c>
      <c r="G115" t="s">
        <v>131</v>
      </c>
      <c r="H115" s="75">
        <v>0</v>
      </c>
      <c r="I115" s="75">
        <v>0</v>
      </c>
      <c r="J115" s="75">
        <v>81000</v>
      </c>
      <c r="K115" s="75">
        <v>0</v>
      </c>
      <c r="L115" s="75">
        <v>0</v>
      </c>
      <c r="M115" s="75">
        <v>0</v>
      </c>
      <c r="N115" s="75">
        <v>8082340</v>
      </c>
      <c r="O115" s="75">
        <v>0</v>
      </c>
      <c r="P115" s="75">
        <v>0</v>
      </c>
      <c r="Q115" s="75">
        <v>0</v>
      </c>
      <c r="R115" s="75">
        <v>0</v>
      </c>
      <c r="S115" s="75">
        <v>435000</v>
      </c>
      <c r="T115" s="76">
        <f t="shared" si="2"/>
        <v>8598340</v>
      </c>
    </row>
    <row r="116" spans="1:20" hidden="1" outlineLevel="2" x14ac:dyDescent="0.25">
      <c r="A116" t="s">
        <v>66</v>
      </c>
      <c r="B116">
        <v>7</v>
      </c>
      <c r="C116">
        <v>73</v>
      </c>
      <c r="D116">
        <v>7325</v>
      </c>
      <c r="E116" t="s">
        <v>110</v>
      </c>
      <c r="F116">
        <v>7325051001</v>
      </c>
      <c r="G116" t="s">
        <v>142</v>
      </c>
      <c r="H116" s="75">
        <v>2600015</v>
      </c>
      <c r="I116" s="75">
        <v>126905092</v>
      </c>
      <c r="J116" s="75">
        <v>91077322</v>
      </c>
      <c r="K116" s="75">
        <v>29761610</v>
      </c>
      <c r="L116" s="75">
        <v>440550</v>
      </c>
      <c r="M116" s="75">
        <v>33182102</v>
      </c>
      <c r="N116" s="75">
        <v>91998739</v>
      </c>
      <c r="O116" s="75">
        <v>24445510</v>
      </c>
      <c r="P116" s="75">
        <v>19783760</v>
      </c>
      <c r="Q116" s="75">
        <v>10884292</v>
      </c>
      <c r="R116" s="75">
        <v>64243686</v>
      </c>
      <c r="S116" s="75">
        <v>1032960</v>
      </c>
      <c r="T116" s="76">
        <f t="shared" si="2"/>
        <v>496355638</v>
      </c>
    </row>
    <row r="117" spans="1:20" hidden="1" outlineLevel="2" x14ac:dyDescent="0.25">
      <c r="A117" t="s">
        <v>66</v>
      </c>
      <c r="B117">
        <v>7</v>
      </c>
      <c r="C117">
        <v>73</v>
      </c>
      <c r="D117">
        <v>7325</v>
      </c>
      <c r="E117" t="s">
        <v>110</v>
      </c>
      <c r="F117">
        <v>7325101001</v>
      </c>
      <c r="G117" t="s">
        <v>143</v>
      </c>
      <c r="H117" s="75">
        <v>7707000</v>
      </c>
      <c r="I117" s="75">
        <v>11648161</v>
      </c>
      <c r="J117" s="75">
        <v>0</v>
      </c>
      <c r="K117" s="75">
        <v>0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948480</v>
      </c>
      <c r="T117" s="76">
        <f t="shared" si="2"/>
        <v>20303641</v>
      </c>
    </row>
    <row r="118" spans="1:20" hidden="1" outlineLevel="2" x14ac:dyDescent="0.25">
      <c r="A118" t="s">
        <v>66</v>
      </c>
      <c r="B118">
        <v>7</v>
      </c>
      <c r="C118">
        <v>73</v>
      </c>
      <c r="D118">
        <v>7330</v>
      </c>
      <c r="E118" t="s">
        <v>110</v>
      </c>
      <c r="F118">
        <v>7330251001</v>
      </c>
      <c r="G118" t="s">
        <v>144</v>
      </c>
      <c r="H118" s="75">
        <v>62457033</v>
      </c>
      <c r="I118" s="75">
        <v>62457034</v>
      </c>
      <c r="J118" s="75">
        <v>62457033</v>
      </c>
      <c r="K118" s="75">
        <v>62457034</v>
      </c>
      <c r="L118" s="75">
        <v>62457033</v>
      </c>
      <c r="M118" s="75">
        <v>62457033</v>
      </c>
      <c r="N118" s="75">
        <v>81058815</v>
      </c>
      <c r="O118" s="75">
        <v>81058815</v>
      </c>
      <c r="P118" s="75">
        <v>81058815</v>
      </c>
      <c r="Q118" s="75">
        <v>81058815</v>
      </c>
      <c r="R118" s="75">
        <v>81058815</v>
      </c>
      <c r="S118" s="75">
        <v>81058815</v>
      </c>
      <c r="T118" s="76">
        <f t="shared" si="2"/>
        <v>861095090</v>
      </c>
    </row>
    <row r="119" spans="1:20" hidden="1" outlineLevel="2" x14ac:dyDescent="0.25">
      <c r="A119" t="s">
        <v>66</v>
      </c>
      <c r="B119">
        <v>7</v>
      </c>
      <c r="C119">
        <v>73</v>
      </c>
      <c r="D119">
        <v>7330</v>
      </c>
      <c r="E119" t="s">
        <v>110</v>
      </c>
      <c r="F119">
        <v>7330401001</v>
      </c>
      <c r="G119" t="s">
        <v>141</v>
      </c>
      <c r="H119" s="75">
        <v>7013044</v>
      </c>
      <c r="I119" s="75">
        <v>7013045</v>
      </c>
      <c r="J119" s="75">
        <v>7013046</v>
      </c>
      <c r="K119" s="75">
        <v>7013040</v>
      </c>
      <c r="L119" s="75">
        <v>7859404</v>
      </c>
      <c r="M119" s="75">
        <v>6995419</v>
      </c>
      <c r="N119" s="75">
        <v>6995402</v>
      </c>
      <c r="O119" s="75">
        <v>6995413</v>
      </c>
      <c r="P119" s="75">
        <v>6995415</v>
      </c>
      <c r="Q119" s="75">
        <v>6963857</v>
      </c>
      <c r="R119" s="75">
        <v>7026962</v>
      </c>
      <c r="S119" s="75">
        <v>6995411</v>
      </c>
      <c r="T119" s="76">
        <f t="shared" si="2"/>
        <v>84879458</v>
      </c>
    </row>
    <row r="120" spans="1:20" hidden="1" outlineLevel="2" x14ac:dyDescent="0.25">
      <c r="A120" t="s">
        <v>66</v>
      </c>
      <c r="B120">
        <v>7</v>
      </c>
      <c r="C120">
        <v>73</v>
      </c>
      <c r="D120">
        <v>7330</v>
      </c>
      <c r="E120" t="s">
        <v>110</v>
      </c>
      <c r="F120">
        <v>7330601001</v>
      </c>
      <c r="G120" t="s">
        <v>145</v>
      </c>
      <c r="H120" s="75">
        <v>6588463</v>
      </c>
      <c r="I120" s="75">
        <v>6588464</v>
      </c>
      <c r="J120" s="75">
        <v>4738012</v>
      </c>
      <c r="K120" s="75">
        <v>6554836</v>
      </c>
      <c r="L120" s="75">
        <v>4738013</v>
      </c>
      <c r="M120" s="75">
        <v>1029367</v>
      </c>
      <c r="N120" s="75">
        <v>1125410</v>
      </c>
      <c r="O120" s="75">
        <v>1125409</v>
      </c>
      <c r="P120" s="75">
        <v>1998222</v>
      </c>
      <c r="Q120" s="75">
        <v>2060723</v>
      </c>
      <c r="R120" s="75">
        <v>2060722</v>
      </c>
      <c r="S120" s="75">
        <v>1185939</v>
      </c>
      <c r="T120" s="76">
        <f t="shared" si="2"/>
        <v>39793580</v>
      </c>
    </row>
    <row r="121" spans="1:20" hidden="1" outlineLevel="2" x14ac:dyDescent="0.25">
      <c r="A121" t="s">
        <v>66</v>
      </c>
      <c r="B121">
        <v>7</v>
      </c>
      <c r="C121">
        <v>73</v>
      </c>
      <c r="D121">
        <v>7330</v>
      </c>
      <c r="E121" t="s">
        <v>110</v>
      </c>
      <c r="F121">
        <v>7330751001</v>
      </c>
      <c r="G121" t="s">
        <v>146</v>
      </c>
      <c r="H121" s="75">
        <v>0</v>
      </c>
      <c r="I121" s="75">
        <v>912800</v>
      </c>
      <c r="J121" s="75">
        <v>1549450</v>
      </c>
      <c r="K121" s="75">
        <v>5360400</v>
      </c>
      <c r="L121" s="75">
        <v>-243600</v>
      </c>
      <c r="M121" s="75">
        <v>7195000</v>
      </c>
      <c r="N121" s="75">
        <v>4239100</v>
      </c>
      <c r="O121" s="75">
        <v>4313350</v>
      </c>
      <c r="P121" s="75">
        <v>4274100</v>
      </c>
      <c r="Q121" s="75">
        <v>4832200</v>
      </c>
      <c r="R121" s="75">
        <v>5362500</v>
      </c>
      <c r="S121" s="75">
        <v>29475600</v>
      </c>
      <c r="T121" s="76">
        <f t="shared" si="2"/>
        <v>67270900</v>
      </c>
    </row>
    <row r="122" spans="1:20" hidden="1" outlineLevel="2" x14ac:dyDescent="0.25">
      <c r="A122" t="s">
        <v>66</v>
      </c>
      <c r="B122">
        <v>7</v>
      </c>
      <c r="C122">
        <v>73</v>
      </c>
      <c r="D122">
        <v>7330</v>
      </c>
      <c r="E122" t="s">
        <v>110</v>
      </c>
      <c r="F122">
        <v>7330801001</v>
      </c>
      <c r="G122" t="s">
        <v>147</v>
      </c>
      <c r="H122" s="75">
        <v>21991889</v>
      </c>
      <c r="I122" s="75">
        <v>21991889</v>
      </c>
      <c r="J122" s="75">
        <v>21991889</v>
      </c>
      <c r="K122" s="75">
        <v>21991889</v>
      </c>
      <c r="L122" s="75">
        <v>21991889</v>
      </c>
      <c r="M122" s="75">
        <v>21991889</v>
      </c>
      <c r="N122" s="75">
        <v>27838930</v>
      </c>
      <c r="O122" s="75">
        <v>27838931</v>
      </c>
      <c r="P122" s="75">
        <v>27838930</v>
      </c>
      <c r="Q122" s="75">
        <v>27838930</v>
      </c>
      <c r="R122" s="75">
        <v>27838931</v>
      </c>
      <c r="S122" s="75">
        <v>27838930</v>
      </c>
      <c r="T122" s="76">
        <f t="shared" si="2"/>
        <v>298984916</v>
      </c>
    </row>
    <row r="123" spans="1:20" hidden="1" outlineLevel="2" x14ac:dyDescent="0.25">
      <c r="A123" t="s">
        <v>66</v>
      </c>
      <c r="B123">
        <v>7</v>
      </c>
      <c r="C123">
        <v>73</v>
      </c>
      <c r="D123">
        <v>7330</v>
      </c>
      <c r="E123" t="s">
        <v>110</v>
      </c>
      <c r="F123">
        <v>7330951001</v>
      </c>
      <c r="G123" t="s">
        <v>131</v>
      </c>
      <c r="H123" s="75">
        <v>22600536</v>
      </c>
      <c r="I123" s="75">
        <v>22600536</v>
      </c>
      <c r="J123" s="75">
        <v>22600515</v>
      </c>
      <c r="K123" s="75">
        <v>22600405</v>
      </c>
      <c r="L123" s="75">
        <v>22600576</v>
      </c>
      <c r="M123" s="75">
        <v>23386648</v>
      </c>
      <c r="N123" s="75">
        <v>25559250</v>
      </c>
      <c r="O123" s="75">
        <v>24865253</v>
      </c>
      <c r="P123" s="75">
        <v>24865221</v>
      </c>
      <c r="Q123" s="75">
        <v>27491439</v>
      </c>
      <c r="R123" s="75">
        <v>27768951</v>
      </c>
      <c r="S123" s="75">
        <v>27223430</v>
      </c>
      <c r="T123" s="76">
        <f t="shared" si="2"/>
        <v>294162760</v>
      </c>
    </row>
    <row r="124" spans="1:20" hidden="1" outlineLevel="2" x14ac:dyDescent="0.25">
      <c r="A124" t="s">
        <v>66</v>
      </c>
      <c r="B124">
        <v>7</v>
      </c>
      <c r="C124">
        <v>73</v>
      </c>
      <c r="D124">
        <v>7335</v>
      </c>
      <c r="E124" t="s">
        <v>110</v>
      </c>
      <c r="F124">
        <v>7335051001</v>
      </c>
      <c r="G124" t="s">
        <v>148</v>
      </c>
      <c r="H124" s="75">
        <v>385541</v>
      </c>
      <c r="I124" s="75">
        <v>379020</v>
      </c>
      <c r="J124" s="75">
        <v>484576</v>
      </c>
      <c r="K124" s="75">
        <v>467526</v>
      </c>
      <c r="L124" s="75">
        <v>624597</v>
      </c>
      <c r="M124" s="75">
        <v>789456</v>
      </c>
      <c r="N124" s="75">
        <v>756223</v>
      </c>
      <c r="O124" s="75">
        <v>669258</v>
      </c>
      <c r="P124" s="75">
        <v>253871</v>
      </c>
      <c r="Q124" s="75">
        <v>3268290</v>
      </c>
      <c r="R124" s="75">
        <v>-2280108</v>
      </c>
      <c r="S124" s="75">
        <v>869757</v>
      </c>
      <c r="T124" s="76">
        <f t="shared" si="2"/>
        <v>6668007</v>
      </c>
    </row>
    <row r="125" spans="1:20" hidden="1" outlineLevel="2" x14ac:dyDescent="0.25">
      <c r="A125" t="s">
        <v>66</v>
      </c>
      <c r="B125">
        <v>7</v>
      </c>
      <c r="C125">
        <v>73</v>
      </c>
      <c r="D125">
        <v>7335</v>
      </c>
      <c r="E125" t="s">
        <v>110</v>
      </c>
      <c r="F125">
        <v>7335101001</v>
      </c>
      <c r="G125" t="s">
        <v>149</v>
      </c>
      <c r="H125" s="75">
        <v>72825491</v>
      </c>
      <c r="I125" s="75">
        <v>116474038</v>
      </c>
      <c r="J125" s="75">
        <v>140480452</v>
      </c>
      <c r="K125" s="75">
        <v>323495562</v>
      </c>
      <c r="L125" s="75">
        <v>322653916</v>
      </c>
      <c r="M125" s="75">
        <v>271149986</v>
      </c>
      <c r="N125" s="75">
        <v>312163181</v>
      </c>
      <c r="O125" s="75">
        <v>417815391</v>
      </c>
      <c r="P125" s="75">
        <v>356261931</v>
      </c>
      <c r="Q125" s="75">
        <v>367835771</v>
      </c>
      <c r="R125" s="75">
        <v>361487528</v>
      </c>
      <c r="S125" s="75">
        <v>867703487</v>
      </c>
      <c r="T125" s="76">
        <f t="shared" si="2"/>
        <v>3930346734</v>
      </c>
    </row>
    <row r="126" spans="1:20" hidden="1" outlineLevel="2" x14ac:dyDescent="0.25">
      <c r="A126" t="s">
        <v>66</v>
      </c>
      <c r="B126">
        <v>7</v>
      </c>
      <c r="C126">
        <v>73</v>
      </c>
      <c r="D126">
        <v>7335</v>
      </c>
      <c r="E126" t="s">
        <v>110</v>
      </c>
      <c r="F126">
        <v>7335251001</v>
      </c>
      <c r="G126" t="s">
        <v>150</v>
      </c>
      <c r="H126" s="75">
        <v>919460</v>
      </c>
      <c r="I126" s="75">
        <v>1115700</v>
      </c>
      <c r="J126" s="75">
        <v>1247900</v>
      </c>
      <c r="K126" s="75">
        <v>1278590</v>
      </c>
      <c r="L126" s="75">
        <v>1048900</v>
      </c>
      <c r="M126" s="75">
        <v>1182990</v>
      </c>
      <c r="N126" s="75">
        <v>1180420</v>
      </c>
      <c r="O126" s="75">
        <v>1407864</v>
      </c>
      <c r="P126" s="75">
        <v>1486500</v>
      </c>
      <c r="Q126" s="75">
        <v>973671</v>
      </c>
      <c r="R126" s="75">
        <v>827320</v>
      </c>
      <c r="S126" s="75">
        <v>663630</v>
      </c>
      <c r="T126" s="76">
        <f t="shared" si="2"/>
        <v>13332945</v>
      </c>
    </row>
    <row r="127" spans="1:20" hidden="1" outlineLevel="2" x14ac:dyDescent="0.25">
      <c r="A127" t="s">
        <v>66</v>
      </c>
      <c r="B127">
        <v>7</v>
      </c>
      <c r="C127">
        <v>73</v>
      </c>
      <c r="D127">
        <v>7335</v>
      </c>
      <c r="E127" t="s">
        <v>110</v>
      </c>
      <c r="F127">
        <v>7335301001</v>
      </c>
      <c r="G127" t="s">
        <v>151</v>
      </c>
      <c r="H127" s="75">
        <v>148515951</v>
      </c>
      <c r="I127" s="75">
        <v>196514534</v>
      </c>
      <c r="J127" s="75">
        <v>192545143</v>
      </c>
      <c r="K127" s="75">
        <v>174888720</v>
      </c>
      <c r="L127" s="75">
        <v>115641827</v>
      </c>
      <c r="M127" s="75">
        <v>140464756</v>
      </c>
      <c r="N127" s="75">
        <v>132549083</v>
      </c>
      <c r="O127" s="75">
        <v>170428787</v>
      </c>
      <c r="P127" s="75">
        <v>141769381</v>
      </c>
      <c r="Q127" s="75">
        <v>184659264</v>
      </c>
      <c r="R127" s="75">
        <v>125912755</v>
      </c>
      <c r="S127" s="75">
        <v>122028372</v>
      </c>
      <c r="T127" s="76">
        <f t="shared" si="2"/>
        <v>1845918573</v>
      </c>
    </row>
    <row r="128" spans="1:20" hidden="1" outlineLevel="2" x14ac:dyDescent="0.25">
      <c r="A128" t="s">
        <v>66</v>
      </c>
      <c r="B128">
        <v>7</v>
      </c>
      <c r="C128">
        <v>73</v>
      </c>
      <c r="D128">
        <v>7335</v>
      </c>
      <c r="E128" t="s">
        <v>110</v>
      </c>
      <c r="F128">
        <v>7335301002</v>
      </c>
      <c r="G128" t="s">
        <v>152</v>
      </c>
      <c r="H128" s="75">
        <v>25101374</v>
      </c>
      <c r="I128" s="75">
        <v>0</v>
      </c>
      <c r="J128" s="75">
        <v>0</v>
      </c>
      <c r="K128" s="75">
        <v>0</v>
      </c>
      <c r="L128" s="75">
        <v>18887720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6">
        <f t="shared" si="2"/>
        <v>43989094</v>
      </c>
    </row>
    <row r="129" spans="1:20" hidden="1" outlineLevel="2" x14ac:dyDescent="0.25">
      <c r="A129" t="s">
        <v>66</v>
      </c>
      <c r="B129">
        <v>7</v>
      </c>
      <c r="C129">
        <v>73</v>
      </c>
      <c r="D129">
        <v>7335</v>
      </c>
      <c r="E129" t="s">
        <v>110</v>
      </c>
      <c r="F129">
        <v>7335351001</v>
      </c>
      <c r="G129" t="s">
        <v>153</v>
      </c>
      <c r="H129" s="75">
        <v>277249</v>
      </c>
      <c r="I129" s="75">
        <v>276120</v>
      </c>
      <c r="J129" s="75">
        <v>298525</v>
      </c>
      <c r="K129" s="75">
        <v>286483</v>
      </c>
      <c r="L129" s="75">
        <v>285167</v>
      </c>
      <c r="M129" s="75">
        <v>285443</v>
      </c>
      <c r="N129" s="75">
        <v>291045</v>
      </c>
      <c r="O129" s="75">
        <v>299821</v>
      </c>
      <c r="P129" s="75">
        <v>298743</v>
      </c>
      <c r="Q129" s="75">
        <v>300874</v>
      </c>
      <c r="R129" s="75">
        <v>318625</v>
      </c>
      <c r="S129" s="75">
        <v>88286</v>
      </c>
      <c r="T129" s="76">
        <f t="shared" si="2"/>
        <v>3306381</v>
      </c>
    </row>
    <row r="130" spans="1:20" hidden="1" outlineLevel="2" x14ac:dyDescent="0.25">
      <c r="A130" t="s">
        <v>66</v>
      </c>
      <c r="B130">
        <v>7</v>
      </c>
      <c r="C130">
        <v>73</v>
      </c>
      <c r="D130">
        <v>7335</v>
      </c>
      <c r="E130" t="s">
        <v>110</v>
      </c>
      <c r="F130">
        <v>7335351002</v>
      </c>
      <c r="G130" t="s">
        <v>154</v>
      </c>
      <c r="H130" s="75">
        <v>767647</v>
      </c>
      <c r="I130" s="75">
        <v>767640</v>
      </c>
      <c r="J130" s="75">
        <v>840772</v>
      </c>
      <c r="K130" s="75">
        <v>799099</v>
      </c>
      <c r="L130" s="75">
        <v>799099</v>
      </c>
      <c r="M130" s="75">
        <v>804120</v>
      </c>
      <c r="N130" s="75">
        <v>799078</v>
      </c>
      <c r="O130" s="75">
        <v>784377</v>
      </c>
      <c r="P130" s="75">
        <v>784377</v>
      </c>
      <c r="Q130" s="75">
        <v>784377</v>
      </c>
      <c r="R130" s="75">
        <v>784377</v>
      </c>
      <c r="S130" s="75">
        <v>43502</v>
      </c>
      <c r="T130" s="76">
        <f t="shared" si="2"/>
        <v>8758465</v>
      </c>
    </row>
    <row r="131" spans="1:20" hidden="1" outlineLevel="2" x14ac:dyDescent="0.25">
      <c r="A131" t="s">
        <v>66</v>
      </c>
      <c r="B131">
        <v>7</v>
      </c>
      <c r="C131">
        <v>73</v>
      </c>
      <c r="D131">
        <v>7335</v>
      </c>
      <c r="E131" t="s">
        <v>110</v>
      </c>
      <c r="F131">
        <v>7335401001</v>
      </c>
      <c r="G131" t="s">
        <v>155</v>
      </c>
      <c r="H131" s="75">
        <v>51950</v>
      </c>
      <c r="I131" s="75">
        <v>32415</v>
      </c>
      <c r="J131" s="75">
        <v>556050</v>
      </c>
      <c r="K131" s="75">
        <v>16100</v>
      </c>
      <c r="L131" s="75">
        <v>332417</v>
      </c>
      <c r="M131" s="75">
        <v>95640</v>
      </c>
      <c r="N131" s="75">
        <v>113620</v>
      </c>
      <c r="O131" s="75">
        <v>35890</v>
      </c>
      <c r="P131" s="75">
        <v>517916</v>
      </c>
      <c r="Q131" s="75">
        <v>211095</v>
      </c>
      <c r="R131" s="75">
        <v>160920</v>
      </c>
      <c r="S131" s="75">
        <v>270320</v>
      </c>
      <c r="T131" s="76">
        <f t="shared" ref="T131:T194" si="3">+SUM(H131:S131)</f>
        <v>2394333</v>
      </c>
    </row>
    <row r="132" spans="1:20" hidden="1" outlineLevel="2" x14ac:dyDescent="0.25">
      <c r="A132" t="s">
        <v>66</v>
      </c>
      <c r="B132">
        <v>7</v>
      </c>
      <c r="C132">
        <v>73</v>
      </c>
      <c r="D132">
        <v>7335</v>
      </c>
      <c r="E132" t="s">
        <v>110</v>
      </c>
      <c r="F132">
        <v>7335501001</v>
      </c>
      <c r="G132" t="s">
        <v>156</v>
      </c>
      <c r="H132" s="75">
        <v>12787960</v>
      </c>
      <c r="I132" s="75">
        <v>21462000</v>
      </c>
      <c r="J132" s="75">
        <v>0</v>
      </c>
      <c r="K132" s="75">
        <v>1139000</v>
      </c>
      <c r="L132" s="75">
        <v>0</v>
      </c>
      <c r="M132" s="75">
        <v>5200000</v>
      </c>
      <c r="N132" s="75">
        <v>-2010000</v>
      </c>
      <c r="O132" s="75">
        <v>0</v>
      </c>
      <c r="P132" s="75">
        <v>4323250</v>
      </c>
      <c r="Q132" s="75">
        <v>1767208</v>
      </c>
      <c r="R132" s="75">
        <v>583544</v>
      </c>
      <c r="S132" s="75">
        <v>9086543</v>
      </c>
      <c r="T132" s="76">
        <f t="shared" si="3"/>
        <v>54339505</v>
      </c>
    </row>
    <row r="133" spans="1:20" hidden="1" outlineLevel="2" x14ac:dyDescent="0.25">
      <c r="A133" t="s">
        <v>66</v>
      </c>
      <c r="B133">
        <v>7</v>
      </c>
      <c r="C133">
        <v>73</v>
      </c>
      <c r="D133">
        <v>7335</v>
      </c>
      <c r="E133" t="s">
        <v>110</v>
      </c>
      <c r="F133">
        <v>7335651001</v>
      </c>
      <c r="G133" t="s">
        <v>157</v>
      </c>
      <c r="H133" s="75">
        <v>0</v>
      </c>
      <c r="I133" s="75">
        <v>350000</v>
      </c>
      <c r="J133" s="75">
        <v>0</v>
      </c>
      <c r="K133" s="75">
        <v>0</v>
      </c>
      <c r="L133" s="75">
        <v>0</v>
      </c>
      <c r="M133" s="75">
        <v>0</v>
      </c>
      <c r="N133" s="75">
        <v>0</v>
      </c>
      <c r="O133" s="75">
        <v>0</v>
      </c>
      <c r="P133" s="75">
        <v>0</v>
      </c>
      <c r="Q133" s="75">
        <v>0</v>
      </c>
      <c r="R133" s="75">
        <v>0</v>
      </c>
      <c r="S133" s="75">
        <v>0</v>
      </c>
      <c r="T133" s="76">
        <f t="shared" si="3"/>
        <v>350000</v>
      </c>
    </row>
    <row r="134" spans="1:20" hidden="1" outlineLevel="2" x14ac:dyDescent="0.25">
      <c r="A134" t="s">
        <v>66</v>
      </c>
      <c r="B134">
        <v>7</v>
      </c>
      <c r="C134">
        <v>73</v>
      </c>
      <c r="D134">
        <v>7335</v>
      </c>
      <c r="E134" t="s">
        <v>110</v>
      </c>
      <c r="F134">
        <v>7335651002</v>
      </c>
      <c r="G134" t="s">
        <v>158</v>
      </c>
      <c r="H134" s="75">
        <v>64080225</v>
      </c>
      <c r="I134" s="75">
        <v>57321473</v>
      </c>
      <c r="J134" s="75">
        <v>57579081</v>
      </c>
      <c r="K134" s="75">
        <v>52904423</v>
      </c>
      <c r="L134" s="75">
        <v>57855051</v>
      </c>
      <c r="M134" s="75">
        <v>55980011</v>
      </c>
      <c r="N134" s="75">
        <v>62175183</v>
      </c>
      <c r="O134" s="75">
        <v>59272724</v>
      </c>
      <c r="P134" s="75">
        <v>56309291</v>
      </c>
      <c r="Q134" s="75">
        <v>68655982</v>
      </c>
      <c r="R134" s="75">
        <v>69035770</v>
      </c>
      <c r="S134" s="75">
        <v>73407448</v>
      </c>
      <c r="T134" s="76">
        <f t="shared" si="3"/>
        <v>734576662</v>
      </c>
    </row>
    <row r="135" spans="1:20" hidden="1" outlineLevel="2" x14ac:dyDescent="0.25">
      <c r="A135" t="s">
        <v>66</v>
      </c>
      <c r="B135">
        <v>7</v>
      </c>
      <c r="C135">
        <v>73</v>
      </c>
      <c r="D135">
        <v>7335</v>
      </c>
      <c r="E135" t="s">
        <v>110</v>
      </c>
      <c r="F135">
        <v>7335701001</v>
      </c>
      <c r="G135" t="s">
        <v>159</v>
      </c>
      <c r="H135" s="75">
        <v>0</v>
      </c>
      <c r="I135" s="75">
        <v>0</v>
      </c>
      <c r="J135" s="75">
        <v>0</v>
      </c>
      <c r="K135" s="75">
        <v>0</v>
      </c>
      <c r="L135" s="75">
        <v>7180100</v>
      </c>
      <c r="M135" s="75">
        <v>43462400</v>
      </c>
      <c r="N135" s="75">
        <v>7180100</v>
      </c>
      <c r="O135" s="75">
        <v>9175100</v>
      </c>
      <c r="P135" s="75">
        <v>1891946</v>
      </c>
      <c r="Q135" s="75">
        <v>43401511</v>
      </c>
      <c r="R135" s="75">
        <v>17956900</v>
      </c>
      <c r="S135" s="75">
        <v>0</v>
      </c>
      <c r="T135" s="76">
        <f t="shared" si="3"/>
        <v>130248057</v>
      </c>
    </row>
    <row r="136" spans="1:20" hidden="1" outlineLevel="2" x14ac:dyDescent="0.25">
      <c r="A136" t="s">
        <v>66</v>
      </c>
      <c r="B136">
        <v>7</v>
      </c>
      <c r="C136">
        <v>73</v>
      </c>
      <c r="D136">
        <v>7335</v>
      </c>
      <c r="E136" t="s">
        <v>110</v>
      </c>
      <c r="F136">
        <v>7335951002</v>
      </c>
      <c r="G136" t="s">
        <v>160</v>
      </c>
      <c r="H136" s="75">
        <v>13009030</v>
      </c>
      <c r="I136" s="75">
        <v>1800000</v>
      </c>
      <c r="J136" s="75">
        <v>5203957</v>
      </c>
      <c r="K136" s="75">
        <v>3553582</v>
      </c>
      <c r="L136" s="75">
        <v>5475000</v>
      </c>
      <c r="M136" s="75">
        <v>1036800</v>
      </c>
      <c r="N136" s="75">
        <v>5059487</v>
      </c>
      <c r="O136" s="75">
        <v>10477325</v>
      </c>
      <c r="P136" s="75">
        <v>4429036</v>
      </c>
      <c r="Q136" s="75">
        <v>3921680</v>
      </c>
      <c r="R136" s="75">
        <v>2392995</v>
      </c>
      <c r="S136" s="75">
        <v>1283000</v>
      </c>
      <c r="T136" s="76">
        <f t="shared" si="3"/>
        <v>57641892</v>
      </c>
    </row>
    <row r="137" spans="1:20" hidden="1" outlineLevel="2" x14ac:dyDescent="0.25">
      <c r="A137" t="s">
        <v>66</v>
      </c>
      <c r="B137">
        <v>7</v>
      </c>
      <c r="C137">
        <v>73</v>
      </c>
      <c r="D137">
        <v>7335</v>
      </c>
      <c r="E137" t="s">
        <v>110</v>
      </c>
      <c r="F137">
        <v>7335951003</v>
      </c>
      <c r="G137" t="s">
        <v>131</v>
      </c>
      <c r="H137" s="75">
        <v>0</v>
      </c>
      <c r="I137" s="75">
        <v>0</v>
      </c>
      <c r="J137" s="75">
        <v>0</v>
      </c>
      <c r="K137" s="75">
        <v>0</v>
      </c>
      <c r="L137" s="75">
        <v>0</v>
      </c>
      <c r="M137" s="75">
        <v>0</v>
      </c>
      <c r="N137" s="75">
        <v>257400</v>
      </c>
      <c r="O137" s="75">
        <v>0</v>
      </c>
      <c r="P137" s="75">
        <v>0</v>
      </c>
      <c r="Q137" s="75">
        <v>0</v>
      </c>
      <c r="R137" s="75">
        <v>0</v>
      </c>
      <c r="S137" s="75">
        <v>0</v>
      </c>
      <c r="T137" s="76">
        <f t="shared" si="3"/>
        <v>257400</v>
      </c>
    </row>
    <row r="138" spans="1:20" hidden="1" outlineLevel="2" x14ac:dyDescent="0.25">
      <c r="A138" t="s">
        <v>66</v>
      </c>
      <c r="B138">
        <v>7</v>
      </c>
      <c r="C138">
        <v>73</v>
      </c>
      <c r="D138">
        <v>7340</v>
      </c>
      <c r="E138" t="s">
        <v>110</v>
      </c>
      <c r="F138">
        <v>7340151001</v>
      </c>
      <c r="G138" t="s">
        <v>161</v>
      </c>
      <c r="H138" s="75">
        <v>506980</v>
      </c>
      <c r="I138" s="75">
        <v>206700</v>
      </c>
      <c r="J138" s="75">
        <v>518508</v>
      </c>
      <c r="K138" s="75">
        <v>0</v>
      </c>
      <c r="L138" s="75">
        <v>396520</v>
      </c>
      <c r="M138" s="75">
        <v>2330200</v>
      </c>
      <c r="N138" s="75">
        <v>444392</v>
      </c>
      <c r="O138" s="75">
        <v>151800</v>
      </c>
      <c r="P138" s="75">
        <v>3542638</v>
      </c>
      <c r="Q138" s="75">
        <v>2966500</v>
      </c>
      <c r="R138" s="75">
        <v>1699449</v>
      </c>
      <c r="S138" s="75">
        <v>4733048</v>
      </c>
      <c r="T138" s="76">
        <f t="shared" si="3"/>
        <v>17496735</v>
      </c>
    </row>
    <row r="139" spans="1:20" hidden="1" outlineLevel="2" x14ac:dyDescent="0.25">
      <c r="A139" t="s">
        <v>66</v>
      </c>
      <c r="B139">
        <v>7</v>
      </c>
      <c r="C139">
        <v>73</v>
      </c>
      <c r="D139">
        <v>7340</v>
      </c>
      <c r="E139" t="s">
        <v>110</v>
      </c>
      <c r="F139">
        <v>7340151002</v>
      </c>
      <c r="G139" t="s">
        <v>162</v>
      </c>
      <c r="H139" s="75">
        <v>3012977</v>
      </c>
      <c r="I139" s="75">
        <v>2922738</v>
      </c>
      <c r="J139" s="75">
        <v>2922738</v>
      </c>
      <c r="K139" s="75">
        <v>2922738</v>
      </c>
      <c r="L139" s="75">
        <v>2922738</v>
      </c>
      <c r="M139" s="75">
        <v>2922738</v>
      </c>
      <c r="N139" s="75">
        <v>2922738</v>
      </c>
      <c r="O139" s="75">
        <v>2954856</v>
      </c>
      <c r="P139" s="75">
        <v>2954856</v>
      </c>
      <c r="Q139" s="75">
        <v>2954856</v>
      </c>
      <c r="R139" s="75">
        <v>2954856</v>
      </c>
      <c r="S139" s="75">
        <v>2954856</v>
      </c>
      <c r="T139" s="76">
        <f t="shared" si="3"/>
        <v>35323685</v>
      </c>
    </row>
    <row r="140" spans="1:20" hidden="1" outlineLevel="2" x14ac:dyDescent="0.25">
      <c r="A140" t="s">
        <v>66</v>
      </c>
      <c r="B140">
        <v>7</v>
      </c>
      <c r="C140">
        <v>73</v>
      </c>
      <c r="D140">
        <v>7345</v>
      </c>
      <c r="E140" t="s">
        <v>110</v>
      </c>
      <c r="F140">
        <v>7345101001</v>
      </c>
      <c r="G140" t="s">
        <v>163</v>
      </c>
      <c r="H140" s="75">
        <v>0</v>
      </c>
      <c r="I140" s="75">
        <v>0</v>
      </c>
      <c r="J140" s="75">
        <v>0</v>
      </c>
      <c r="K140" s="75">
        <v>0</v>
      </c>
      <c r="L140" s="75">
        <v>0</v>
      </c>
      <c r="M140" s="75">
        <v>106500</v>
      </c>
      <c r="N140" s="75">
        <v>0</v>
      </c>
      <c r="O140" s="75">
        <v>106500</v>
      </c>
      <c r="P140" s="75">
        <v>0</v>
      </c>
      <c r="Q140" s="75">
        <v>0</v>
      </c>
      <c r="R140" s="75">
        <v>0</v>
      </c>
      <c r="S140" s="75">
        <v>0</v>
      </c>
      <c r="T140" s="76">
        <f t="shared" si="3"/>
        <v>213000</v>
      </c>
    </row>
    <row r="141" spans="1:20" hidden="1" outlineLevel="2" x14ac:dyDescent="0.25">
      <c r="A141" t="s">
        <v>66</v>
      </c>
      <c r="B141">
        <v>7</v>
      </c>
      <c r="C141">
        <v>73</v>
      </c>
      <c r="D141">
        <v>7345</v>
      </c>
      <c r="E141" t="s">
        <v>110</v>
      </c>
      <c r="F141">
        <v>7345151001</v>
      </c>
      <c r="G141" t="s">
        <v>140</v>
      </c>
      <c r="H141" s="75">
        <v>280667484</v>
      </c>
      <c r="I141" s="75">
        <v>280431810</v>
      </c>
      <c r="J141" s="75">
        <v>154921032</v>
      </c>
      <c r="K141" s="75">
        <v>295673371</v>
      </c>
      <c r="L141" s="75">
        <v>215767394</v>
      </c>
      <c r="M141" s="75">
        <v>385146501</v>
      </c>
      <c r="N141" s="75">
        <v>292250791</v>
      </c>
      <c r="O141" s="75">
        <v>270550160</v>
      </c>
      <c r="P141" s="75">
        <v>492781746</v>
      </c>
      <c r="Q141" s="75">
        <v>445778768</v>
      </c>
      <c r="R141" s="75">
        <v>290941429</v>
      </c>
      <c r="S141" s="75">
        <v>592302481</v>
      </c>
      <c r="T141" s="76">
        <f t="shared" si="3"/>
        <v>3997212967</v>
      </c>
    </row>
    <row r="142" spans="1:20" hidden="1" outlineLevel="2" x14ac:dyDescent="0.25">
      <c r="A142" t="s">
        <v>66</v>
      </c>
      <c r="B142">
        <v>7</v>
      </c>
      <c r="C142">
        <v>73</v>
      </c>
      <c r="D142">
        <v>7345</v>
      </c>
      <c r="E142" t="s">
        <v>110</v>
      </c>
      <c r="F142">
        <v>7345251001</v>
      </c>
      <c r="G142" t="s">
        <v>164</v>
      </c>
      <c r="H142" s="75">
        <v>0</v>
      </c>
      <c r="I142" s="75">
        <v>0</v>
      </c>
      <c r="J142" s="75">
        <v>0</v>
      </c>
      <c r="K142" s="75">
        <v>0</v>
      </c>
      <c r="L142" s="75">
        <v>270000</v>
      </c>
      <c r="M142" s="75">
        <v>0</v>
      </c>
      <c r="N142" s="75">
        <v>0</v>
      </c>
      <c r="O142" s="75">
        <v>47713000</v>
      </c>
      <c r="P142" s="75">
        <v>7215750</v>
      </c>
      <c r="Q142" s="75">
        <v>0</v>
      </c>
      <c r="R142" s="75">
        <v>0</v>
      </c>
      <c r="S142" s="75">
        <v>4812465</v>
      </c>
      <c r="T142" s="76">
        <f t="shared" si="3"/>
        <v>60011215</v>
      </c>
    </row>
    <row r="143" spans="1:20" hidden="1" outlineLevel="2" x14ac:dyDescent="0.25">
      <c r="A143" t="s">
        <v>66</v>
      </c>
      <c r="B143">
        <v>7</v>
      </c>
      <c r="C143">
        <v>73</v>
      </c>
      <c r="D143">
        <v>7345</v>
      </c>
      <c r="E143" t="s">
        <v>110</v>
      </c>
      <c r="F143">
        <v>7345401001</v>
      </c>
      <c r="G143" t="s">
        <v>141</v>
      </c>
      <c r="H143" s="75">
        <v>0</v>
      </c>
      <c r="I143" s="75">
        <v>4201680</v>
      </c>
      <c r="J143" s="75">
        <v>779646</v>
      </c>
      <c r="K143" s="75">
        <v>0</v>
      </c>
      <c r="L143" s="75">
        <v>0</v>
      </c>
      <c r="M143" s="75">
        <v>779373</v>
      </c>
      <c r="N143" s="75">
        <v>1272416</v>
      </c>
      <c r="O143" s="75">
        <v>0</v>
      </c>
      <c r="P143" s="75">
        <v>1077767</v>
      </c>
      <c r="Q143" s="75">
        <v>1328326</v>
      </c>
      <c r="R143" s="75">
        <v>12686896</v>
      </c>
      <c r="S143" s="75">
        <v>2468110</v>
      </c>
      <c r="T143" s="76">
        <f t="shared" si="3"/>
        <v>24594214</v>
      </c>
    </row>
    <row r="144" spans="1:20" hidden="1" outlineLevel="2" x14ac:dyDescent="0.25">
      <c r="A144" t="s">
        <v>66</v>
      </c>
      <c r="B144">
        <v>7</v>
      </c>
      <c r="C144">
        <v>73</v>
      </c>
      <c r="D144">
        <v>7345</v>
      </c>
      <c r="E144" t="s">
        <v>110</v>
      </c>
      <c r="F144">
        <v>7345601001</v>
      </c>
      <c r="G144" t="s">
        <v>165</v>
      </c>
      <c r="H144" s="75">
        <v>0</v>
      </c>
      <c r="I144" s="75">
        <v>0</v>
      </c>
      <c r="J144" s="75">
        <v>0</v>
      </c>
      <c r="K144" s="75">
        <v>72756</v>
      </c>
      <c r="L144" s="75">
        <v>0</v>
      </c>
      <c r="M144" s="75">
        <v>0</v>
      </c>
      <c r="N144" s="75">
        <v>110448</v>
      </c>
      <c r="O144" s="75">
        <v>0</v>
      </c>
      <c r="P144" s="75">
        <v>430800</v>
      </c>
      <c r="Q144" s="75">
        <v>617881</v>
      </c>
      <c r="R144" s="75">
        <v>0</v>
      </c>
      <c r="S144" s="75">
        <v>2246250</v>
      </c>
      <c r="T144" s="76">
        <f t="shared" si="3"/>
        <v>3478135</v>
      </c>
    </row>
    <row r="145" spans="1:20" hidden="1" outlineLevel="2" x14ac:dyDescent="0.25">
      <c r="A145" t="s">
        <v>66</v>
      </c>
      <c r="B145">
        <v>7</v>
      </c>
      <c r="C145">
        <v>73</v>
      </c>
      <c r="D145">
        <v>7345</v>
      </c>
      <c r="E145" t="s">
        <v>110</v>
      </c>
      <c r="F145">
        <v>7345701001</v>
      </c>
      <c r="G145" t="s">
        <v>166</v>
      </c>
      <c r="H145" s="75">
        <v>0</v>
      </c>
      <c r="I145" s="75">
        <v>0</v>
      </c>
      <c r="J145" s="75">
        <v>0</v>
      </c>
      <c r="K145" s="75">
        <v>0</v>
      </c>
      <c r="L145" s="75">
        <v>0</v>
      </c>
      <c r="M145" s="75">
        <v>1653000</v>
      </c>
      <c r="N145" s="75">
        <v>0</v>
      </c>
      <c r="O145" s="75">
        <v>0</v>
      </c>
      <c r="P145" s="75">
        <v>0</v>
      </c>
      <c r="Q145" s="75">
        <v>0</v>
      </c>
      <c r="R145" s="75">
        <v>0</v>
      </c>
      <c r="S145" s="75">
        <v>0</v>
      </c>
      <c r="T145" s="76">
        <f t="shared" si="3"/>
        <v>1653000</v>
      </c>
    </row>
    <row r="146" spans="1:20" hidden="1" outlineLevel="2" x14ac:dyDescent="0.25">
      <c r="A146" t="s">
        <v>66</v>
      </c>
      <c r="B146">
        <v>7</v>
      </c>
      <c r="C146">
        <v>73</v>
      </c>
      <c r="D146">
        <v>7350</v>
      </c>
      <c r="E146" t="s">
        <v>110</v>
      </c>
      <c r="F146">
        <v>7350151001</v>
      </c>
      <c r="G146" t="s">
        <v>167</v>
      </c>
      <c r="H146" s="75">
        <v>0</v>
      </c>
      <c r="I146" s="75">
        <v>173400</v>
      </c>
      <c r="J146" s="75">
        <v>0</v>
      </c>
      <c r="K146" s="75">
        <v>0</v>
      </c>
      <c r="L146" s="75">
        <v>0</v>
      </c>
      <c r="M146" s="75">
        <v>0</v>
      </c>
      <c r="N146" s="75">
        <v>0</v>
      </c>
      <c r="O146" s="75">
        <v>0</v>
      </c>
      <c r="P146" s="75">
        <v>0</v>
      </c>
      <c r="Q146" s="75">
        <v>0</v>
      </c>
      <c r="R146" s="75">
        <v>0</v>
      </c>
      <c r="S146" s="75">
        <v>0</v>
      </c>
      <c r="T146" s="76">
        <f t="shared" si="3"/>
        <v>173400</v>
      </c>
    </row>
    <row r="147" spans="1:20" hidden="1" outlineLevel="2" x14ac:dyDescent="0.25">
      <c r="A147" t="s">
        <v>66</v>
      </c>
      <c r="B147">
        <v>7</v>
      </c>
      <c r="C147">
        <v>73</v>
      </c>
      <c r="D147">
        <v>7355</v>
      </c>
      <c r="E147" t="s">
        <v>110</v>
      </c>
      <c r="F147">
        <v>7355051001</v>
      </c>
      <c r="G147" t="s">
        <v>168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  <c r="P147" s="75">
        <v>0</v>
      </c>
      <c r="Q147" s="75">
        <v>0</v>
      </c>
      <c r="R147" s="75">
        <v>174500</v>
      </c>
      <c r="S147" s="75">
        <v>0</v>
      </c>
      <c r="T147" s="76">
        <f t="shared" si="3"/>
        <v>174500</v>
      </c>
    </row>
    <row r="148" spans="1:20" hidden="1" outlineLevel="2" x14ac:dyDescent="0.25">
      <c r="A148" t="s">
        <v>66</v>
      </c>
      <c r="B148">
        <v>7</v>
      </c>
      <c r="C148">
        <v>73</v>
      </c>
      <c r="D148">
        <v>7355</v>
      </c>
      <c r="E148" t="s">
        <v>110</v>
      </c>
      <c r="F148">
        <v>7355151001</v>
      </c>
      <c r="G148" t="s">
        <v>169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  <c r="P148" s="75">
        <v>213500</v>
      </c>
      <c r="Q148" s="75">
        <v>0</v>
      </c>
      <c r="R148" s="75">
        <v>0</v>
      </c>
      <c r="S148" s="75">
        <v>0</v>
      </c>
      <c r="T148" s="76">
        <f t="shared" si="3"/>
        <v>213500</v>
      </c>
    </row>
    <row r="149" spans="1:20" hidden="1" outlineLevel="2" x14ac:dyDescent="0.25">
      <c r="A149" t="s">
        <v>66</v>
      </c>
      <c r="B149">
        <v>7</v>
      </c>
      <c r="C149">
        <v>73</v>
      </c>
      <c r="D149">
        <v>7355</v>
      </c>
      <c r="E149" t="s">
        <v>110</v>
      </c>
      <c r="F149">
        <v>7355201001</v>
      </c>
      <c r="G149" t="s">
        <v>170</v>
      </c>
      <c r="H149" s="75">
        <v>862545</v>
      </c>
      <c r="I149" s="75">
        <v>894730</v>
      </c>
      <c r="J149" s="75">
        <v>567760</v>
      </c>
      <c r="K149" s="75">
        <v>0</v>
      </c>
      <c r="L149" s="75">
        <v>68884</v>
      </c>
      <c r="M149" s="75">
        <v>326556</v>
      </c>
      <c r="N149" s="75">
        <v>149712</v>
      </c>
      <c r="O149" s="75">
        <v>444881</v>
      </c>
      <c r="P149" s="75">
        <v>287221</v>
      </c>
      <c r="Q149" s="75">
        <v>255426</v>
      </c>
      <c r="R149" s="75">
        <v>376033</v>
      </c>
      <c r="S149" s="75">
        <v>201000</v>
      </c>
      <c r="T149" s="76">
        <f t="shared" si="3"/>
        <v>4434748</v>
      </c>
    </row>
    <row r="150" spans="1:20" hidden="1" outlineLevel="2" x14ac:dyDescent="0.25">
      <c r="A150" t="s">
        <v>66</v>
      </c>
      <c r="B150">
        <v>7</v>
      </c>
      <c r="C150">
        <v>73</v>
      </c>
      <c r="D150">
        <v>7355</v>
      </c>
      <c r="E150" t="s">
        <v>110</v>
      </c>
      <c r="F150">
        <v>7355201002</v>
      </c>
      <c r="G150" t="s">
        <v>171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  <c r="P150" s="75">
        <v>0</v>
      </c>
      <c r="Q150" s="75">
        <v>0</v>
      </c>
      <c r="R150" s="75">
        <v>59887</v>
      </c>
      <c r="S150" s="75">
        <v>10000</v>
      </c>
      <c r="T150" s="76">
        <f t="shared" si="3"/>
        <v>69887</v>
      </c>
    </row>
    <row r="151" spans="1:20" hidden="1" outlineLevel="2" x14ac:dyDescent="0.25">
      <c r="A151" t="s">
        <v>66</v>
      </c>
      <c r="B151">
        <v>7</v>
      </c>
      <c r="C151">
        <v>73</v>
      </c>
      <c r="D151">
        <v>7355</v>
      </c>
      <c r="E151" t="s">
        <v>110</v>
      </c>
      <c r="F151">
        <v>7355951001</v>
      </c>
      <c r="G151" t="s">
        <v>172</v>
      </c>
      <c r="H151" s="75">
        <v>47217300</v>
      </c>
      <c r="I151" s="75">
        <v>61750300</v>
      </c>
      <c r="J151" s="75">
        <v>58749500</v>
      </c>
      <c r="K151" s="75">
        <v>61505300</v>
      </c>
      <c r="L151" s="75">
        <v>25892300</v>
      </c>
      <c r="M151" s="75">
        <v>37350100</v>
      </c>
      <c r="N151" s="75">
        <v>46317300</v>
      </c>
      <c r="O151" s="75">
        <v>85285946</v>
      </c>
      <c r="P151" s="75">
        <v>9095900</v>
      </c>
      <c r="Q151" s="75">
        <v>57119100</v>
      </c>
      <c r="R151" s="75">
        <v>41157000</v>
      </c>
      <c r="S151" s="75">
        <v>-195661500</v>
      </c>
      <c r="T151" s="76">
        <f t="shared" si="3"/>
        <v>335778546</v>
      </c>
    </row>
    <row r="152" spans="1:20" hidden="1" outlineLevel="2" x14ac:dyDescent="0.25">
      <c r="A152" t="s">
        <v>66</v>
      </c>
      <c r="B152">
        <v>7</v>
      </c>
      <c r="C152">
        <v>73</v>
      </c>
      <c r="D152">
        <v>7355</v>
      </c>
      <c r="E152" t="s">
        <v>110</v>
      </c>
      <c r="F152">
        <v>7355951002</v>
      </c>
      <c r="G152" t="s">
        <v>131</v>
      </c>
      <c r="H152" s="75">
        <v>39670831</v>
      </c>
      <c r="I152" s="75">
        <v>38464467</v>
      </c>
      <c r="J152" s="75">
        <v>37579706</v>
      </c>
      <c r="K152" s="75">
        <v>38986845</v>
      </c>
      <c r="L152" s="75">
        <v>38533600</v>
      </c>
      <c r="M152" s="75">
        <v>44143178</v>
      </c>
      <c r="N152" s="75">
        <v>41255063</v>
      </c>
      <c r="O152" s="75">
        <v>40115064</v>
      </c>
      <c r="P152" s="75">
        <v>41444262</v>
      </c>
      <c r="Q152" s="75">
        <v>39720452</v>
      </c>
      <c r="R152" s="75">
        <v>39129054</v>
      </c>
      <c r="S152" s="75">
        <v>37490098</v>
      </c>
      <c r="T152" s="76">
        <f t="shared" si="3"/>
        <v>476532620</v>
      </c>
    </row>
    <row r="153" spans="1:20" hidden="1" outlineLevel="2" x14ac:dyDescent="0.25">
      <c r="A153" t="s">
        <v>66</v>
      </c>
      <c r="B153">
        <v>7</v>
      </c>
      <c r="C153">
        <v>73</v>
      </c>
      <c r="D153">
        <v>7360</v>
      </c>
      <c r="E153" t="s">
        <v>110</v>
      </c>
      <c r="F153">
        <v>7360051001</v>
      </c>
      <c r="G153" t="s">
        <v>173</v>
      </c>
      <c r="H153" s="75">
        <v>25072362</v>
      </c>
      <c r="I153" s="75">
        <v>23443943</v>
      </c>
      <c r="J153" s="75">
        <v>23443942</v>
      </c>
      <c r="K153" s="75">
        <v>23515140</v>
      </c>
      <c r="L153" s="75">
        <v>26453313</v>
      </c>
      <c r="M153" s="75">
        <v>26453310</v>
      </c>
      <c r="N153" s="75">
        <v>26453312</v>
      </c>
      <c r="O153" s="75">
        <v>26246812</v>
      </c>
      <c r="P153" s="75">
        <v>26712382</v>
      </c>
      <c r="Q153" s="75">
        <v>26712382</v>
      </c>
      <c r="R153" s="75">
        <v>27170341</v>
      </c>
      <c r="S153" s="75">
        <v>27732264</v>
      </c>
      <c r="T153" s="76">
        <f t="shared" si="3"/>
        <v>309409503</v>
      </c>
    </row>
    <row r="154" spans="1:20" hidden="1" outlineLevel="2" x14ac:dyDescent="0.25">
      <c r="A154" t="s">
        <v>66</v>
      </c>
      <c r="B154">
        <v>7</v>
      </c>
      <c r="C154">
        <v>73</v>
      </c>
      <c r="D154">
        <v>7360</v>
      </c>
      <c r="E154" t="s">
        <v>110</v>
      </c>
      <c r="F154">
        <v>7360101001</v>
      </c>
      <c r="G154" t="s">
        <v>140</v>
      </c>
      <c r="H154" s="75">
        <v>747735100</v>
      </c>
      <c r="I154" s="75">
        <v>736309099</v>
      </c>
      <c r="J154" s="75">
        <v>734575428</v>
      </c>
      <c r="K154" s="75">
        <v>724320625</v>
      </c>
      <c r="L154" s="75">
        <v>868505952</v>
      </c>
      <c r="M154" s="75">
        <v>844236222</v>
      </c>
      <c r="N154" s="75">
        <v>840839282</v>
      </c>
      <c r="O154" s="75">
        <v>835387907</v>
      </c>
      <c r="P154" s="75">
        <v>863996393</v>
      </c>
      <c r="Q154" s="75">
        <v>890802490</v>
      </c>
      <c r="R154" s="75">
        <v>916202759</v>
      </c>
      <c r="S154" s="75">
        <v>930916725</v>
      </c>
      <c r="T154" s="76">
        <f t="shared" si="3"/>
        <v>9933827982</v>
      </c>
    </row>
    <row r="155" spans="1:20" hidden="1" outlineLevel="2" x14ac:dyDescent="0.25">
      <c r="A155" t="s">
        <v>66</v>
      </c>
      <c r="B155">
        <v>7</v>
      </c>
      <c r="C155">
        <v>73</v>
      </c>
      <c r="D155">
        <v>7360</v>
      </c>
      <c r="E155" t="s">
        <v>110</v>
      </c>
      <c r="F155">
        <v>7360151001</v>
      </c>
      <c r="G155" t="s">
        <v>174</v>
      </c>
      <c r="H155" s="75">
        <v>6099321</v>
      </c>
      <c r="I155" s="75">
        <v>3202215</v>
      </c>
      <c r="J155" s="75">
        <v>3200727</v>
      </c>
      <c r="K155" s="75">
        <v>3152963</v>
      </c>
      <c r="L155" s="75">
        <v>3297750</v>
      </c>
      <c r="M155" s="75">
        <v>3042528</v>
      </c>
      <c r="N155" s="75">
        <v>2856462</v>
      </c>
      <c r="O155" s="75">
        <v>2856465</v>
      </c>
      <c r="P155" s="75">
        <v>3431916</v>
      </c>
      <c r="Q155" s="75">
        <v>3235972</v>
      </c>
      <c r="R155" s="75">
        <v>3167732</v>
      </c>
      <c r="S155" s="75">
        <v>3241358</v>
      </c>
      <c r="T155" s="76">
        <f t="shared" si="3"/>
        <v>40785409</v>
      </c>
    </row>
    <row r="156" spans="1:20" hidden="1" outlineLevel="2" x14ac:dyDescent="0.25">
      <c r="A156" t="s">
        <v>66</v>
      </c>
      <c r="B156">
        <v>7</v>
      </c>
      <c r="C156">
        <v>73</v>
      </c>
      <c r="D156">
        <v>7360</v>
      </c>
      <c r="E156" t="s">
        <v>110</v>
      </c>
      <c r="F156">
        <v>7360201001</v>
      </c>
      <c r="G156" t="s">
        <v>164</v>
      </c>
      <c r="H156" s="75">
        <v>2746307</v>
      </c>
      <c r="I156" s="75">
        <v>2746316</v>
      </c>
      <c r="J156" s="75">
        <v>2746313</v>
      </c>
      <c r="K156" s="75">
        <v>2676303</v>
      </c>
      <c r="L156" s="75">
        <v>2676303</v>
      </c>
      <c r="M156" s="75">
        <v>2676316</v>
      </c>
      <c r="N156" s="75">
        <v>2676308</v>
      </c>
      <c r="O156" s="75">
        <v>2604827</v>
      </c>
      <c r="P156" s="75">
        <v>2655696</v>
      </c>
      <c r="Q156" s="75">
        <v>2711747</v>
      </c>
      <c r="R156" s="75">
        <v>2711736</v>
      </c>
      <c r="S156" s="75">
        <v>2639610</v>
      </c>
      <c r="T156" s="76">
        <f t="shared" si="3"/>
        <v>32267782</v>
      </c>
    </row>
    <row r="157" spans="1:20" hidden="1" outlineLevel="2" x14ac:dyDescent="0.25">
      <c r="A157" t="s">
        <v>66</v>
      </c>
      <c r="B157">
        <v>7</v>
      </c>
      <c r="C157">
        <v>73</v>
      </c>
      <c r="D157">
        <v>7360</v>
      </c>
      <c r="E157" t="s">
        <v>110</v>
      </c>
      <c r="F157">
        <v>7360351001</v>
      </c>
      <c r="G157" t="s">
        <v>141</v>
      </c>
      <c r="H157" s="75">
        <v>27988570</v>
      </c>
      <c r="I157" s="75">
        <v>31768721</v>
      </c>
      <c r="J157" s="75">
        <v>32300499</v>
      </c>
      <c r="K157" s="75">
        <v>33922334</v>
      </c>
      <c r="L157" s="75">
        <v>31072636</v>
      </c>
      <c r="M157" s="75">
        <v>28953000</v>
      </c>
      <c r="N157" s="75">
        <v>30785412</v>
      </c>
      <c r="O157" s="75">
        <v>26567671</v>
      </c>
      <c r="P157" s="75">
        <v>27983375</v>
      </c>
      <c r="Q157" s="75">
        <v>28243355</v>
      </c>
      <c r="R157" s="75">
        <v>30114367</v>
      </c>
      <c r="S157" s="75">
        <v>34108619</v>
      </c>
      <c r="T157" s="76">
        <f t="shared" si="3"/>
        <v>363808559</v>
      </c>
    </row>
    <row r="158" spans="1:20" hidden="1" outlineLevel="2" x14ac:dyDescent="0.25">
      <c r="A158" t="s">
        <v>66</v>
      </c>
      <c r="B158">
        <v>7</v>
      </c>
      <c r="C158">
        <v>73</v>
      </c>
      <c r="D158">
        <v>7360</v>
      </c>
      <c r="E158" t="s">
        <v>110</v>
      </c>
      <c r="F158">
        <v>7360551001</v>
      </c>
      <c r="G158" t="s">
        <v>175</v>
      </c>
      <c r="H158" s="75">
        <v>48123001</v>
      </c>
      <c r="I158" s="75">
        <v>48122995</v>
      </c>
      <c r="J158" s="75">
        <v>48123002</v>
      </c>
      <c r="K158" s="75">
        <v>48110678</v>
      </c>
      <c r="L158" s="75">
        <v>47636049</v>
      </c>
      <c r="M158" s="75">
        <v>47636061</v>
      </c>
      <c r="N158" s="75">
        <v>45095610</v>
      </c>
      <c r="O158" s="75">
        <v>45095588</v>
      </c>
      <c r="P158" s="75">
        <v>45095597</v>
      </c>
      <c r="Q158" s="75">
        <v>43848767</v>
      </c>
      <c r="R158" s="75">
        <v>43848749</v>
      </c>
      <c r="S158" s="75">
        <v>43848759</v>
      </c>
      <c r="T158" s="76">
        <f t="shared" si="3"/>
        <v>554584856</v>
      </c>
    </row>
    <row r="159" spans="1:20" hidden="1" outlineLevel="2" x14ac:dyDescent="0.25">
      <c r="A159" t="s">
        <v>66</v>
      </c>
      <c r="B159">
        <v>7</v>
      </c>
      <c r="C159">
        <v>73</v>
      </c>
      <c r="D159">
        <v>7360</v>
      </c>
      <c r="E159" t="s">
        <v>110</v>
      </c>
      <c r="F159">
        <v>7360651001</v>
      </c>
      <c r="G159" t="s">
        <v>166</v>
      </c>
      <c r="H159" s="75">
        <v>10580226</v>
      </c>
      <c r="I159" s="75">
        <v>10580217</v>
      </c>
      <c r="J159" s="75">
        <v>10580225</v>
      </c>
      <c r="K159" s="75">
        <v>10580219</v>
      </c>
      <c r="L159" s="75">
        <v>10580225</v>
      </c>
      <c r="M159" s="75">
        <v>10580219</v>
      </c>
      <c r="N159" s="75">
        <v>10580227</v>
      </c>
      <c r="O159" s="75">
        <v>10580223</v>
      </c>
      <c r="P159" s="75">
        <v>10580218</v>
      </c>
      <c r="Q159" s="75">
        <v>10580226</v>
      </c>
      <c r="R159" s="75">
        <v>10580218</v>
      </c>
      <c r="S159" s="75">
        <v>10580226</v>
      </c>
      <c r="T159" s="76">
        <f t="shared" si="3"/>
        <v>126962669</v>
      </c>
    </row>
    <row r="160" spans="1:20" hidden="1" outlineLevel="2" x14ac:dyDescent="0.25">
      <c r="A160" t="s">
        <v>66</v>
      </c>
      <c r="B160">
        <v>7</v>
      </c>
      <c r="C160">
        <v>73</v>
      </c>
      <c r="D160">
        <v>7360</v>
      </c>
      <c r="E160" t="s">
        <v>110</v>
      </c>
      <c r="F160">
        <v>7360701001</v>
      </c>
      <c r="G160" t="s">
        <v>176</v>
      </c>
      <c r="H160" s="75">
        <v>432738</v>
      </c>
      <c r="I160" s="75">
        <v>411106</v>
      </c>
      <c r="J160" s="75">
        <v>411072</v>
      </c>
      <c r="K160" s="75">
        <v>455516</v>
      </c>
      <c r="L160" s="75">
        <v>455551</v>
      </c>
      <c r="M160" s="75">
        <v>455516</v>
      </c>
      <c r="N160" s="75">
        <v>444684</v>
      </c>
      <c r="O160" s="75">
        <v>444716</v>
      </c>
      <c r="P160" s="75">
        <v>444684</v>
      </c>
      <c r="Q160" s="75">
        <v>444683</v>
      </c>
      <c r="R160" s="75">
        <v>444717</v>
      </c>
      <c r="S160" s="75">
        <v>444683</v>
      </c>
      <c r="T160" s="76">
        <f t="shared" si="3"/>
        <v>5289666</v>
      </c>
    </row>
    <row r="161" spans="1:20" hidden="1" outlineLevel="2" x14ac:dyDescent="0.25">
      <c r="A161" t="s">
        <v>66</v>
      </c>
      <c r="B161">
        <v>7</v>
      </c>
      <c r="C161">
        <v>73</v>
      </c>
      <c r="D161">
        <v>7360</v>
      </c>
      <c r="E161" t="s">
        <v>110</v>
      </c>
      <c r="F161">
        <v>7360751001</v>
      </c>
      <c r="G161" t="s">
        <v>177</v>
      </c>
      <c r="H161" s="75">
        <v>15860592</v>
      </c>
      <c r="I161" s="75">
        <v>16819764</v>
      </c>
      <c r="J161" s="75">
        <v>16819758</v>
      </c>
      <c r="K161" s="75">
        <v>16819766</v>
      </c>
      <c r="L161" s="75">
        <v>16819757</v>
      </c>
      <c r="M161" s="75">
        <v>16729326</v>
      </c>
      <c r="N161" s="75">
        <v>16729323</v>
      </c>
      <c r="O161" s="75">
        <v>16729321</v>
      </c>
      <c r="P161" s="75">
        <v>18772898</v>
      </c>
      <c r="Q161" s="75">
        <v>19420549</v>
      </c>
      <c r="R161" s="75">
        <v>19754989</v>
      </c>
      <c r="S161" s="75">
        <v>20656918</v>
      </c>
      <c r="T161" s="76">
        <f t="shared" si="3"/>
        <v>211932961</v>
      </c>
    </row>
    <row r="162" spans="1:20" hidden="1" outlineLevel="2" x14ac:dyDescent="0.25">
      <c r="A162" t="s">
        <v>66</v>
      </c>
      <c r="B162">
        <v>7</v>
      </c>
      <c r="C162">
        <v>73</v>
      </c>
      <c r="D162">
        <v>7365</v>
      </c>
      <c r="E162" t="s">
        <v>110</v>
      </c>
      <c r="F162">
        <v>7365101001</v>
      </c>
      <c r="G162" t="s">
        <v>178</v>
      </c>
      <c r="H162" s="75">
        <v>130690253</v>
      </c>
      <c r="I162" s="75">
        <v>117363286</v>
      </c>
      <c r="J162" s="75">
        <v>113506588</v>
      </c>
      <c r="K162" s="75">
        <v>110909587</v>
      </c>
      <c r="L162" s="75">
        <v>117004224</v>
      </c>
      <c r="M162" s="75">
        <v>110645560</v>
      </c>
      <c r="N162" s="75">
        <v>134911139</v>
      </c>
      <c r="O162" s="75">
        <v>125559096</v>
      </c>
      <c r="P162" s="75">
        <v>99670289</v>
      </c>
      <c r="Q162" s="75">
        <v>95674297</v>
      </c>
      <c r="R162" s="75">
        <v>95419600</v>
      </c>
      <c r="S162" s="75">
        <v>94691238</v>
      </c>
      <c r="T162" s="76">
        <f t="shared" si="3"/>
        <v>1346045157</v>
      </c>
    </row>
    <row r="163" spans="1:20" hidden="1" outlineLevel="2" x14ac:dyDescent="0.25">
      <c r="A163" t="s">
        <v>66</v>
      </c>
      <c r="B163">
        <v>7</v>
      </c>
      <c r="C163">
        <v>73</v>
      </c>
      <c r="D163">
        <v>7365</v>
      </c>
      <c r="E163" t="s">
        <v>110</v>
      </c>
      <c r="F163">
        <v>7365101002</v>
      </c>
      <c r="G163" t="s">
        <v>179</v>
      </c>
      <c r="H163" s="75">
        <v>11539802</v>
      </c>
      <c r="I163" s="75">
        <v>13457568</v>
      </c>
      <c r="J163" s="75">
        <v>13457580</v>
      </c>
      <c r="K163" s="75">
        <v>13457568</v>
      </c>
      <c r="L163" s="75">
        <v>13457570</v>
      </c>
      <c r="M163" s="75">
        <v>13457568</v>
      </c>
      <c r="N163" s="75">
        <v>13457572</v>
      </c>
      <c r="O163" s="75">
        <v>16217655</v>
      </c>
      <c r="P163" s="75">
        <v>16217648</v>
      </c>
      <c r="Q163" s="75">
        <v>23472048</v>
      </c>
      <c r="R163" s="75">
        <v>23472049</v>
      </c>
      <c r="S163" s="75">
        <v>23472046</v>
      </c>
      <c r="T163" s="76">
        <f t="shared" si="3"/>
        <v>195136674</v>
      </c>
    </row>
    <row r="164" spans="1:20" hidden="1" outlineLevel="2" x14ac:dyDescent="0.25">
      <c r="A164" t="s">
        <v>66</v>
      </c>
      <c r="B164">
        <v>7</v>
      </c>
      <c r="C164">
        <v>73</v>
      </c>
      <c r="D164">
        <v>7365</v>
      </c>
      <c r="E164" t="s">
        <v>110</v>
      </c>
      <c r="F164">
        <v>7365151001</v>
      </c>
      <c r="G164" t="s">
        <v>180</v>
      </c>
      <c r="H164" s="75">
        <v>51495144</v>
      </c>
      <c r="I164" s="75">
        <v>54042646</v>
      </c>
      <c r="J164" s="75">
        <v>51971513</v>
      </c>
      <c r="K164" s="75">
        <v>52464134</v>
      </c>
      <c r="L164" s="75">
        <v>50185548</v>
      </c>
      <c r="M164" s="75">
        <v>49048254</v>
      </c>
      <c r="N164" s="75">
        <v>43987314</v>
      </c>
      <c r="O164" s="75">
        <v>46535857</v>
      </c>
      <c r="P164" s="75">
        <v>59668622</v>
      </c>
      <c r="Q164" s="75">
        <v>71259973</v>
      </c>
      <c r="R164" s="75">
        <v>61492860</v>
      </c>
      <c r="S164" s="75">
        <v>66200264</v>
      </c>
      <c r="T164" s="76">
        <f t="shared" si="3"/>
        <v>658352129</v>
      </c>
    </row>
    <row r="165" spans="1:20" hidden="1" outlineLevel="2" x14ac:dyDescent="0.25">
      <c r="A165" t="s">
        <v>66</v>
      </c>
      <c r="B165">
        <v>7</v>
      </c>
      <c r="C165">
        <v>73</v>
      </c>
      <c r="D165">
        <v>7370</v>
      </c>
      <c r="E165" t="s">
        <v>110</v>
      </c>
      <c r="F165">
        <v>7370051001</v>
      </c>
      <c r="G165" t="s">
        <v>181</v>
      </c>
      <c r="H165" s="75">
        <v>1087282083</v>
      </c>
      <c r="I165" s="75">
        <v>960549332</v>
      </c>
      <c r="J165" s="75">
        <v>1118062964</v>
      </c>
      <c r="K165" s="75">
        <v>1038677067</v>
      </c>
      <c r="L165" s="75">
        <v>1195650749</v>
      </c>
      <c r="M165" s="75">
        <v>1119237386</v>
      </c>
      <c r="N165" s="75">
        <v>1669032224</v>
      </c>
      <c r="O165" s="75">
        <v>1392573601</v>
      </c>
      <c r="P165" s="75">
        <v>1490785194</v>
      </c>
      <c r="Q165" s="75">
        <v>1463336061</v>
      </c>
      <c r="R165" s="75">
        <v>1003404109</v>
      </c>
      <c r="S165" s="75">
        <v>1183232260</v>
      </c>
      <c r="T165" s="76">
        <f t="shared" si="3"/>
        <v>14721823030</v>
      </c>
    </row>
    <row r="166" spans="1:20" hidden="1" outlineLevel="2" x14ac:dyDescent="0.25">
      <c r="A166" t="s">
        <v>66</v>
      </c>
      <c r="B166">
        <v>7</v>
      </c>
      <c r="C166">
        <v>73</v>
      </c>
      <c r="D166">
        <v>7370</v>
      </c>
      <c r="E166" t="s">
        <v>110</v>
      </c>
      <c r="F166">
        <v>7370101001</v>
      </c>
      <c r="G166" t="s">
        <v>182</v>
      </c>
      <c r="H166" s="75">
        <v>626764289</v>
      </c>
      <c r="I166" s="75">
        <v>617964079</v>
      </c>
      <c r="J166" s="75">
        <v>748899536</v>
      </c>
      <c r="K166" s="75">
        <v>826707475</v>
      </c>
      <c r="L166" s="75">
        <v>876867275</v>
      </c>
      <c r="M166" s="75">
        <v>1004191103</v>
      </c>
      <c r="N166" s="75">
        <v>887165530</v>
      </c>
      <c r="O166" s="75">
        <v>713984392</v>
      </c>
      <c r="P166" s="75">
        <v>1138755793</v>
      </c>
      <c r="Q166" s="75">
        <v>1149373954</v>
      </c>
      <c r="R166" s="75">
        <v>776910227</v>
      </c>
      <c r="S166" s="75">
        <v>850959065</v>
      </c>
      <c r="T166" s="76">
        <f t="shared" si="3"/>
        <v>10218542718</v>
      </c>
    </row>
    <row r="167" spans="1:20" hidden="1" outlineLevel="2" x14ac:dyDescent="0.25">
      <c r="A167" t="s">
        <v>66</v>
      </c>
      <c r="B167">
        <v>7</v>
      </c>
      <c r="C167">
        <v>73</v>
      </c>
      <c r="D167">
        <v>7370</v>
      </c>
      <c r="E167" t="s">
        <v>110</v>
      </c>
      <c r="F167">
        <v>7370151001</v>
      </c>
      <c r="G167" t="s">
        <v>183</v>
      </c>
      <c r="H167" s="75">
        <v>1428775</v>
      </c>
      <c r="I167" s="75">
        <v>3193543</v>
      </c>
      <c r="J167" s="75">
        <v>1010663</v>
      </c>
      <c r="K167" s="75">
        <v>3040308</v>
      </c>
      <c r="L167" s="75">
        <v>3758006</v>
      </c>
      <c r="M167" s="75">
        <v>4360009</v>
      </c>
      <c r="N167" s="75">
        <v>3057517</v>
      </c>
      <c r="O167" s="75">
        <v>2263972</v>
      </c>
      <c r="P167" s="75">
        <v>4952650</v>
      </c>
      <c r="Q167" s="75">
        <v>2070649</v>
      </c>
      <c r="R167" s="75">
        <v>1659819</v>
      </c>
      <c r="S167" s="75">
        <v>2028421</v>
      </c>
      <c r="T167" s="76">
        <f t="shared" si="3"/>
        <v>32824332</v>
      </c>
    </row>
    <row r="168" spans="1:20" hidden="1" outlineLevel="2" x14ac:dyDescent="0.25">
      <c r="A168" t="s">
        <v>66</v>
      </c>
      <c r="B168">
        <v>7</v>
      </c>
      <c r="C168">
        <v>73</v>
      </c>
      <c r="D168">
        <v>7370</v>
      </c>
      <c r="E168" t="s">
        <v>110</v>
      </c>
      <c r="F168">
        <v>7370201001</v>
      </c>
      <c r="G168" t="s">
        <v>184</v>
      </c>
      <c r="H168" s="75">
        <v>1553586</v>
      </c>
      <c r="I168" s="75">
        <v>7615254</v>
      </c>
      <c r="J168" s="75">
        <v>1395390</v>
      </c>
      <c r="K168" s="75">
        <v>8338342</v>
      </c>
      <c r="L168" s="75">
        <v>18791001</v>
      </c>
      <c r="M168" s="75">
        <v>29491053</v>
      </c>
      <c r="N168" s="75">
        <v>10579116</v>
      </c>
      <c r="O168" s="75">
        <v>9570661</v>
      </c>
      <c r="P168" s="75">
        <v>12757146</v>
      </c>
      <c r="Q168" s="75">
        <v>13619938</v>
      </c>
      <c r="R168" s="75">
        <v>11143515</v>
      </c>
      <c r="S168" s="75">
        <v>29585544</v>
      </c>
      <c r="T168" s="76">
        <f t="shared" si="3"/>
        <v>154440546</v>
      </c>
    </row>
    <row r="169" spans="1:20" hidden="1" outlineLevel="2" x14ac:dyDescent="0.25">
      <c r="A169" t="s">
        <v>66</v>
      </c>
      <c r="B169">
        <v>7</v>
      </c>
      <c r="C169">
        <v>73</v>
      </c>
      <c r="D169">
        <v>7395</v>
      </c>
      <c r="E169" t="s">
        <v>110</v>
      </c>
      <c r="F169">
        <v>7395101001</v>
      </c>
      <c r="G169" t="s">
        <v>185</v>
      </c>
      <c r="H169" s="75">
        <v>112917</v>
      </c>
      <c r="I169" s="75">
        <v>39417</v>
      </c>
      <c r="J169" s="75">
        <v>89816</v>
      </c>
      <c r="K169" s="75">
        <v>39417</v>
      </c>
      <c r="L169" s="75">
        <v>39417</v>
      </c>
      <c r="M169" s="75">
        <v>39416</v>
      </c>
      <c r="N169" s="75">
        <v>39417</v>
      </c>
      <c r="O169" s="75">
        <v>166416</v>
      </c>
      <c r="P169" s="75">
        <v>39417</v>
      </c>
      <c r="Q169" s="75">
        <v>39417</v>
      </c>
      <c r="R169" s="75">
        <v>39416</v>
      </c>
      <c r="S169" s="75">
        <v>39417</v>
      </c>
      <c r="T169" s="76">
        <f t="shared" si="3"/>
        <v>723900</v>
      </c>
    </row>
    <row r="170" spans="1:20" hidden="1" outlineLevel="2" x14ac:dyDescent="0.25">
      <c r="A170" t="s">
        <v>66</v>
      </c>
      <c r="B170">
        <v>7</v>
      </c>
      <c r="C170">
        <v>73</v>
      </c>
      <c r="D170">
        <v>7395</v>
      </c>
      <c r="E170" t="s">
        <v>110</v>
      </c>
      <c r="F170">
        <v>7395201002</v>
      </c>
      <c r="G170" t="s">
        <v>186</v>
      </c>
      <c r="H170" s="75">
        <v>188000</v>
      </c>
      <c r="I170" s="75">
        <v>73000</v>
      </c>
      <c r="J170" s="75">
        <v>30000</v>
      </c>
      <c r="K170" s="75">
        <v>10000</v>
      </c>
      <c r="L170" s="75">
        <v>30000</v>
      </c>
      <c r="M170" s="75">
        <v>40000</v>
      </c>
      <c r="N170" s="75">
        <v>40000</v>
      </c>
      <c r="O170" s="75">
        <v>60000</v>
      </c>
      <c r="P170" s="75">
        <v>32000</v>
      </c>
      <c r="Q170" s="75">
        <v>60000</v>
      </c>
      <c r="R170" s="75">
        <v>40000</v>
      </c>
      <c r="S170" s="75">
        <v>10600</v>
      </c>
      <c r="T170" s="76">
        <f t="shared" si="3"/>
        <v>613600</v>
      </c>
    </row>
    <row r="171" spans="1:20" hidden="1" outlineLevel="2" x14ac:dyDescent="0.25">
      <c r="A171" t="s">
        <v>66</v>
      </c>
      <c r="B171">
        <v>7</v>
      </c>
      <c r="C171">
        <v>73</v>
      </c>
      <c r="D171">
        <v>7395</v>
      </c>
      <c r="E171" t="s">
        <v>110</v>
      </c>
      <c r="F171">
        <v>7395251001</v>
      </c>
      <c r="G171" t="s">
        <v>187</v>
      </c>
      <c r="H171" s="75">
        <v>9161772</v>
      </c>
      <c r="I171" s="75">
        <v>8073938</v>
      </c>
      <c r="J171" s="75">
        <v>13256221</v>
      </c>
      <c r="K171" s="75">
        <v>10481805</v>
      </c>
      <c r="L171" s="75">
        <v>46709975</v>
      </c>
      <c r="M171" s="75">
        <v>15034109</v>
      </c>
      <c r="N171" s="75">
        <v>16284680</v>
      </c>
      <c r="O171" s="75">
        <v>14578583</v>
      </c>
      <c r="P171" s="75">
        <v>15936112</v>
      </c>
      <c r="Q171" s="75">
        <v>15304196</v>
      </c>
      <c r="R171" s="75">
        <v>11271978</v>
      </c>
      <c r="S171" s="75">
        <v>15055746</v>
      </c>
      <c r="T171" s="76">
        <f t="shared" si="3"/>
        <v>191149115</v>
      </c>
    </row>
    <row r="172" spans="1:20" hidden="1" outlineLevel="2" x14ac:dyDescent="0.25">
      <c r="A172" t="s">
        <v>66</v>
      </c>
      <c r="B172">
        <v>7</v>
      </c>
      <c r="C172">
        <v>73</v>
      </c>
      <c r="D172">
        <v>7395</v>
      </c>
      <c r="E172" t="s">
        <v>110</v>
      </c>
      <c r="F172">
        <v>7395301001</v>
      </c>
      <c r="G172" t="s">
        <v>188</v>
      </c>
      <c r="H172" s="75">
        <v>917001</v>
      </c>
      <c r="I172" s="75">
        <v>789404</v>
      </c>
      <c r="J172" s="75">
        <v>762680</v>
      </c>
      <c r="K172" s="75">
        <v>699822</v>
      </c>
      <c r="L172" s="75">
        <v>850400</v>
      </c>
      <c r="M172" s="75">
        <v>786320</v>
      </c>
      <c r="N172" s="75">
        <v>878399</v>
      </c>
      <c r="O172" s="75">
        <v>612230</v>
      </c>
      <c r="P172" s="75">
        <v>1140020</v>
      </c>
      <c r="Q172" s="75">
        <v>717212</v>
      </c>
      <c r="R172" s="75">
        <v>736350</v>
      </c>
      <c r="S172" s="75">
        <v>453462</v>
      </c>
      <c r="T172" s="76">
        <f t="shared" si="3"/>
        <v>9343300</v>
      </c>
    </row>
    <row r="173" spans="1:20" hidden="1" outlineLevel="2" x14ac:dyDescent="0.25">
      <c r="A173" t="s">
        <v>66</v>
      </c>
      <c r="B173">
        <v>7</v>
      </c>
      <c r="C173">
        <v>73</v>
      </c>
      <c r="D173">
        <v>7395</v>
      </c>
      <c r="E173" t="s">
        <v>110</v>
      </c>
      <c r="F173">
        <v>7395351001</v>
      </c>
      <c r="G173" t="s">
        <v>189</v>
      </c>
      <c r="H173" s="75">
        <v>656504046</v>
      </c>
      <c r="I173" s="75">
        <v>755254278</v>
      </c>
      <c r="J173" s="75">
        <v>701634058</v>
      </c>
      <c r="K173" s="75">
        <v>648767600</v>
      </c>
      <c r="L173" s="75">
        <v>693640164</v>
      </c>
      <c r="M173" s="75">
        <v>641769848</v>
      </c>
      <c r="N173" s="75">
        <v>557951410</v>
      </c>
      <c r="O173" s="75">
        <v>699456516</v>
      </c>
      <c r="P173" s="75">
        <v>646489755</v>
      </c>
      <c r="Q173" s="75">
        <v>708307431</v>
      </c>
      <c r="R173" s="75">
        <v>692649087</v>
      </c>
      <c r="S173" s="75">
        <v>577698163</v>
      </c>
      <c r="T173" s="76">
        <f t="shared" si="3"/>
        <v>7980122356</v>
      </c>
    </row>
    <row r="174" spans="1:20" hidden="1" outlineLevel="2" x14ac:dyDescent="0.25">
      <c r="A174" t="s">
        <v>66</v>
      </c>
      <c r="B174">
        <v>7</v>
      </c>
      <c r="C174">
        <v>73</v>
      </c>
      <c r="D174">
        <v>7395</v>
      </c>
      <c r="E174" t="s">
        <v>110</v>
      </c>
      <c r="F174">
        <v>7395451001</v>
      </c>
      <c r="G174" t="s">
        <v>190</v>
      </c>
      <c r="H174" s="75">
        <v>0</v>
      </c>
      <c r="I174" s="75">
        <v>0</v>
      </c>
      <c r="J174" s="75">
        <v>0</v>
      </c>
      <c r="K174" s="75">
        <v>0</v>
      </c>
      <c r="L174" s="75">
        <v>0</v>
      </c>
      <c r="M174" s="75">
        <v>0</v>
      </c>
      <c r="N174" s="75">
        <v>0</v>
      </c>
      <c r="O174" s="75">
        <v>0</v>
      </c>
      <c r="P174" s="75">
        <v>0</v>
      </c>
      <c r="Q174" s="75">
        <v>0</v>
      </c>
      <c r="R174" s="75">
        <v>12000</v>
      </c>
      <c r="S174" s="75">
        <v>0</v>
      </c>
      <c r="T174" s="76">
        <f t="shared" si="3"/>
        <v>12000</v>
      </c>
    </row>
    <row r="175" spans="1:20" hidden="1" outlineLevel="2" x14ac:dyDescent="0.25">
      <c r="A175" t="s">
        <v>66</v>
      </c>
      <c r="B175">
        <v>7</v>
      </c>
      <c r="C175">
        <v>73</v>
      </c>
      <c r="D175">
        <v>7395</v>
      </c>
      <c r="E175" t="s">
        <v>110</v>
      </c>
      <c r="F175">
        <v>7395601001</v>
      </c>
      <c r="G175" t="s">
        <v>191</v>
      </c>
      <c r="H175" s="75">
        <v>2832742</v>
      </c>
      <c r="I175" s="75">
        <v>3324672</v>
      </c>
      <c r="J175" s="75">
        <v>3324672</v>
      </c>
      <c r="K175" s="75">
        <v>2765417</v>
      </c>
      <c r="L175" s="75">
        <v>2976456</v>
      </c>
      <c r="M175" s="75">
        <v>3655845</v>
      </c>
      <c r="N175" s="75">
        <v>3766429</v>
      </c>
      <c r="O175" s="75">
        <v>3500269</v>
      </c>
      <c r="P175" s="75">
        <v>4048085</v>
      </c>
      <c r="Q175" s="75">
        <v>3881389</v>
      </c>
      <c r="R175" s="75">
        <v>3642129</v>
      </c>
      <c r="S175" s="75">
        <v>3372642</v>
      </c>
      <c r="T175" s="76">
        <f t="shared" si="3"/>
        <v>41090747</v>
      </c>
    </row>
    <row r="176" spans="1:20" hidden="1" outlineLevel="2" x14ac:dyDescent="0.25">
      <c r="A176" t="s">
        <v>66</v>
      </c>
      <c r="B176">
        <v>7</v>
      </c>
      <c r="C176">
        <v>73</v>
      </c>
      <c r="D176">
        <v>7395</v>
      </c>
      <c r="E176" t="s">
        <v>110</v>
      </c>
      <c r="F176">
        <v>7395601002</v>
      </c>
      <c r="G176" t="s">
        <v>192</v>
      </c>
      <c r="H176" s="75">
        <v>13009658</v>
      </c>
      <c r="I176" s="75">
        <v>13397778</v>
      </c>
      <c r="J176" s="75">
        <v>12517632</v>
      </c>
      <c r="K176" s="75">
        <v>11414733</v>
      </c>
      <c r="L176" s="75">
        <v>10556319</v>
      </c>
      <c r="M176" s="75">
        <v>11936301</v>
      </c>
      <c r="N176" s="75">
        <v>12571962</v>
      </c>
      <c r="O176" s="75">
        <v>11083320</v>
      </c>
      <c r="P176" s="75">
        <v>13674861</v>
      </c>
      <c r="Q176" s="75">
        <v>12392673</v>
      </c>
      <c r="R176" s="75">
        <v>12653457</v>
      </c>
      <c r="S176" s="75">
        <v>12305745</v>
      </c>
      <c r="T176" s="76">
        <f t="shared" si="3"/>
        <v>147514439</v>
      </c>
    </row>
    <row r="177" spans="1:20" hidden="1" outlineLevel="2" x14ac:dyDescent="0.25">
      <c r="A177" t="s">
        <v>66</v>
      </c>
      <c r="B177">
        <v>7</v>
      </c>
      <c r="C177">
        <v>73</v>
      </c>
      <c r="D177">
        <v>7395</v>
      </c>
      <c r="E177" t="s">
        <v>110</v>
      </c>
      <c r="F177">
        <v>7395601004</v>
      </c>
      <c r="G177" t="s">
        <v>193</v>
      </c>
      <c r="H177" s="75">
        <v>0</v>
      </c>
      <c r="I177" s="75">
        <v>0</v>
      </c>
      <c r="J177" s="75">
        <v>0</v>
      </c>
      <c r="K177" s="75">
        <v>0</v>
      </c>
      <c r="L177" s="75">
        <v>0</v>
      </c>
      <c r="M177" s="75">
        <v>0</v>
      </c>
      <c r="N177" s="75">
        <v>130700</v>
      </c>
      <c r="O177" s="75">
        <v>207700</v>
      </c>
      <c r="P177" s="75">
        <v>54900</v>
      </c>
      <c r="Q177" s="75">
        <v>703600</v>
      </c>
      <c r="R177" s="75">
        <v>12000</v>
      </c>
      <c r="S177" s="75">
        <v>0</v>
      </c>
      <c r="T177" s="76">
        <f t="shared" si="3"/>
        <v>1108900</v>
      </c>
    </row>
    <row r="178" spans="1:20" hidden="1" outlineLevel="2" x14ac:dyDescent="0.25">
      <c r="A178" t="s">
        <v>66</v>
      </c>
      <c r="B178">
        <v>7</v>
      </c>
      <c r="C178">
        <v>73</v>
      </c>
      <c r="D178">
        <v>7395</v>
      </c>
      <c r="E178" t="s">
        <v>110</v>
      </c>
      <c r="F178">
        <v>7395701001</v>
      </c>
      <c r="G178" t="s">
        <v>194</v>
      </c>
      <c r="H178" s="75">
        <v>0</v>
      </c>
      <c r="I178" s="75">
        <v>0</v>
      </c>
      <c r="J178" s="75">
        <v>0</v>
      </c>
      <c r="K178" s="75">
        <v>0</v>
      </c>
      <c r="L178" s="75">
        <v>0</v>
      </c>
      <c r="M178" s="75">
        <v>0</v>
      </c>
      <c r="N178" s="75">
        <v>0</v>
      </c>
      <c r="O178" s="75">
        <v>0</v>
      </c>
      <c r="P178" s="75">
        <v>10659142</v>
      </c>
      <c r="Q178" s="75">
        <v>0</v>
      </c>
      <c r="R178" s="75">
        <v>0</v>
      </c>
      <c r="S178" s="75">
        <v>3904406</v>
      </c>
      <c r="T178" s="76">
        <f t="shared" si="3"/>
        <v>14563548</v>
      </c>
    </row>
    <row r="179" spans="1:20" hidden="1" outlineLevel="2" x14ac:dyDescent="0.25">
      <c r="A179" t="s">
        <v>66</v>
      </c>
      <c r="B179">
        <v>7</v>
      </c>
      <c r="C179">
        <v>73</v>
      </c>
      <c r="D179">
        <v>7395</v>
      </c>
      <c r="E179" t="s">
        <v>110</v>
      </c>
      <c r="F179">
        <v>7395701001</v>
      </c>
      <c r="G179" t="s">
        <v>195</v>
      </c>
      <c r="H179" s="75">
        <v>0</v>
      </c>
      <c r="I179" s="75">
        <v>0</v>
      </c>
      <c r="J179" s="75">
        <v>0</v>
      </c>
      <c r="K179" s="75">
        <v>0</v>
      </c>
      <c r="L179" s="75">
        <v>0</v>
      </c>
      <c r="M179" s="75">
        <v>0</v>
      </c>
      <c r="N179" s="75">
        <v>4836000</v>
      </c>
      <c r="O179" s="75">
        <v>527226</v>
      </c>
      <c r="P179" s="75">
        <v>-5363226</v>
      </c>
      <c r="Q179" s="75">
        <v>0</v>
      </c>
      <c r="R179" s="75">
        <v>0</v>
      </c>
      <c r="S179" s="75">
        <v>0</v>
      </c>
      <c r="T179" s="76">
        <f t="shared" si="3"/>
        <v>0</v>
      </c>
    </row>
    <row r="180" spans="1:20" hidden="1" outlineLevel="2" x14ac:dyDescent="0.25">
      <c r="A180" t="s">
        <v>66</v>
      </c>
      <c r="B180">
        <v>7</v>
      </c>
      <c r="C180">
        <v>73</v>
      </c>
      <c r="D180">
        <v>7395</v>
      </c>
      <c r="E180" t="s">
        <v>110</v>
      </c>
      <c r="F180">
        <v>7395951001</v>
      </c>
      <c r="G180" t="s">
        <v>196</v>
      </c>
      <c r="H180" s="75">
        <v>0</v>
      </c>
      <c r="I180" s="75">
        <v>0</v>
      </c>
      <c r="J180" s="75">
        <v>0</v>
      </c>
      <c r="K180" s="75">
        <v>0</v>
      </c>
      <c r="L180" s="75">
        <v>0</v>
      </c>
      <c r="M180" s="75">
        <v>0</v>
      </c>
      <c r="N180" s="75">
        <v>0</v>
      </c>
      <c r="O180" s="75">
        <v>0</v>
      </c>
      <c r="P180" s="75">
        <v>0</v>
      </c>
      <c r="Q180" s="75">
        <v>0</v>
      </c>
      <c r="R180" s="75">
        <v>0</v>
      </c>
      <c r="S180" s="75">
        <v>84865</v>
      </c>
      <c r="T180" s="76">
        <f t="shared" si="3"/>
        <v>84865</v>
      </c>
    </row>
    <row r="181" spans="1:20" hidden="1" outlineLevel="2" x14ac:dyDescent="0.25">
      <c r="A181" t="s">
        <v>66</v>
      </c>
      <c r="B181">
        <v>7</v>
      </c>
      <c r="C181">
        <v>73</v>
      </c>
      <c r="D181">
        <v>7395</v>
      </c>
      <c r="E181" t="s">
        <v>110</v>
      </c>
      <c r="F181">
        <v>7395951004</v>
      </c>
      <c r="G181" t="s">
        <v>197</v>
      </c>
      <c r="H181" s="75">
        <v>16150000</v>
      </c>
      <c r="I181" s="75">
        <v>580000</v>
      </c>
      <c r="J181" s="75">
        <v>4605564</v>
      </c>
      <c r="K181" s="75">
        <v>1474000</v>
      </c>
      <c r="L181" s="75">
        <v>3446967</v>
      </c>
      <c r="M181" s="75">
        <v>1503600</v>
      </c>
      <c r="N181" s="75">
        <v>1092462</v>
      </c>
      <c r="O181" s="75">
        <v>1298500</v>
      </c>
      <c r="P181" s="75">
        <v>2182707</v>
      </c>
      <c r="Q181" s="75">
        <v>1056226</v>
      </c>
      <c r="R181" s="75">
        <v>4168051</v>
      </c>
      <c r="S181" s="75">
        <v>11749500</v>
      </c>
      <c r="T181" s="76">
        <f t="shared" si="3"/>
        <v>49307577</v>
      </c>
    </row>
    <row r="182" spans="1:20" hidden="1" outlineLevel="2" x14ac:dyDescent="0.25">
      <c r="A182" t="s">
        <v>66</v>
      </c>
      <c r="B182">
        <v>7</v>
      </c>
      <c r="C182">
        <v>73</v>
      </c>
      <c r="D182">
        <v>7395</v>
      </c>
      <c r="E182" t="s">
        <v>110</v>
      </c>
      <c r="F182">
        <v>7395951007</v>
      </c>
      <c r="G182" t="s">
        <v>198</v>
      </c>
      <c r="H182" s="75">
        <v>15938250</v>
      </c>
      <c r="I182" s="75">
        <v>10013250</v>
      </c>
      <c r="J182" s="75">
        <v>36379500</v>
      </c>
      <c r="K182" s="75">
        <v>62307300</v>
      </c>
      <c r="L182" s="75">
        <v>51814125</v>
      </c>
      <c r="M182" s="75">
        <v>51488250</v>
      </c>
      <c r="N182" s="75">
        <v>4088250</v>
      </c>
      <c r="O182" s="75">
        <v>258958208</v>
      </c>
      <c r="P182" s="75">
        <v>0</v>
      </c>
      <c r="Q182" s="75">
        <v>199554000</v>
      </c>
      <c r="R182" s="75">
        <v>115423250</v>
      </c>
      <c r="S182" s="75">
        <v>360383875</v>
      </c>
      <c r="T182" s="76">
        <f t="shared" si="3"/>
        <v>1166348258</v>
      </c>
    </row>
    <row r="183" spans="1:20" hidden="1" outlineLevel="2" x14ac:dyDescent="0.25">
      <c r="A183" t="s">
        <v>66</v>
      </c>
      <c r="B183">
        <v>7</v>
      </c>
      <c r="C183">
        <v>73</v>
      </c>
      <c r="D183">
        <v>7395</v>
      </c>
      <c r="E183" t="s">
        <v>110</v>
      </c>
      <c r="F183">
        <v>7395951010</v>
      </c>
      <c r="G183" t="s">
        <v>199</v>
      </c>
      <c r="H183" s="75">
        <v>-99</v>
      </c>
      <c r="I183" s="75">
        <v>-1163</v>
      </c>
      <c r="J183" s="75">
        <v>-18100</v>
      </c>
      <c r="K183" s="75">
        <v>-10028</v>
      </c>
      <c r="L183" s="75">
        <v>381607</v>
      </c>
      <c r="M183" s="75">
        <v>32240</v>
      </c>
      <c r="N183" s="75">
        <v>249427</v>
      </c>
      <c r="O183" s="75">
        <v>163</v>
      </c>
      <c r="P183" s="75">
        <v>169878</v>
      </c>
      <c r="Q183" s="75">
        <v>51</v>
      </c>
      <c r="R183" s="75">
        <v>-4791</v>
      </c>
      <c r="S183" s="75">
        <v>470</v>
      </c>
      <c r="T183" s="76">
        <f t="shared" si="3"/>
        <v>799655</v>
      </c>
    </row>
    <row r="184" spans="1:20" hidden="1" outlineLevel="2" x14ac:dyDescent="0.25">
      <c r="A184" t="s">
        <v>66</v>
      </c>
      <c r="B184">
        <v>7</v>
      </c>
      <c r="C184">
        <v>73</v>
      </c>
      <c r="D184">
        <v>7395</v>
      </c>
      <c r="E184" t="s">
        <v>110</v>
      </c>
      <c r="F184">
        <v>7395951011</v>
      </c>
      <c r="G184" t="s">
        <v>200</v>
      </c>
      <c r="H184" s="75">
        <v>0</v>
      </c>
      <c r="I184" s="75">
        <v>-1129</v>
      </c>
      <c r="J184" s="75">
        <v>0</v>
      </c>
      <c r="K184" s="75">
        <v>0</v>
      </c>
      <c r="L184" s="75">
        <v>-276</v>
      </c>
      <c r="M184" s="75">
        <v>-400</v>
      </c>
      <c r="N184" s="75">
        <v>5195</v>
      </c>
      <c r="O184" s="75">
        <v>2310</v>
      </c>
      <c r="P184" s="75">
        <v>-439</v>
      </c>
      <c r="Q184" s="75">
        <v>0</v>
      </c>
      <c r="R184" s="75">
        <v>-8</v>
      </c>
      <c r="S184" s="75">
        <v>0</v>
      </c>
      <c r="T184" s="76">
        <f t="shared" si="3"/>
        <v>5253</v>
      </c>
    </row>
    <row r="185" spans="1:20" hidden="1" outlineLevel="2" x14ac:dyDescent="0.25">
      <c r="A185" t="s">
        <v>66</v>
      </c>
      <c r="B185">
        <v>7</v>
      </c>
      <c r="C185">
        <v>73</v>
      </c>
      <c r="D185">
        <v>7395</v>
      </c>
      <c r="E185" t="s">
        <v>110</v>
      </c>
      <c r="F185">
        <v>7395951012</v>
      </c>
      <c r="G185" t="s">
        <v>201</v>
      </c>
      <c r="H185" s="75">
        <v>0</v>
      </c>
      <c r="I185" s="75">
        <v>0</v>
      </c>
      <c r="J185" s="75">
        <v>0</v>
      </c>
      <c r="K185" s="75">
        <v>0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26615581</v>
      </c>
      <c r="T185" s="76">
        <f t="shared" si="3"/>
        <v>26615581</v>
      </c>
    </row>
    <row r="186" spans="1:20" hidden="1" outlineLevel="2" x14ac:dyDescent="0.25">
      <c r="A186" t="s">
        <v>66</v>
      </c>
      <c r="B186">
        <v>7</v>
      </c>
      <c r="C186">
        <v>73</v>
      </c>
      <c r="D186">
        <v>7395</v>
      </c>
      <c r="E186" t="s">
        <v>110</v>
      </c>
      <c r="F186">
        <v>7395951015</v>
      </c>
      <c r="G186" t="s">
        <v>202</v>
      </c>
      <c r="H186" s="75">
        <v>673819</v>
      </c>
      <c r="I186" s="75">
        <v>1703920</v>
      </c>
      <c r="J186" s="75">
        <v>7984756</v>
      </c>
      <c r="K186" s="75">
        <v>736600</v>
      </c>
      <c r="L186" s="75">
        <v>515188</v>
      </c>
      <c r="M186" s="75">
        <v>847004</v>
      </c>
      <c r="N186" s="75">
        <v>1074036</v>
      </c>
      <c r="O186" s="75">
        <v>820808</v>
      </c>
      <c r="P186" s="75">
        <v>1069540</v>
      </c>
      <c r="Q186" s="75">
        <v>235764</v>
      </c>
      <c r="R186" s="75">
        <v>87320</v>
      </c>
      <c r="S186" s="75">
        <v>1144565</v>
      </c>
      <c r="T186" s="76">
        <f t="shared" si="3"/>
        <v>16893320</v>
      </c>
    </row>
    <row r="187" spans="1:20" hidden="1" outlineLevel="2" x14ac:dyDescent="0.25">
      <c r="A187" t="s">
        <v>66</v>
      </c>
      <c r="B187">
        <v>7</v>
      </c>
      <c r="C187">
        <v>74</v>
      </c>
      <c r="D187">
        <v>7435</v>
      </c>
      <c r="E187" t="s">
        <v>203</v>
      </c>
      <c r="F187">
        <v>7435101001</v>
      </c>
      <c r="G187" t="s">
        <v>149</v>
      </c>
      <c r="H187" s="75">
        <v>2718504615</v>
      </c>
      <c r="I187" s="75">
        <v>2460605342</v>
      </c>
      <c r="J187" s="75">
        <v>2983121110</v>
      </c>
      <c r="K187" s="75">
        <v>2402579120</v>
      </c>
      <c r="L187" s="75">
        <v>2402159009</v>
      </c>
      <c r="M187" s="75">
        <v>2324786294</v>
      </c>
      <c r="N187" s="75">
        <v>2268131763</v>
      </c>
      <c r="O187" s="75">
        <v>2364661462</v>
      </c>
      <c r="P187" s="75">
        <v>2007812624</v>
      </c>
      <c r="Q187" s="75">
        <v>2552955977</v>
      </c>
      <c r="R187" s="75">
        <v>2429734069</v>
      </c>
      <c r="S187" s="75">
        <v>2172910009</v>
      </c>
      <c r="T187" s="76">
        <f t="shared" si="3"/>
        <v>29087961394</v>
      </c>
    </row>
    <row r="188" spans="1:20" hidden="1" outlineLevel="2" x14ac:dyDescent="0.25">
      <c r="A188" t="s">
        <v>66</v>
      </c>
      <c r="B188">
        <v>7</v>
      </c>
      <c r="C188">
        <v>74</v>
      </c>
      <c r="D188">
        <v>7435</v>
      </c>
      <c r="E188" t="s">
        <v>203</v>
      </c>
      <c r="F188">
        <v>7435501001</v>
      </c>
      <c r="G188" t="s">
        <v>204</v>
      </c>
      <c r="H188" s="75">
        <v>916366083</v>
      </c>
      <c r="I188" s="75">
        <v>648660134</v>
      </c>
      <c r="J188" s="75">
        <v>1484635322</v>
      </c>
      <c r="K188" s="75">
        <v>1027159292</v>
      </c>
      <c r="L188" s="75">
        <v>843553948</v>
      </c>
      <c r="M188" s="75">
        <v>782873072</v>
      </c>
      <c r="N188" s="75">
        <v>581811636</v>
      </c>
      <c r="O188" s="75">
        <v>914636139</v>
      </c>
      <c r="P188" s="75">
        <v>723483961</v>
      </c>
      <c r="Q188" s="75">
        <v>882792898</v>
      </c>
      <c r="R188" s="75">
        <v>734011488</v>
      </c>
      <c r="S188" s="75">
        <v>981455256</v>
      </c>
      <c r="T188" s="76">
        <f t="shared" si="3"/>
        <v>10521439229</v>
      </c>
    </row>
    <row r="189" spans="1:20" hidden="1" outlineLevel="2" x14ac:dyDescent="0.25">
      <c r="A189" t="s">
        <v>66</v>
      </c>
      <c r="B189">
        <v>7</v>
      </c>
      <c r="C189">
        <v>74</v>
      </c>
      <c r="D189">
        <v>7440</v>
      </c>
      <c r="E189" t="s">
        <v>203</v>
      </c>
      <c r="F189">
        <v>7440111001</v>
      </c>
      <c r="G189" t="s">
        <v>205</v>
      </c>
      <c r="H189" s="75">
        <v>726566266</v>
      </c>
      <c r="I189" s="75">
        <v>979679034</v>
      </c>
      <c r="J189" s="75">
        <v>892444710</v>
      </c>
      <c r="K189" s="75">
        <v>1198812517</v>
      </c>
      <c r="L189" s="75">
        <v>1586267831</v>
      </c>
      <c r="M189" s="75">
        <v>1355207936</v>
      </c>
      <c r="N189" s="75">
        <v>1390090692</v>
      </c>
      <c r="O189" s="75">
        <v>1233644755</v>
      </c>
      <c r="P189" s="75">
        <v>1385128032</v>
      </c>
      <c r="Q189" s="75">
        <v>1215427247</v>
      </c>
      <c r="R189" s="75">
        <v>792128025</v>
      </c>
      <c r="S189" s="75">
        <v>880832977</v>
      </c>
      <c r="T189" s="76">
        <f t="shared" si="3"/>
        <v>13636230022</v>
      </c>
    </row>
    <row r="190" spans="1:20" hidden="1" outlineLevel="2" x14ac:dyDescent="0.25">
      <c r="A190" t="s">
        <v>66</v>
      </c>
      <c r="B190">
        <v>7</v>
      </c>
      <c r="C190">
        <v>74</v>
      </c>
      <c r="D190">
        <v>7499</v>
      </c>
      <c r="E190" t="s">
        <v>206</v>
      </c>
      <c r="F190">
        <v>7499010000</v>
      </c>
      <c r="G190" t="s">
        <v>207</v>
      </c>
      <c r="H190" s="75">
        <v>-80109390110</v>
      </c>
      <c r="I190" s="75">
        <v>-75880936854</v>
      </c>
      <c r="J190" s="75">
        <v>-90794381834</v>
      </c>
      <c r="K190" s="75">
        <v>-79169740414</v>
      </c>
      <c r="L190" s="75">
        <v>-77660530962</v>
      </c>
      <c r="M190" s="75">
        <v>-75952670257</v>
      </c>
      <c r="N190" s="75">
        <v>-82119109097</v>
      </c>
      <c r="O190" s="75">
        <v>-82609141378</v>
      </c>
      <c r="P190" s="75">
        <v>-81556529537</v>
      </c>
      <c r="Q190" s="75">
        <v>-88333910759</v>
      </c>
      <c r="R190" s="75">
        <v>-78800356539</v>
      </c>
      <c r="S190" s="75">
        <v>-66981178071</v>
      </c>
      <c r="T190" s="76">
        <f t="shared" si="3"/>
        <v>-959967875812</v>
      </c>
    </row>
    <row r="191" spans="1:20" hidden="1" outlineLevel="2" x14ac:dyDescent="0.25">
      <c r="A191" t="s">
        <v>66</v>
      </c>
      <c r="B191">
        <v>7</v>
      </c>
      <c r="C191">
        <v>74</v>
      </c>
      <c r="D191">
        <v>7499</v>
      </c>
      <c r="E191" t="s">
        <v>206</v>
      </c>
      <c r="F191">
        <v>7499010001</v>
      </c>
      <c r="G191" t="s">
        <v>208</v>
      </c>
      <c r="H191" s="75">
        <v>-618373369</v>
      </c>
      <c r="I191" s="75">
        <v>-684890711</v>
      </c>
      <c r="J191" s="75">
        <v>-459683367</v>
      </c>
      <c r="K191" s="75">
        <v>-391449788</v>
      </c>
      <c r="L191" s="75">
        <v>-676853012</v>
      </c>
      <c r="M191" s="75">
        <v>-889319670</v>
      </c>
      <c r="N191" s="75">
        <v>-511623677</v>
      </c>
      <c r="O191" s="75">
        <v>-657152341</v>
      </c>
      <c r="P191" s="75">
        <v>-1192907718</v>
      </c>
      <c r="Q191" s="75">
        <v>-1005677793</v>
      </c>
      <c r="R191" s="75">
        <v>-769131039</v>
      </c>
      <c r="S191" s="75">
        <v>-1318415502</v>
      </c>
      <c r="T191" s="76">
        <f t="shared" si="3"/>
        <v>-9175477987</v>
      </c>
    </row>
    <row r="192" spans="1:20" hidden="1" outlineLevel="2" x14ac:dyDescent="0.25">
      <c r="A192" t="s">
        <v>66</v>
      </c>
      <c r="B192">
        <v>7</v>
      </c>
      <c r="C192">
        <v>74</v>
      </c>
      <c r="D192">
        <v>7499</v>
      </c>
      <c r="E192" t="s">
        <v>206</v>
      </c>
      <c r="F192">
        <v>7499010003</v>
      </c>
      <c r="G192" t="s">
        <v>209</v>
      </c>
      <c r="H192" s="75">
        <v>-2486811876</v>
      </c>
      <c r="I192" s="75">
        <v>-2713307139</v>
      </c>
      <c r="J192" s="75">
        <v>-2866042958</v>
      </c>
      <c r="K192" s="75">
        <v>-2681091949</v>
      </c>
      <c r="L192" s="75">
        <v>-2821911638</v>
      </c>
      <c r="M192" s="75">
        <v>-2899636149</v>
      </c>
      <c r="N192" s="75">
        <v>-3085089179</v>
      </c>
      <c r="O192" s="75">
        <v>-3200662309</v>
      </c>
      <c r="P192" s="75">
        <v>-3067651657</v>
      </c>
      <c r="Q192" s="75">
        <v>-3190897950</v>
      </c>
      <c r="R192" s="75">
        <v>-2592647796</v>
      </c>
      <c r="S192" s="75">
        <v>-2702147522</v>
      </c>
      <c r="T192" s="76">
        <f t="shared" si="3"/>
        <v>-34307898122</v>
      </c>
    </row>
    <row r="193" spans="1:20" hidden="1" outlineLevel="2" x14ac:dyDescent="0.25">
      <c r="A193" t="s">
        <v>66</v>
      </c>
      <c r="B193">
        <v>7</v>
      </c>
      <c r="C193">
        <v>74</v>
      </c>
      <c r="D193">
        <v>7499</v>
      </c>
      <c r="E193" t="s">
        <v>206</v>
      </c>
      <c r="F193">
        <v>7499010004</v>
      </c>
      <c r="G193" t="s">
        <v>210</v>
      </c>
      <c r="H193" s="75">
        <v>0</v>
      </c>
      <c r="I193" s="75">
        <v>0</v>
      </c>
      <c r="J193" s="75">
        <v>0</v>
      </c>
      <c r="K193" s="75">
        <v>0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-15446341</v>
      </c>
      <c r="R193" s="75">
        <v>-11699409</v>
      </c>
      <c r="S193" s="75">
        <v>-13844753</v>
      </c>
      <c r="T193" s="76">
        <f t="shared" si="3"/>
        <v>-40990503</v>
      </c>
    </row>
    <row r="194" spans="1:20" outlineLevel="1" collapsed="1" x14ac:dyDescent="0.25">
      <c r="A194" s="72" t="s">
        <v>211</v>
      </c>
      <c r="H194" s="75">
        <f t="shared" ref="H194:S194" si="4">SUBTOTAL(9,H25:H193)</f>
        <v>0</v>
      </c>
      <c r="I194" s="75">
        <f t="shared" si="4"/>
        <v>0</v>
      </c>
      <c r="J194" s="75">
        <f t="shared" si="4"/>
        <v>0</v>
      </c>
      <c r="K194" s="75">
        <f t="shared" si="4"/>
        <v>0</v>
      </c>
      <c r="L194" s="75">
        <f t="shared" si="4"/>
        <v>0</v>
      </c>
      <c r="M194" s="75">
        <f t="shared" si="4"/>
        <v>0</v>
      </c>
      <c r="N194" s="75">
        <f t="shared" si="4"/>
        <v>0</v>
      </c>
      <c r="O194" s="75">
        <f t="shared" si="4"/>
        <v>0</v>
      </c>
      <c r="P194" s="75">
        <f t="shared" si="4"/>
        <v>0</v>
      </c>
      <c r="Q194" s="75">
        <f t="shared" si="4"/>
        <v>0</v>
      </c>
      <c r="R194" s="75">
        <f t="shared" si="4"/>
        <v>0</v>
      </c>
      <c r="S194" s="75">
        <f t="shared" si="4"/>
        <v>0</v>
      </c>
      <c r="T194" s="76">
        <f t="shared" si="3"/>
        <v>0</v>
      </c>
    </row>
    <row r="195" spans="1:20" hidden="1" outlineLevel="2" x14ac:dyDescent="0.25">
      <c r="A195" t="s">
        <v>212</v>
      </c>
      <c r="B195">
        <v>6</v>
      </c>
      <c r="C195">
        <v>61</v>
      </c>
      <c r="D195">
        <v>6120</v>
      </c>
      <c r="E195" t="s">
        <v>213</v>
      </c>
      <c r="F195">
        <v>6120101001</v>
      </c>
      <c r="G195" t="s">
        <v>214</v>
      </c>
      <c r="H195" s="75">
        <v>11011277902</v>
      </c>
      <c r="I195" s="75">
        <v>17117128620</v>
      </c>
      <c r="J195" s="75">
        <v>19082310129</v>
      </c>
      <c r="K195" s="75">
        <v>18607691381</v>
      </c>
      <c r="L195" s="75">
        <v>13277295121</v>
      </c>
      <c r="M195" s="75">
        <v>18378334645</v>
      </c>
      <c r="N195" s="75">
        <v>10846493414</v>
      </c>
      <c r="O195" s="75">
        <v>19021764023</v>
      </c>
      <c r="P195" s="75">
        <v>16651042152</v>
      </c>
      <c r="Q195" s="75">
        <v>22220875272</v>
      </c>
      <c r="R195" s="75">
        <v>18382879330</v>
      </c>
      <c r="S195" s="75">
        <v>13141352073</v>
      </c>
      <c r="T195" s="76">
        <f t="shared" ref="T195:T201" si="5">+SUM(H195:S195)</f>
        <v>197738444062</v>
      </c>
    </row>
    <row r="196" spans="1:20" hidden="1" outlineLevel="2" x14ac:dyDescent="0.25">
      <c r="A196" t="s">
        <v>212</v>
      </c>
      <c r="B196">
        <v>6</v>
      </c>
      <c r="C196">
        <v>61</v>
      </c>
      <c r="D196">
        <v>6120</v>
      </c>
      <c r="E196" t="s">
        <v>213</v>
      </c>
      <c r="F196">
        <v>6120101008</v>
      </c>
      <c r="G196" t="s">
        <v>215</v>
      </c>
      <c r="H196" s="75">
        <v>-966847045</v>
      </c>
      <c r="I196" s="75">
        <v>364958489</v>
      </c>
      <c r="J196" s="75">
        <v>1606274085</v>
      </c>
      <c r="K196" s="75">
        <v>911183052</v>
      </c>
      <c r="L196" s="75">
        <v>896119333</v>
      </c>
      <c r="M196" s="75">
        <v>1614252041</v>
      </c>
      <c r="N196" s="75">
        <v>-1840653912</v>
      </c>
      <c r="O196" s="75">
        <v>1773676060</v>
      </c>
      <c r="P196" s="75">
        <v>922516103</v>
      </c>
      <c r="Q196" s="75">
        <v>1180409790</v>
      </c>
      <c r="R196" s="75">
        <v>673055654</v>
      </c>
      <c r="S196" s="75">
        <v>4089762700</v>
      </c>
      <c r="T196" s="76">
        <f t="shared" si="5"/>
        <v>11224706350</v>
      </c>
    </row>
    <row r="197" spans="1:20" hidden="1" outlineLevel="2" x14ac:dyDescent="0.25">
      <c r="A197" t="s">
        <v>212</v>
      </c>
      <c r="B197">
        <v>6</v>
      </c>
      <c r="C197">
        <v>61</v>
      </c>
      <c r="D197">
        <v>6120</v>
      </c>
      <c r="E197" t="s">
        <v>213</v>
      </c>
      <c r="F197">
        <v>6120102001</v>
      </c>
      <c r="G197" t="s">
        <v>216</v>
      </c>
      <c r="H197" s="75">
        <v>858847540</v>
      </c>
      <c r="I197" s="75">
        <v>934080650</v>
      </c>
      <c r="J197" s="75">
        <v>976978950</v>
      </c>
      <c r="K197" s="75">
        <v>1070020960</v>
      </c>
      <c r="L197" s="75">
        <v>1359650016</v>
      </c>
      <c r="M197" s="75">
        <v>969162406</v>
      </c>
      <c r="N197" s="75">
        <v>909464256</v>
      </c>
      <c r="O197" s="75">
        <v>997358218</v>
      </c>
      <c r="P197" s="75">
        <v>853475010</v>
      </c>
      <c r="Q197" s="75">
        <v>960301354</v>
      </c>
      <c r="R197" s="75">
        <v>861526582</v>
      </c>
      <c r="S197" s="75">
        <v>738317560</v>
      </c>
      <c r="T197" s="76">
        <f t="shared" si="5"/>
        <v>11489183502</v>
      </c>
    </row>
    <row r="198" spans="1:20" hidden="1" outlineLevel="2" x14ac:dyDescent="0.25">
      <c r="A198" t="s">
        <v>212</v>
      </c>
      <c r="B198">
        <v>6</v>
      </c>
      <c r="C198">
        <v>61</v>
      </c>
      <c r="D198">
        <v>6120</v>
      </c>
      <c r="E198" t="s">
        <v>213</v>
      </c>
      <c r="F198">
        <v>6120103002</v>
      </c>
      <c r="G198" t="s">
        <v>217</v>
      </c>
      <c r="H198" s="75">
        <v>89997769</v>
      </c>
      <c r="I198" s="75">
        <v>197615965</v>
      </c>
      <c r="J198" s="75">
        <v>141221710</v>
      </c>
      <c r="K198" s="75">
        <v>444245797</v>
      </c>
      <c r="L198" s="75">
        <v>342845956</v>
      </c>
      <c r="M198" s="75">
        <v>76131081</v>
      </c>
      <c r="N198" s="75">
        <v>106463119</v>
      </c>
      <c r="O198" s="75">
        <v>110362180</v>
      </c>
      <c r="P198" s="75">
        <v>179940097</v>
      </c>
      <c r="Q198" s="75">
        <v>352888795</v>
      </c>
      <c r="R198" s="75">
        <v>336930986</v>
      </c>
      <c r="S198" s="75">
        <v>322187625</v>
      </c>
      <c r="T198" s="76">
        <f t="shared" si="5"/>
        <v>2700831080</v>
      </c>
    </row>
    <row r="199" spans="1:20" hidden="1" outlineLevel="2" x14ac:dyDescent="0.25">
      <c r="A199" t="s">
        <v>212</v>
      </c>
      <c r="B199">
        <v>6</v>
      </c>
      <c r="C199">
        <v>61</v>
      </c>
      <c r="D199">
        <v>6120</v>
      </c>
      <c r="E199" t="s">
        <v>213</v>
      </c>
      <c r="F199">
        <v>6120103003</v>
      </c>
      <c r="G199" t="s">
        <v>48</v>
      </c>
      <c r="H199" s="75">
        <v>0</v>
      </c>
      <c r="I199" s="75">
        <v>0</v>
      </c>
      <c r="J199" s="75">
        <v>0</v>
      </c>
      <c r="K199" s="75">
        <v>0</v>
      </c>
      <c r="L199" s="75">
        <v>0</v>
      </c>
      <c r="M199" s="75">
        <v>0</v>
      </c>
      <c r="N199" s="75">
        <v>0</v>
      </c>
      <c r="O199" s="75">
        <v>0</v>
      </c>
      <c r="P199" s="75">
        <v>392284017</v>
      </c>
      <c r="Q199" s="75">
        <v>11943195</v>
      </c>
      <c r="R199" s="75">
        <v>417113324</v>
      </c>
      <c r="S199" s="75">
        <v>724842528</v>
      </c>
      <c r="T199" s="76">
        <f t="shared" si="5"/>
        <v>1546183064</v>
      </c>
    </row>
    <row r="200" spans="1:20" hidden="1" outlineLevel="2" x14ac:dyDescent="0.25">
      <c r="A200" t="s">
        <v>212</v>
      </c>
      <c r="B200">
        <v>6</v>
      </c>
      <c r="C200">
        <v>61</v>
      </c>
      <c r="D200">
        <v>6120</v>
      </c>
      <c r="E200" t="s">
        <v>213</v>
      </c>
      <c r="F200">
        <v>6120103003</v>
      </c>
      <c r="G200" t="s">
        <v>49</v>
      </c>
      <c r="H200" s="75">
        <v>3099324</v>
      </c>
      <c r="I200" s="75">
        <v>9382389</v>
      </c>
      <c r="J200" s="75">
        <v>11882249</v>
      </c>
      <c r="K200" s="75">
        <v>938874</v>
      </c>
      <c r="L200" s="75">
        <v>163320</v>
      </c>
      <c r="M200" s="75">
        <v>76445415</v>
      </c>
      <c r="N200" s="75">
        <v>129863508</v>
      </c>
      <c r="O200" s="75">
        <v>2668500</v>
      </c>
      <c r="P200" s="75">
        <v>-234443579</v>
      </c>
      <c r="Q200" s="75">
        <v>0</v>
      </c>
      <c r="R200" s="75">
        <v>0</v>
      </c>
      <c r="S200" s="75">
        <v>0</v>
      </c>
      <c r="T200" s="76">
        <f t="shared" si="5"/>
        <v>0</v>
      </c>
    </row>
    <row r="201" spans="1:20" outlineLevel="1" collapsed="1" x14ac:dyDescent="0.25">
      <c r="A201" s="72" t="s">
        <v>218</v>
      </c>
      <c r="H201" s="75">
        <f t="shared" ref="H201:S201" si="6">SUBTOTAL(9,H195:H200)</f>
        <v>10996375490</v>
      </c>
      <c r="I201" s="75">
        <f t="shared" si="6"/>
        <v>18623166113</v>
      </c>
      <c r="J201" s="75">
        <f t="shared" si="6"/>
        <v>21818667123</v>
      </c>
      <c r="K201" s="75">
        <f t="shared" si="6"/>
        <v>21034080064</v>
      </c>
      <c r="L201" s="75">
        <f t="shared" si="6"/>
        <v>15876073746</v>
      </c>
      <c r="M201" s="75">
        <f t="shared" si="6"/>
        <v>21114325588</v>
      </c>
      <c r="N201" s="75">
        <f t="shared" si="6"/>
        <v>10151630385</v>
      </c>
      <c r="O201" s="75">
        <f t="shared" si="6"/>
        <v>21905828981</v>
      </c>
      <c r="P201" s="75">
        <f t="shared" si="6"/>
        <v>18764813800</v>
      </c>
      <c r="Q201" s="75">
        <f t="shared" si="6"/>
        <v>24726418406</v>
      </c>
      <c r="R201" s="75">
        <f t="shared" si="6"/>
        <v>20671505876</v>
      </c>
      <c r="S201" s="75">
        <f t="shared" si="6"/>
        <v>19016462486</v>
      </c>
      <c r="T201" s="76">
        <f t="shared" si="5"/>
        <v>224699348058</v>
      </c>
    </row>
    <row r="202" spans="1:20" outlineLevel="1" x14ac:dyDescent="0.25">
      <c r="A202" s="77" t="s">
        <v>219</v>
      </c>
      <c r="B202" s="78"/>
      <c r="C202" s="78"/>
      <c r="D202" s="78"/>
      <c r="E202" s="78"/>
      <c r="F202" s="78"/>
      <c r="G202" s="78"/>
      <c r="H202" s="79">
        <f>+H24+H194+H201</f>
        <v>-2319783906</v>
      </c>
      <c r="I202" s="79">
        <f t="shared" ref="I202:T202" si="7">+I24+I194+I201</f>
        <v>-5969071538</v>
      </c>
      <c r="J202" s="79">
        <f t="shared" si="7"/>
        <v>-7827939890</v>
      </c>
      <c r="K202" s="79">
        <f t="shared" si="7"/>
        <v>-7814263358</v>
      </c>
      <c r="L202" s="79">
        <f t="shared" si="7"/>
        <v>-3611665794</v>
      </c>
      <c r="M202" s="79">
        <f t="shared" si="7"/>
        <v>-4163363497</v>
      </c>
      <c r="N202" s="79">
        <f t="shared" si="7"/>
        <v>-7360184768</v>
      </c>
      <c r="O202" s="79">
        <f t="shared" si="7"/>
        <v>-4575961733</v>
      </c>
      <c r="P202" s="79">
        <f t="shared" si="7"/>
        <v>-4686923112</v>
      </c>
      <c r="Q202" s="79">
        <f t="shared" si="7"/>
        <v>-5421537930</v>
      </c>
      <c r="R202" s="79">
        <f t="shared" si="7"/>
        <v>-4192121506</v>
      </c>
      <c r="S202" s="79">
        <f t="shared" si="7"/>
        <v>806572917</v>
      </c>
      <c r="T202" s="79">
        <f t="shared" si="7"/>
        <v>-57136244115</v>
      </c>
    </row>
    <row r="203" spans="1:20" hidden="1" outlineLevel="2" x14ac:dyDescent="0.25">
      <c r="A203" t="s">
        <v>220</v>
      </c>
      <c r="B203">
        <v>5</v>
      </c>
      <c r="C203">
        <v>51</v>
      </c>
      <c r="D203">
        <v>5105</v>
      </c>
      <c r="E203" t="s">
        <v>221</v>
      </c>
      <c r="F203">
        <v>5105031001</v>
      </c>
      <c r="G203" t="s">
        <v>88</v>
      </c>
      <c r="H203" s="75">
        <v>244226948</v>
      </c>
      <c r="I203" s="75">
        <v>254995014</v>
      </c>
      <c r="J203" s="75">
        <v>254995014</v>
      </c>
      <c r="K203" s="75">
        <v>245648001</v>
      </c>
      <c r="L203" s="75">
        <v>254995014</v>
      </c>
      <c r="M203" s="75">
        <v>254995014</v>
      </c>
      <c r="N203" s="75">
        <v>250810819</v>
      </c>
      <c r="O203" s="75">
        <v>240703610</v>
      </c>
      <c r="P203" s="75">
        <v>248205936</v>
      </c>
      <c r="Q203" s="75">
        <v>250005936</v>
      </c>
      <c r="R203" s="75">
        <v>264834042</v>
      </c>
      <c r="S203" s="75">
        <v>281990077</v>
      </c>
      <c r="T203" s="76">
        <f t="shared" ref="T203:T266" si="8">+SUM(H203:S203)</f>
        <v>3046405425</v>
      </c>
    </row>
    <row r="204" spans="1:20" hidden="1" outlineLevel="2" x14ac:dyDescent="0.25">
      <c r="A204" t="s">
        <v>220</v>
      </c>
      <c r="B204">
        <v>5</v>
      </c>
      <c r="C204">
        <v>51</v>
      </c>
      <c r="D204">
        <v>5105</v>
      </c>
      <c r="E204" t="s">
        <v>221</v>
      </c>
      <c r="F204">
        <v>5105061001</v>
      </c>
      <c r="G204" t="s">
        <v>222</v>
      </c>
      <c r="H204" s="75">
        <v>1231819</v>
      </c>
      <c r="I204" s="75">
        <v>1421330</v>
      </c>
      <c r="J204" s="75">
        <v>1421330</v>
      </c>
      <c r="K204" s="75">
        <v>1145741</v>
      </c>
      <c r="L204" s="75">
        <v>994931</v>
      </c>
      <c r="M204" s="75">
        <v>1421330</v>
      </c>
      <c r="N204" s="75">
        <v>1421330</v>
      </c>
      <c r="O204" s="75">
        <v>1279197</v>
      </c>
      <c r="P204" s="75">
        <v>1137064</v>
      </c>
      <c r="Q204" s="75">
        <v>1421330</v>
      </c>
      <c r="R204" s="75">
        <v>1489554</v>
      </c>
      <c r="S204" s="75">
        <v>1489554</v>
      </c>
      <c r="T204" s="76">
        <f t="shared" si="8"/>
        <v>15874510</v>
      </c>
    </row>
    <row r="205" spans="1:20" hidden="1" outlineLevel="2" x14ac:dyDescent="0.25">
      <c r="A205" t="s">
        <v>220</v>
      </c>
      <c r="B205">
        <v>5</v>
      </c>
      <c r="C205">
        <v>51</v>
      </c>
      <c r="D205">
        <v>5105</v>
      </c>
      <c r="E205" t="s">
        <v>221</v>
      </c>
      <c r="F205">
        <v>5105061002</v>
      </c>
      <c r="G205" t="s">
        <v>223</v>
      </c>
      <c r="H205" s="75">
        <v>222722890</v>
      </c>
      <c r="I205" s="75">
        <v>234842765</v>
      </c>
      <c r="J205" s="75">
        <v>241600765</v>
      </c>
      <c r="K205" s="75">
        <v>238245074</v>
      </c>
      <c r="L205" s="75">
        <v>242249060</v>
      </c>
      <c r="M205" s="75">
        <v>243460572</v>
      </c>
      <c r="N205" s="75">
        <v>229013862</v>
      </c>
      <c r="O205" s="75">
        <v>226250402</v>
      </c>
      <c r="P205" s="75">
        <v>223595062</v>
      </c>
      <c r="Q205" s="75">
        <v>224225541</v>
      </c>
      <c r="R205" s="75">
        <v>226907259</v>
      </c>
      <c r="S205" s="75">
        <v>223151377</v>
      </c>
      <c r="T205" s="76">
        <f t="shared" si="8"/>
        <v>2776264629</v>
      </c>
    </row>
    <row r="206" spans="1:20" hidden="1" outlineLevel="2" x14ac:dyDescent="0.25">
      <c r="A206" t="s">
        <v>220</v>
      </c>
      <c r="B206">
        <v>5</v>
      </c>
      <c r="C206">
        <v>51</v>
      </c>
      <c r="D206">
        <v>5105</v>
      </c>
      <c r="E206" t="s">
        <v>221</v>
      </c>
      <c r="F206">
        <v>5105121001</v>
      </c>
      <c r="G206" t="s">
        <v>90</v>
      </c>
      <c r="H206" s="75">
        <v>10922604</v>
      </c>
      <c r="I206" s="75">
        <v>9327131</v>
      </c>
      <c r="J206" s="75">
        <v>10094476</v>
      </c>
      <c r="K206" s="75">
        <v>10228589</v>
      </c>
      <c r="L206" s="75">
        <v>11171560</v>
      </c>
      <c r="M206" s="75">
        <v>11321034</v>
      </c>
      <c r="N206" s="75">
        <v>12236972</v>
      </c>
      <c r="O206" s="75">
        <v>11864880</v>
      </c>
      <c r="P206" s="75">
        <v>8322870</v>
      </c>
      <c r="Q206" s="75">
        <v>7488754</v>
      </c>
      <c r="R206" s="75">
        <v>8699113</v>
      </c>
      <c r="S206" s="75">
        <v>8986346</v>
      </c>
      <c r="T206" s="76">
        <f t="shared" si="8"/>
        <v>120664329</v>
      </c>
    </row>
    <row r="207" spans="1:20" hidden="1" outlineLevel="2" x14ac:dyDescent="0.25">
      <c r="A207" t="s">
        <v>220</v>
      </c>
      <c r="B207">
        <v>5</v>
      </c>
      <c r="C207">
        <v>51</v>
      </c>
      <c r="D207">
        <v>5105</v>
      </c>
      <c r="E207" t="s">
        <v>221</v>
      </c>
      <c r="F207">
        <v>5105121002</v>
      </c>
      <c r="G207" t="s">
        <v>91</v>
      </c>
      <c r="H207" s="75">
        <v>69496506</v>
      </c>
      <c r="I207" s="75">
        <v>63496875</v>
      </c>
      <c r="J207" s="75">
        <v>69396768</v>
      </c>
      <c r="K207" s="75">
        <v>66883471</v>
      </c>
      <c r="L207" s="75">
        <v>65103408</v>
      </c>
      <c r="M207" s="75">
        <v>63165977</v>
      </c>
      <c r="N207" s="75">
        <v>65097772</v>
      </c>
      <c r="O207" s="75">
        <v>66429970</v>
      </c>
      <c r="P207" s="75">
        <v>69479011</v>
      </c>
      <c r="Q207" s="75">
        <v>72885307</v>
      </c>
      <c r="R207" s="75">
        <v>75279591</v>
      </c>
      <c r="S207" s="75">
        <v>77374244</v>
      </c>
      <c r="T207" s="76">
        <f t="shared" si="8"/>
        <v>824088900</v>
      </c>
    </row>
    <row r="208" spans="1:20" hidden="1" outlineLevel="2" x14ac:dyDescent="0.25">
      <c r="A208" t="s">
        <v>220</v>
      </c>
      <c r="B208">
        <v>5</v>
      </c>
      <c r="C208">
        <v>51</v>
      </c>
      <c r="D208">
        <v>5105</v>
      </c>
      <c r="E208" t="s">
        <v>221</v>
      </c>
      <c r="F208">
        <v>5105151002</v>
      </c>
      <c r="G208" t="s">
        <v>92</v>
      </c>
      <c r="H208" s="75">
        <v>7118686</v>
      </c>
      <c r="I208" s="75">
        <v>2238919</v>
      </c>
      <c r="J208" s="75">
        <v>4812966</v>
      </c>
      <c r="K208" s="75">
        <v>6613016</v>
      </c>
      <c r="L208" s="75">
        <v>6275336</v>
      </c>
      <c r="M208" s="75">
        <v>7993901</v>
      </c>
      <c r="N208" s="75">
        <v>4726095</v>
      </c>
      <c r="O208" s="75">
        <v>6936152</v>
      </c>
      <c r="P208" s="75">
        <v>4177157</v>
      </c>
      <c r="Q208" s="75">
        <v>5707092</v>
      </c>
      <c r="R208" s="75">
        <v>7275710</v>
      </c>
      <c r="S208" s="75">
        <v>8158201</v>
      </c>
      <c r="T208" s="76">
        <f t="shared" si="8"/>
        <v>72033231</v>
      </c>
    </row>
    <row r="209" spans="1:20" hidden="1" outlineLevel="2" x14ac:dyDescent="0.25">
      <c r="A209" t="s">
        <v>220</v>
      </c>
      <c r="B209">
        <v>5</v>
      </c>
      <c r="C209">
        <v>51</v>
      </c>
      <c r="D209">
        <v>5105</v>
      </c>
      <c r="E209" t="s">
        <v>221</v>
      </c>
      <c r="F209">
        <v>5105151003</v>
      </c>
      <c r="G209" t="s">
        <v>93</v>
      </c>
      <c r="H209" s="75">
        <v>4495066</v>
      </c>
      <c r="I209" s="75">
        <v>4181198</v>
      </c>
      <c r="J209" s="75">
        <v>4559869</v>
      </c>
      <c r="K209" s="75">
        <v>3408020</v>
      </c>
      <c r="L209" s="75">
        <v>4312105</v>
      </c>
      <c r="M209" s="75">
        <v>3397287</v>
      </c>
      <c r="N209" s="75">
        <v>3688201</v>
      </c>
      <c r="O209" s="75">
        <v>4479206</v>
      </c>
      <c r="P209" s="75">
        <v>3605029</v>
      </c>
      <c r="Q209" s="75">
        <v>3739325</v>
      </c>
      <c r="R209" s="75">
        <v>4145344</v>
      </c>
      <c r="S209" s="75">
        <v>3572850</v>
      </c>
      <c r="T209" s="76">
        <f t="shared" si="8"/>
        <v>47583500</v>
      </c>
    </row>
    <row r="210" spans="1:20" hidden="1" outlineLevel="2" x14ac:dyDescent="0.25">
      <c r="A210" t="s">
        <v>220</v>
      </c>
      <c r="B210">
        <v>5</v>
      </c>
      <c r="C210">
        <v>51</v>
      </c>
      <c r="D210">
        <v>5105</v>
      </c>
      <c r="E210" t="s">
        <v>221</v>
      </c>
      <c r="F210">
        <v>5105241001</v>
      </c>
      <c r="G210" t="s">
        <v>94</v>
      </c>
      <c r="H210" s="75">
        <v>776246</v>
      </c>
      <c r="I210" s="75">
        <v>1111677</v>
      </c>
      <c r="J210" s="75">
        <v>867426</v>
      </c>
      <c r="K210" s="75">
        <v>88818</v>
      </c>
      <c r="L210" s="75">
        <v>341574</v>
      </c>
      <c r="M210" s="75">
        <v>0</v>
      </c>
      <c r="N210" s="75">
        <v>454594</v>
      </c>
      <c r="O210" s="75">
        <v>390128</v>
      </c>
      <c r="P210" s="75">
        <v>1205861</v>
      </c>
      <c r="Q210" s="75">
        <v>837136</v>
      </c>
      <c r="R210" s="75">
        <v>347080</v>
      </c>
      <c r="S210" s="75">
        <v>906171</v>
      </c>
      <c r="T210" s="76">
        <f t="shared" si="8"/>
        <v>7326711</v>
      </c>
    </row>
    <row r="211" spans="1:20" hidden="1" outlineLevel="2" x14ac:dyDescent="0.25">
      <c r="A211" t="s">
        <v>220</v>
      </c>
      <c r="B211">
        <v>5</v>
      </c>
      <c r="C211">
        <v>51</v>
      </c>
      <c r="D211">
        <v>5105</v>
      </c>
      <c r="E211" t="s">
        <v>221</v>
      </c>
      <c r="F211">
        <v>5105271001</v>
      </c>
      <c r="G211" t="s">
        <v>112</v>
      </c>
      <c r="H211" s="75">
        <v>0</v>
      </c>
      <c r="I211" s="75">
        <v>0</v>
      </c>
      <c r="J211" s="75">
        <v>0</v>
      </c>
      <c r="K211" s="75">
        <v>0</v>
      </c>
      <c r="L211" s="75">
        <v>0</v>
      </c>
      <c r="M211" s="75">
        <v>0</v>
      </c>
      <c r="N211" s="75">
        <v>0</v>
      </c>
      <c r="O211" s="75">
        <v>0</v>
      </c>
      <c r="P211" s="75">
        <v>65558</v>
      </c>
      <c r="Q211" s="75">
        <v>0</v>
      </c>
      <c r="R211" s="75">
        <v>102854</v>
      </c>
      <c r="S211" s="75">
        <v>97804</v>
      </c>
      <c r="T211" s="76">
        <f t="shared" si="8"/>
        <v>266216</v>
      </c>
    </row>
    <row r="212" spans="1:20" hidden="1" outlineLevel="2" x14ac:dyDescent="0.25">
      <c r="A212" t="s">
        <v>220</v>
      </c>
      <c r="B212">
        <v>5</v>
      </c>
      <c r="C212">
        <v>51</v>
      </c>
      <c r="D212">
        <v>5105</v>
      </c>
      <c r="E212" t="s">
        <v>221</v>
      </c>
      <c r="F212">
        <v>5105271002</v>
      </c>
      <c r="G212" t="s">
        <v>224</v>
      </c>
      <c r="H212" s="75">
        <v>0</v>
      </c>
      <c r="I212" s="75">
        <v>0</v>
      </c>
      <c r="J212" s="75">
        <v>0</v>
      </c>
      <c r="K212" s="75">
        <v>0</v>
      </c>
      <c r="L212" s="75">
        <v>0</v>
      </c>
      <c r="M212" s="75">
        <v>0</v>
      </c>
      <c r="N212" s="75">
        <v>284560</v>
      </c>
      <c r="O212" s="75">
        <v>215991</v>
      </c>
      <c r="P212" s="75">
        <v>205708</v>
      </c>
      <c r="Q212" s="75">
        <v>205708</v>
      </c>
      <c r="R212" s="75">
        <v>0</v>
      </c>
      <c r="S212" s="75">
        <v>308562</v>
      </c>
      <c r="T212" s="76">
        <f t="shared" si="8"/>
        <v>1220529</v>
      </c>
    </row>
    <row r="213" spans="1:20" hidden="1" outlineLevel="2" x14ac:dyDescent="0.25">
      <c r="A213" t="s">
        <v>220</v>
      </c>
      <c r="B213">
        <v>5</v>
      </c>
      <c r="C213">
        <v>51</v>
      </c>
      <c r="D213">
        <v>5105</v>
      </c>
      <c r="E213" t="s">
        <v>221</v>
      </c>
      <c r="F213">
        <v>5105301001</v>
      </c>
      <c r="G213" t="s">
        <v>95</v>
      </c>
      <c r="H213" s="75">
        <v>31475062</v>
      </c>
      <c r="I213" s="75">
        <v>28128583</v>
      </c>
      <c r="J213" s="75">
        <v>28645428</v>
      </c>
      <c r="K213" s="75">
        <v>27861967</v>
      </c>
      <c r="L213" s="75">
        <v>29863534</v>
      </c>
      <c r="M213" s="75">
        <v>29437030</v>
      </c>
      <c r="N213" s="75">
        <v>28657273</v>
      </c>
      <c r="O213" s="75">
        <v>30646501</v>
      </c>
      <c r="P213" s="75">
        <v>26450889</v>
      </c>
      <c r="Q213" s="75">
        <v>28659202</v>
      </c>
      <c r="R213" s="75">
        <v>32874236</v>
      </c>
      <c r="S213" s="75">
        <v>32198030</v>
      </c>
      <c r="T213" s="76">
        <f t="shared" si="8"/>
        <v>354897735</v>
      </c>
    </row>
    <row r="214" spans="1:20" hidden="1" outlineLevel="2" x14ac:dyDescent="0.25">
      <c r="A214" t="s">
        <v>220</v>
      </c>
      <c r="B214">
        <v>5</v>
      </c>
      <c r="C214">
        <v>51</v>
      </c>
      <c r="D214">
        <v>5105</v>
      </c>
      <c r="E214" t="s">
        <v>221</v>
      </c>
      <c r="F214">
        <v>5105331001</v>
      </c>
      <c r="G214" t="s">
        <v>96</v>
      </c>
      <c r="H214" s="75">
        <v>5536777</v>
      </c>
      <c r="I214" s="75">
        <v>-1248379</v>
      </c>
      <c r="J214" s="75">
        <v>2009703</v>
      </c>
      <c r="K214" s="75">
        <v>2537579</v>
      </c>
      <c r="L214" s="75">
        <v>3118717</v>
      </c>
      <c r="M214" s="75">
        <v>3634994</v>
      </c>
      <c r="N214" s="75">
        <v>4123473</v>
      </c>
      <c r="O214" s="75">
        <v>4738088</v>
      </c>
      <c r="P214" s="75">
        <v>4465520</v>
      </c>
      <c r="Q214" s="75">
        <v>5168977</v>
      </c>
      <c r="R214" s="75">
        <v>6067292</v>
      </c>
      <c r="S214" s="75">
        <v>6601586</v>
      </c>
      <c r="T214" s="76">
        <f t="shared" si="8"/>
        <v>46754327</v>
      </c>
    </row>
    <row r="215" spans="1:20" hidden="1" outlineLevel="2" x14ac:dyDescent="0.25">
      <c r="A215" t="s">
        <v>220</v>
      </c>
      <c r="B215">
        <v>5</v>
      </c>
      <c r="C215">
        <v>51</v>
      </c>
      <c r="D215">
        <v>5105</v>
      </c>
      <c r="E215" t="s">
        <v>221</v>
      </c>
      <c r="F215">
        <v>5105361001</v>
      </c>
      <c r="G215" t="s">
        <v>97</v>
      </c>
      <c r="H215" s="75">
        <v>26885877</v>
      </c>
      <c r="I215" s="75">
        <v>27453761</v>
      </c>
      <c r="J215" s="75">
        <v>28285839</v>
      </c>
      <c r="K215" s="75">
        <v>28259087</v>
      </c>
      <c r="L215" s="75">
        <v>28427776</v>
      </c>
      <c r="M215" s="75">
        <v>28513197</v>
      </c>
      <c r="N215" s="75">
        <v>27329168</v>
      </c>
      <c r="O215" s="75">
        <v>27382160</v>
      </c>
      <c r="P215" s="75">
        <v>26572257</v>
      </c>
      <c r="Q215" s="75">
        <v>27018796</v>
      </c>
      <c r="R215" s="75">
        <v>28400184</v>
      </c>
      <c r="S215" s="75">
        <v>29431207</v>
      </c>
      <c r="T215" s="76">
        <f t="shared" si="8"/>
        <v>333959309</v>
      </c>
    </row>
    <row r="216" spans="1:20" hidden="1" outlineLevel="2" x14ac:dyDescent="0.25">
      <c r="A216" t="s">
        <v>220</v>
      </c>
      <c r="B216">
        <v>5</v>
      </c>
      <c r="C216">
        <v>51</v>
      </c>
      <c r="D216">
        <v>5105</v>
      </c>
      <c r="E216" t="s">
        <v>221</v>
      </c>
      <c r="F216">
        <v>5105391001</v>
      </c>
      <c r="G216" t="s">
        <v>98</v>
      </c>
      <c r="H216" s="75">
        <v>28481572</v>
      </c>
      <c r="I216" s="75">
        <v>23959069</v>
      </c>
      <c r="J216" s="75">
        <v>24890018</v>
      </c>
      <c r="K216" s="75">
        <v>24549266</v>
      </c>
      <c r="L216" s="75">
        <v>25209791</v>
      </c>
      <c r="M216" s="75">
        <v>24857086</v>
      </c>
      <c r="N216" s="75">
        <v>24430064</v>
      </c>
      <c r="O216" s="75">
        <v>24337360</v>
      </c>
      <c r="P216" s="75">
        <v>28133386</v>
      </c>
      <c r="Q216" s="75">
        <v>25843658</v>
      </c>
      <c r="R216" s="75">
        <v>46445162</v>
      </c>
      <c r="S216" s="75">
        <v>26635499</v>
      </c>
      <c r="T216" s="76">
        <f t="shared" si="8"/>
        <v>327771931</v>
      </c>
    </row>
    <row r="217" spans="1:20" hidden="1" outlineLevel="2" x14ac:dyDescent="0.25">
      <c r="A217" t="s">
        <v>220</v>
      </c>
      <c r="B217">
        <v>5</v>
      </c>
      <c r="C217">
        <v>51</v>
      </c>
      <c r="D217">
        <v>5105</v>
      </c>
      <c r="E217" t="s">
        <v>221</v>
      </c>
      <c r="F217">
        <v>5105421001</v>
      </c>
      <c r="G217" t="s">
        <v>99</v>
      </c>
      <c r="H217" s="75">
        <v>21662239</v>
      </c>
      <c r="I217" s="75">
        <v>20620169</v>
      </c>
      <c r="J217" s="75">
        <v>22621080</v>
      </c>
      <c r="K217" s="75">
        <v>21278213</v>
      </c>
      <c r="L217" s="75">
        <v>21332223</v>
      </c>
      <c r="M217" s="75">
        <v>19790333</v>
      </c>
      <c r="N217" s="75">
        <v>21072929</v>
      </c>
      <c r="O217" s="75">
        <v>16575932</v>
      </c>
      <c r="P217" s="75">
        <v>20634184</v>
      </c>
      <c r="Q217" s="75">
        <v>21961088</v>
      </c>
      <c r="R217" s="75">
        <v>24079210</v>
      </c>
      <c r="S217" s="75">
        <v>26936243</v>
      </c>
      <c r="T217" s="76">
        <f t="shared" si="8"/>
        <v>258563843</v>
      </c>
    </row>
    <row r="218" spans="1:20" hidden="1" outlineLevel="2" x14ac:dyDescent="0.25">
      <c r="A218" t="s">
        <v>220</v>
      </c>
      <c r="B218">
        <v>5</v>
      </c>
      <c r="C218">
        <v>51</v>
      </c>
      <c r="D218">
        <v>5105</v>
      </c>
      <c r="E218" t="s">
        <v>221</v>
      </c>
      <c r="F218">
        <v>5105421004</v>
      </c>
      <c r="G218" t="s">
        <v>100</v>
      </c>
      <c r="H218" s="75">
        <v>25283985</v>
      </c>
      <c r="I218" s="75">
        <v>25283985</v>
      </c>
      <c r="J218" s="75">
        <v>25283985</v>
      </c>
      <c r="K218" s="75">
        <v>20022745</v>
      </c>
      <c r="L218" s="75">
        <v>0</v>
      </c>
      <c r="M218" s="75">
        <v>0</v>
      </c>
      <c r="N218" s="75">
        <v>0</v>
      </c>
      <c r="O218" s="75">
        <v>0</v>
      </c>
      <c r="P218" s="75">
        <v>0</v>
      </c>
      <c r="Q218" s="75">
        <v>0</v>
      </c>
      <c r="R218" s="75">
        <v>0</v>
      </c>
      <c r="S218" s="75">
        <v>0</v>
      </c>
      <c r="T218" s="76">
        <f t="shared" si="8"/>
        <v>95874700</v>
      </c>
    </row>
    <row r="219" spans="1:20" hidden="1" outlineLevel="2" x14ac:dyDescent="0.25">
      <c r="A219" t="s">
        <v>220</v>
      </c>
      <c r="B219">
        <v>5</v>
      </c>
      <c r="C219">
        <v>51</v>
      </c>
      <c r="D219">
        <v>5105</v>
      </c>
      <c r="E219" t="s">
        <v>221</v>
      </c>
      <c r="F219">
        <v>5105451001</v>
      </c>
      <c r="G219" t="s">
        <v>101</v>
      </c>
      <c r="H219" s="75">
        <v>1781913</v>
      </c>
      <c r="I219" s="75">
        <v>1333350</v>
      </c>
      <c r="J219" s="75">
        <v>1243716</v>
      </c>
      <c r="K219" s="75">
        <v>245310</v>
      </c>
      <c r="L219" s="75">
        <v>28529</v>
      </c>
      <c r="M219" s="75">
        <v>0</v>
      </c>
      <c r="N219" s="75">
        <v>1222698</v>
      </c>
      <c r="O219" s="75">
        <v>926501</v>
      </c>
      <c r="P219" s="75">
        <v>1216893</v>
      </c>
      <c r="Q219" s="75">
        <v>1135959</v>
      </c>
      <c r="R219" s="75">
        <v>189244</v>
      </c>
      <c r="S219" s="75">
        <v>402452</v>
      </c>
      <c r="T219" s="76">
        <f t="shared" si="8"/>
        <v>9726565</v>
      </c>
    </row>
    <row r="220" spans="1:20" hidden="1" outlineLevel="2" x14ac:dyDescent="0.25">
      <c r="A220" t="s">
        <v>220</v>
      </c>
      <c r="B220">
        <v>5</v>
      </c>
      <c r="C220">
        <v>51</v>
      </c>
      <c r="D220">
        <v>5105</v>
      </c>
      <c r="E220" t="s">
        <v>221</v>
      </c>
      <c r="F220">
        <v>5105481001</v>
      </c>
      <c r="G220" t="s">
        <v>102</v>
      </c>
      <c r="H220" s="75">
        <v>13000000</v>
      </c>
      <c r="I220" s="75">
        <v>0</v>
      </c>
      <c r="J220" s="75">
        <v>0</v>
      </c>
      <c r="K220" s="75">
        <v>0</v>
      </c>
      <c r="L220" s="75">
        <v>0</v>
      </c>
      <c r="M220" s="75">
        <v>0</v>
      </c>
      <c r="N220" s="75">
        <v>0</v>
      </c>
      <c r="O220" s="75">
        <v>0</v>
      </c>
      <c r="P220" s="75">
        <v>0</v>
      </c>
      <c r="Q220" s="75">
        <v>1000000</v>
      </c>
      <c r="R220" s="75">
        <v>12500000</v>
      </c>
      <c r="S220" s="75">
        <v>146617263</v>
      </c>
      <c r="T220" s="76">
        <f t="shared" si="8"/>
        <v>173117263</v>
      </c>
    </row>
    <row r="221" spans="1:20" hidden="1" outlineLevel="2" x14ac:dyDescent="0.25">
      <c r="A221" t="s">
        <v>220</v>
      </c>
      <c r="B221">
        <v>5</v>
      </c>
      <c r="C221">
        <v>51</v>
      </c>
      <c r="D221">
        <v>5105</v>
      </c>
      <c r="E221" t="s">
        <v>221</v>
      </c>
      <c r="F221">
        <v>5105511001</v>
      </c>
      <c r="G221" t="s">
        <v>225</v>
      </c>
      <c r="H221" s="75">
        <v>17416587</v>
      </c>
      <c r="I221" s="75">
        <v>2252778</v>
      </c>
      <c r="J221" s="75">
        <v>954564</v>
      </c>
      <c r="K221" s="75">
        <v>304205</v>
      </c>
      <c r="L221" s="75">
        <v>1220490</v>
      </c>
      <c r="M221" s="75">
        <v>3483961</v>
      </c>
      <c r="N221" s="75">
        <v>4117365</v>
      </c>
      <c r="O221" s="75">
        <v>3150856</v>
      </c>
      <c r="P221" s="75">
        <v>1302739</v>
      </c>
      <c r="Q221" s="75">
        <v>5539453</v>
      </c>
      <c r="R221" s="75">
        <v>713504</v>
      </c>
      <c r="S221" s="75">
        <v>352047</v>
      </c>
      <c r="T221" s="76">
        <f t="shared" si="8"/>
        <v>40808549</v>
      </c>
    </row>
    <row r="222" spans="1:20" hidden="1" outlineLevel="2" x14ac:dyDescent="0.25">
      <c r="A222" t="s">
        <v>220</v>
      </c>
      <c r="B222">
        <v>5</v>
      </c>
      <c r="C222">
        <v>51</v>
      </c>
      <c r="D222">
        <v>5105</v>
      </c>
      <c r="E222" t="s">
        <v>221</v>
      </c>
      <c r="F222">
        <v>5105591001</v>
      </c>
      <c r="G222" t="s">
        <v>226</v>
      </c>
      <c r="H222" s="75">
        <v>37024940</v>
      </c>
      <c r="I222" s="75">
        <v>37150426</v>
      </c>
      <c r="J222" s="75">
        <v>37087683</v>
      </c>
      <c r="K222" s="75">
        <v>37087683</v>
      </c>
      <c r="L222" s="75">
        <v>36227247</v>
      </c>
      <c r="M222" s="75">
        <v>72208706</v>
      </c>
      <c r="N222" s="75">
        <v>36473035</v>
      </c>
      <c r="O222" s="75">
        <v>36227247</v>
      </c>
      <c r="P222" s="75">
        <v>36227247</v>
      </c>
      <c r="Q222" s="75">
        <v>37105050</v>
      </c>
      <c r="R222" s="75">
        <v>74210100</v>
      </c>
      <c r="S222" s="75">
        <v>-193542696</v>
      </c>
      <c r="T222" s="76">
        <f t="shared" si="8"/>
        <v>283486668</v>
      </c>
    </row>
    <row r="223" spans="1:20" hidden="1" outlineLevel="2" x14ac:dyDescent="0.25">
      <c r="A223" t="s">
        <v>220</v>
      </c>
      <c r="B223">
        <v>5</v>
      </c>
      <c r="C223">
        <v>51</v>
      </c>
      <c r="D223">
        <v>5105</v>
      </c>
      <c r="E223" t="s">
        <v>221</v>
      </c>
      <c r="F223">
        <v>5105601001</v>
      </c>
      <c r="G223" t="s">
        <v>103</v>
      </c>
      <c r="H223" s="75">
        <v>12968705</v>
      </c>
      <c r="I223" s="75">
        <v>11666645</v>
      </c>
      <c r="J223" s="75">
        <v>0</v>
      </c>
      <c r="K223" s="75">
        <v>0</v>
      </c>
      <c r="L223" s="75">
        <v>0</v>
      </c>
      <c r="M223" s="75">
        <v>0</v>
      </c>
      <c r="N223" s="75">
        <v>0</v>
      </c>
      <c r="O223" s="75">
        <v>0</v>
      </c>
      <c r="P223" s="75">
        <v>0</v>
      </c>
      <c r="Q223" s="75">
        <v>0</v>
      </c>
      <c r="R223" s="75">
        <v>2011295</v>
      </c>
      <c r="S223" s="75">
        <v>0</v>
      </c>
      <c r="T223" s="76">
        <f t="shared" si="8"/>
        <v>26646645</v>
      </c>
    </row>
    <row r="224" spans="1:20" hidden="1" outlineLevel="2" x14ac:dyDescent="0.25">
      <c r="A224" t="s">
        <v>220</v>
      </c>
      <c r="B224">
        <v>5</v>
      </c>
      <c r="C224">
        <v>51</v>
      </c>
      <c r="D224">
        <v>5105</v>
      </c>
      <c r="E224" t="s">
        <v>221</v>
      </c>
      <c r="F224">
        <v>5105631001</v>
      </c>
      <c r="G224" t="s">
        <v>117</v>
      </c>
      <c r="H224" s="75">
        <v>340754</v>
      </c>
      <c r="I224" s="75">
        <v>217575</v>
      </c>
      <c r="J224" s="75">
        <v>797221</v>
      </c>
      <c r="K224" s="75">
        <v>55377</v>
      </c>
      <c r="L224" s="75">
        <v>1061757</v>
      </c>
      <c r="M224" s="75">
        <v>0</v>
      </c>
      <c r="N224" s="75">
        <v>806000</v>
      </c>
      <c r="O224" s="75">
        <v>0</v>
      </c>
      <c r="P224" s="75">
        <v>664524</v>
      </c>
      <c r="Q224" s="75">
        <v>1200000</v>
      </c>
      <c r="R224" s="75">
        <v>814524</v>
      </c>
      <c r="S224" s="75">
        <v>2675407</v>
      </c>
      <c r="T224" s="76">
        <f t="shared" si="8"/>
        <v>8633139</v>
      </c>
    </row>
    <row r="225" spans="1:20" hidden="1" outlineLevel="2" x14ac:dyDescent="0.25">
      <c r="A225" t="s">
        <v>220</v>
      </c>
      <c r="B225">
        <v>5</v>
      </c>
      <c r="C225">
        <v>51</v>
      </c>
      <c r="D225">
        <v>5105</v>
      </c>
      <c r="E225" t="s">
        <v>221</v>
      </c>
      <c r="F225">
        <v>5105681001</v>
      </c>
      <c r="G225" t="s">
        <v>227</v>
      </c>
      <c r="H225" s="75">
        <v>8611637</v>
      </c>
      <c r="I225" s="75">
        <v>8246698</v>
      </c>
      <c r="J225" s="75">
        <v>8638788</v>
      </c>
      <c r="K225" s="75">
        <v>8700534</v>
      </c>
      <c r="L225" s="75">
        <v>8612866</v>
      </c>
      <c r="M225" s="75">
        <v>8625649</v>
      </c>
      <c r="N225" s="75">
        <v>8342743</v>
      </c>
      <c r="O225" s="75">
        <v>8467228</v>
      </c>
      <c r="P225" s="75">
        <v>8273797</v>
      </c>
      <c r="Q225" s="75">
        <v>8632868</v>
      </c>
      <c r="R225" s="75">
        <v>8972829</v>
      </c>
      <c r="S225" s="75">
        <v>10287719</v>
      </c>
      <c r="T225" s="76">
        <f t="shared" si="8"/>
        <v>104413356</v>
      </c>
    </row>
    <row r="226" spans="1:20" hidden="1" outlineLevel="2" x14ac:dyDescent="0.25">
      <c r="A226" t="s">
        <v>220</v>
      </c>
      <c r="B226">
        <v>5</v>
      </c>
      <c r="C226">
        <v>51</v>
      </c>
      <c r="D226">
        <v>5105</v>
      </c>
      <c r="E226" t="s">
        <v>221</v>
      </c>
      <c r="F226">
        <v>5105691001</v>
      </c>
      <c r="G226" t="s">
        <v>104</v>
      </c>
      <c r="H226" s="75">
        <v>13488508</v>
      </c>
      <c r="I226" s="75">
        <v>13800656</v>
      </c>
      <c r="J226" s="75">
        <v>13289188</v>
      </c>
      <c r="K226" s="75">
        <v>15966048</v>
      </c>
      <c r="L226" s="75">
        <v>13290588</v>
      </c>
      <c r="M226" s="75">
        <v>13849004</v>
      </c>
      <c r="N226" s="75">
        <v>13381096</v>
      </c>
      <c r="O226" s="75">
        <v>14251032</v>
      </c>
      <c r="P226" s="75">
        <v>14365476</v>
      </c>
      <c r="Q226" s="75">
        <v>14485156</v>
      </c>
      <c r="R226" s="75">
        <v>16893920</v>
      </c>
      <c r="S226" s="75">
        <v>21692884</v>
      </c>
      <c r="T226" s="76">
        <f t="shared" si="8"/>
        <v>178753556</v>
      </c>
    </row>
    <row r="227" spans="1:20" hidden="1" outlineLevel="2" x14ac:dyDescent="0.25">
      <c r="A227" t="s">
        <v>220</v>
      </c>
      <c r="B227">
        <v>5</v>
      </c>
      <c r="C227">
        <v>51</v>
      </c>
      <c r="D227">
        <v>5105</v>
      </c>
      <c r="E227" t="s">
        <v>221</v>
      </c>
      <c r="F227">
        <v>5105701001</v>
      </c>
      <c r="G227" t="s">
        <v>228</v>
      </c>
      <c r="H227" s="75">
        <v>59165739</v>
      </c>
      <c r="I227" s="75">
        <v>58575239</v>
      </c>
      <c r="J227" s="75">
        <v>59536497</v>
      </c>
      <c r="K227" s="75">
        <v>11276407</v>
      </c>
      <c r="L227" s="75">
        <v>11301498</v>
      </c>
      <c r="M227" s="75">
        <v>59840835</v>
      </c>
      <c r="N227" s="75">
        <v>59010718</v>
      </c>
      <c r="O227" s="75">
        <v>59467560</v>
      </c>
      <c r="P227" s="75">
        <v>58447487</v>
      </c>
      <c r="Q227" s="75">
        <v>92841062</v>
      </c>
      <c r="R227" s="75">
        <v>95526937</v>
      </c>
      <c r="S227" s="75">
        <v>105294843</v>
      </c>
      <c r="T227" s="76">
        <f t="shared" si="8"/>
        <v>730284822</v>
      </c>
    </row>
    <row r="228" spans="1:20" hidden="1" outlineLevel="2" x14ac:dyDescent="0.25">
      <c r="A228" t="s">
        <v>220</v>
      </c>
      <c r="B228">
        <v>5</v>
      </c>
      <c r="C228">
        <v>51</v>
      </c>
      <c r="D228">
        <v>5105</v>
      </c>
      <c r="E228" t="s">
        <v>221</v>
      </c>
      <c r="F228">
        <v>5105721001</v>
      </c>
      <c r="G228" t="s">
        <v>229</v>
      </c>
      <c r="H228" s="75">
        <v>20720882</v>
      </c>
      <c r="I228" s="75">
        <v>20558134</v>
      </c>
      <c r="J228" s="75">
        <v>20592551</v>
      </c>
      <c r="K228" s="75">
        <v>21190950</v>
      </c>
      <c r="L228" s="75">
        <v>20797436</v>
      </c>
      <c r="M228" s="75">
        <v>20931225</v>
      </c>
      <c r="N228" s="75">
        <v>20390344</v>
      </c>
      <c r="O228" s="75">
        <v>20535000</v>
      </c>
      <c r="P228" s="75">
        <v>19556692</v>
      </c>
      <c r="Q228" s="75">
        <v>19946125</v>
      </c>
      <c r="R228" s="75">
        <v>21138299</v>
      </c>
      <c r="S228" s="75">
        <v>22709796</v>
      </c>
      <c r="T228" s="76">
        <f t="shared" si="8"/>
        <v>249067434</v>
      </c>
    </row>
    <row r="229" spans="1:20" hidden="1" outlineLevel="2" x14ac:dyDescent="0.25">
      <c r="A229" t="s">
        <v>220</v>
      </c>
      <c r="B229">
        <v>5</v>
      </c>
      <c r="C229">
        <v>51</v>
      </c>
      <c r="D229">
        <v>5105</v>
      </c>
      <c r="E229" t="s">
        <v>221</v>
      </c>
      <c r="F229">
        <v>5105751001</v>
      </c>
      <c r="G229" t="s">
        <v>230</v>
      </c>
      <c r="H229" s="75">
        <v>5731200</v>
      </c>
      <c r="I229" s="75">
        <v>5719300</v>
      </c>
      <c r="J229" s="75">
        <v>5355700</v>
      </c>
      <c r="K229" s="75">
        <v>6614900</v>
      </c>
      <c r="L229" s="75">
        <v>5355700</v>
      </c>
      <c r="M229" s="75">
        <v>5622300</v>
      </c>
      <c r="N229" s="75">
        <v>5452700</v>
      </c>
      <c r="O229" s="75">
        <v>5700300</v>
      </c>
      <c r="P229" s="75">
        <v>5213100</v>
      </c>
      <c r="Q229" s="75">
        <v>5250900</v>
      </c>
      <c r="R229" s="75">
        <v>6275800</v>
      </c>
      <c r="S229" s="75">
        <v>8035500</v>
      </c>
      <c r="T229" s="76">
        <f t="shared" si="8"/>
        <v>70327400</v>
      </c>
    </row>
    <row r="230" spans="1:20" hidden="1" outlineLevel="2" x14ac:dyDescent="0.25">
      <c r="A230" t="s">
        <v>220</v>
      </c>
      <c r="B230">
        <v>5</v>
      </c>
      <c r="C230">
        <v>51</v>
      </c>
      <c r="D230">
        <v>5105</v>
      </c>
      <c r="E230" t="s">
        <v>221</v>
      </c>
      <c r="F230">
        <v>5105781001</v>
      </c>
      <c r="G230" t="s">
        <v>108</v>
      </c>
      <c r="H230" s="75">
        <v>3821100</v>
      </c>
      <c r="I230" s="75">
        <v>3813000</v>
      </c>
      <c r="J230" s="75">
        <v>3570600</v>
      </c>
      <c r="K230" s="75">
        <v>4410000</v>
      </c>
      <c r="L230" s="75">
        <v>3570600</v>
      </c>
      <c r="M230" s="75">
        <v>3748400</v>
      </c>
      <c r="N230" s="75">
        <v>3635300</v>
      </c>
      <c r="O230" s="75">
        <v>3800300</v>
      </c>
      <c r="P230" s="75">
        <v>3475500</v>
      </c>
      <c r="Q230" s="75">
        <v>3500700</v>
      </c>
      <c r="R230" s="75">
        <v>4184100</v>
      </c>
      <c r="S230" s="75">
        <v>5357100</v>
      </c>
      <c r="T230" s="76">
        <f t="shared" si="8"/>
        <v>46886700</v>
      </c>
    </row>
    <row r="231" spans="1:20" hidden="1" outlineLevel="2" x14ac:dyDescent="0.25">
      <c r="A231" t="s">
        <v>220</v>
      </c>
      <c r="B231">
        <v>5</v>
      </c>
      <c r="C231">
        <v>51</v>
      </c>
      <c r="D231">
        <v>5105</v>
      </c>
      <c r="E231" t="s">
        <v>221</v>
      </c>
      <c r="F231">
        <v>5105811001</v>
      </c>
      <c r="G231" t="s">
        <v>121</v>
      </c>
      <c r="H231" s="75">
        <v>3400862</v>
      </c>
      <c r="I231" s="75">
        <v>1586069</v>
      </c>
      <c r="J231" s="75">
        <v>1615933</v>
      </c>
      <c r="K231" s="75">
        <v>1603772</v>
      </c>
      <c r="L231" s="75">
        <v>1601687</v>
      </c>
      <c r="M231" s="75">
        <v>1568714</v>
      </c>
      <c r="N231" s="75">
        <v>1687113</v>
      </c>
      <c r="O231" s="75">
        <v>1538483</v>
      </c>
      <c r="P231" s="75">
        <v>1531125</v>
      </c>
      <c r="Q231" s="75">
        <v>1520205</v>
      </c>
      <c r="R231" s="75">
        <v>3182383</v>
      </c>
      <c r="S231" s="75">
        <v>3207852</v>
      </c>
      <c r="T231" s="76">
        <f t="shared" si="8"/>
        <v>24044198</v>
      </c>
    </row>
    <row r="232" spans="1:20" hidden="1" outlineLevel="2" x14ac:dyDescent="0.25">
      <c r="A232" t="s">
        <v>220</v>
      </c>
      <c r="B232">
        <v>5</v>
      </c>
      <c r="C232">
        <v>51</v>
      </c>
      <c r="D232">
        <v>5105</v>
      </c>
      <c r="E232" t="s">
        <v>221</v>
      </c>
      <c r="F232">
        <v>5105841001</v>
      </c>
      <c r="G232" t="s">
        <v>231</v>
      </c>
      <c r="H232" s="75">
        <v>131775</v>
      </c>
      <c r="I232" s="75">
        <v>409645</v>
      </c>
      <c r="J232" s="75">
        <v>12546261</v>
      </c>
      <c r="K232" s="75">
        <v>123000</v>
      </c>
      <c r="L232" s="75">
        <v>2495328</v>
      </c>
      <c r="M232" s="75">
        <v>8845573</v>
      </c>
      <c r="N232" s="75">
        <v>434820</v>
      </c>
      <c r="O232" s="75">
        <v>-894099</v>
      </c>
      <c r="P232" s="75">
        <v>5120678</v>
      </c>
      <c r="Q232" s="75">
        <v>4570589</v>
      </c>
      <c r="R232" s="75">
        <v>2537245</v>
      </c>
      <c r="S232" s="75">
        <v>3238329</v>
      </c>
      <c r="T232" s="76">
        <f t="shared" si="8"/>
        <v>39559144</v>
      </c>
    </row>
    <row r="233" spans="1:20" hidden="1" outlineLevel="2" x14ac:dyDescent="0.25">
      <c r="A233" t="s">
        <v>220</v>
      </c>
      <c r="B233">
        <v>5</v>
      </c>
      <c r="C233">
        <v>51</v>
      </c>
      <c r="D233">
        <v>5105</v>
      </c>
      <c r="E233" t="s">
        <v>221</v>
      </c>
      <c r="F233">
        <v>5105951001</v>
      </c>
      <c r="G233" t="s">
        <v>123</v>
      </c>
      <c r="H233" s="75">
        <v>0</v>
      </c>
      <c r="I233" s="75">
        <v>0</v>
      </c>
      <c r="J233" s="75">
        <v>111933</v>
      </c>
      <c r="K233" s="75">
        <v>0</v>
      </c>
      <c r="L233" s="75">
        <v>0</v>
      </c>
      <c r="M233" s="75">
        <v>0</v>
      </c>
      <c r="N233" s="75">
        <v>7892836</v>
      </c>
      <c r="O233" s="75">
        <v>1601164</v>
      </c>
      <c r="P233" s="75">
        <v>0</v>
      </c>
      <c r="Q233" s="75">
        <v>0</v>
      </c>
      <c r="R233" s="75">
        <v>5603898</v>
      </c>
      <c r="S233" s="75">
        <v>22007596</v>
      </c>
      <c r="T233" s="76">
        <f t="shared" si="8"/>
        <v>37217427</v>
      </c>
    </row>
    <row r="234" spans="1:20" hidden="1" outlineLevel="2" x14ac:dyDescent="0.25">
      <c r="A234" t="s">
        <v>220</v>
      </c>
      <c r="B234">
        <v>5</v>
      </c>
      <c r="C234">
        <v>51</v>
      </c>
      <c r="D234">
        <v>5105</v>
      </c>
      <c r="E234" t="s">
        <v>221</v>
      </c>
      <c r="F234">
        <v>5105951002</v>
      </c>
      <c r="G234" t="s">
        <v>124</v>
      </c>
      <c r="H234" s="75">
        <v>273048</v>
      </c>
      <c r="I234" s="75">
        <v>687164</v>
      </c>
      <c r="J234" s="75">
        <v>1555965</v>
      </c>
      <c r="K234" s="75">
        <v>24929587</v>
      </c>
      <c r="L234" s="75">
        <v>4527194</v>
      </c>
      <c r="M234" s="75">
        <v>5551714</v>
      </c>
      <c r="N234" s="75">
        <v>802654</v>
      </c>
      <c r="O234" s="75">
        <v>2053034</v>
      </c>
      <c r="P234" s="75">
        <v>3858908</v>
      </c>
      <c r="Q234" s="75">
        <v>3329069</v>
      </c>
      <c r="R234" s="75">
        <v>517083</v>
      </c>
      <c r="S234" s="75">
        <v>-15718629</v>
      </c>
      <c r="T234" s="76">
        <f t="shared" si="8"/>
        <v>32366791</v>
      </c>
    </row>
    <row r="235" spans="1:20" hidden="1" outlineLevel="2" x14ac:dyDescent="0.25">
      <c r="A235" t="s">
        <v>220</v>
      </c>
      <c r="B235">
        <v>5</v>
      </c>
      <c r="C235">
        <v>51</v>
      </c>
      <c r="D235">
        <v>5105</v>
      </c>
      <c r="E235" t="s">
        <v>221</v>
      </c>
      <c r="F235">
        <v>5105951003</v>
      </c>
      <c r="G235" t="s">
        <v>126</v>
      </c>
      <c r="H235" s="75">
        <v>0</v>
      </c>
      <c r="I235" s="75">
        <v>0</v>
      </c>
      <c r="J235" s="75">
        <v>24813371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  <c r="P235" s="75">
        <v>0</v>
      </c>
      <c r="Q235" s="75">
        <v>0</v>
      </c>
      <c r="R235" s="75">
        <v>0</v>
      </c>
      <c r="S235" s="75">
        <v>0</v>
      </c>
      <c r="T235" s="76">
        <f t="shared" si="8"/>
        <v>24813371</v>
      </c>
    </row>
    <row r="236" spans="1:20" hidden="1" outlineLevel="2" x14ac:dyDescent="0.25">
      <c r="A236" t="s">
        <v>220</v>
      </c>
      <c r="B236">
        <v>5</v>
      </c>
      <c r="C236">
        <v>51</v>
      </c>
      <c r="D236">
        <v>5105</v>
      </c>
      <c r="E236" t="s">
        <v>221</v>
      </c>
      <c r="F236">
        <v>5105951004</v>
      </c>
      <c r="G236" t="s">
        <v>127</v>
      </c>
      <c r="H236" s="75">
        <v>37000</v>
      </c>
      <c r="I236" s="75">
        <v>37000</v>
      </c>
      <c r="J236" s="75">
        <v>37000</v>
      </c>
      <c r="K236" s="75">
        <v>37000</v>
      </c>
      <c r="L236" s="75">
        <v>37000</v>
      </c>
      <c r="M236" s="75">
        <v>37000</v>
      </c>
      <c r="N236" s="75">
        <v>37000</v>
      </c>
      <c r="O236" s="75">
        <v>37000</v>
      </c>
      <c r="P236" s="75">
        <v>37000</v>
      </c>
      <c r="Q236" s="75">
        <v>37000</v>
      </c>
      <c r="R236" s="75">
        <v>37000</v>
      </c>
      <c r="S236" s="75">
        <v>37000</v>
      </c>
      <c r="T236" s="76">
        <f t="shared" si="8"/>
        <v>444000</v>
      </c>
    </row>
    <row r="237" spans="1:20" hidden="1" outlineLevel="2" x14ac:dyDescent="0.25">
      <c r="A237" t="s">
        <v>220</v>
      </c>
      <c r="B237">
        <v>5</v>
      </c>
      <c r="C237">
        <v>51</v>
      </c>
      <c r="D237">
        <v>5110</v>
      </c>
      <c r="E237" t="s">
        <v>232</v>
      </c>
      <c r="F237">
        <v>5110051001</v>
      </c>
      <c r="G237" t="s">
        <v>233</v>
      </c>
      <c r="H237" s="75">
        <v>6707500</v>
      </c>
      <c r="I237" s="75">
        <v>6707500</v>
      </c>
      <c r="J237" s="75">
        <v>0</v>
      </c>
      <c r="K237" s="75">
        <v>8358000</v>
      </c>
      <c r="L237" s="75">
        <v>8358000</v>
      </c>
      <c r="M237" s="75">
        <v>8358000</v>
      </c>
      <c r="N237" s="75">
        <v>8358000</v>
      </c>
      <c r="O237" s="75">
        <v>8358000</v>
      </c>
      <c r="P237" s="75">
        <v>8358000</v>
      </c>
      <c r="Q237" s="75">
        <v>8358000</v>
      </c>
      <c r="R237" s="75">
        <v>8358000</v>
      </c>
      <c r="S237" s="75">
        <v>8358000</v>
      </c>
      <c r="T237" s="76">
        <f t="shared" si="8"/>
        <v>88637000</v>
      </c>
    </row>
    <row r="238" spans="1:20" hidden="1" outlineLevel="2" x14ac:dyDescent="0.25">
      <c r="A238" t="s">
        <v>220</v>
      </c>
      <c r="B238">
        <v>5</v>
      </c>
      <c r="C238">
        <v>51</v>
      </c>
      <c r="D238">
        <v>5110</v>
      </c>
      <c r="E238" t="s">
        <v>232</v>
      </c>
      <c r="F238">
        <v>5110101001</v>
      </c>
      <c r="G238" t="s">
        <v>234</v>
      </c>
      <c r="H238" s="75">
        <v>8532950</v>
      </c>
      <c r="I238" s="75">
        <v>8532950</v>
      </c>
      <c r="J238" s="75">
        <v>8532950</v>
      </c>
      <c r="K238" s="75">
        <v>8833333</v>
      </c>
      <c r="L238" s="75">
        <v>8833333</v>
      </c>
      <c r="M238" s="75">
        <v>8833333</v>
      </c>
      <c r="N238" s="75">
        <v>8833333</v>
      </c>
      <c r="O238" s="75">
        <v>8833333</v>
      </c>
      <c r="P238" s="75">
        <v>8833333</v>
      </c>
      <c r="Q238" s="75">
        <v>8833333</v>
      </c>
      <c r="R238" s="75">
        <v>8833333</v>
      </c>
      <c r="S238" s="75">
        <v>8833333</v>
      </c>
      <c r="T238" s="76">
        <f t="shared" si="8"/>
        <v>105098847</v>
      </c>
    </row>
    <row r="239" spans="1:20" hidden="1" outlineLevel="2" x14ac:dyDescent="0.25">
      <c r="A239" t="s">
        <v>220</v>
      </c>
      <c r="B239">
        <v>5</v>
      </c>
      <c r="C239">
        <v>51</v>
      </c>
      <c r="D239">
        <v>5110</v>
      </c>
      <c r="E239" t="s">
        <v>232</v>
      </c>
      <c r="F239">
        <v>5110251001</v>
      </c>
      <c r="G239" t="s">
        <v>235</v>
      </c>
      <c r="H239" s="75">
        <v>40290483</v>
      </c>
      <c r="I239" s="75">
        <v>45267393</v>
      </c>
      <c r="J239" s="75">
        <v>33540483</v>
      </c>
      <c r="K239" s="75">
        <v>32790483</v>
      </c>
      <c r="L239" s="75">
        <v>38290483</v>
      </c>
      <c r="M239" s="75">
        <v>32790483</v>
      </c>
      <c r="N239" s="75">
        <v>38790483</v>
      </c>
      <c r="O239" s="75">
        <v>37801695</v>
      </c>
      <c r="P239" s="75">
        <v>34290483</v>
      </c>
      <c r="Q239" s="75">
        <v>50968739</v>
      </c>
      <c r="R239" s="75">
        <v>37801695</v>
      </c>
      <c r="S239" s="75">
        <v>48774231</v>
      </c>
      <c r="T239" s="76">
        <f t="shared" si="8"/>
        <v>471397134</v>
      </c>
    </row>
    <row r="240" spans="1:20" hidden="1" outlineLevel="2" x14ac:dyDescent="0.25">
      <c r="A240" t="s">
        <v>220</v>
      </c>
      <c r="B240">
        <v>5</v>
      </c>
      <c r="C240">
        <v>51</v>
      </c>
      <c r="D240">
        <v>5110</v>
      </c>
      <c r="E240" t="s">
        <v>232</v>
      </c>
      <c r="F240">
        <v>5110351001</v>
      </c>
      <c r="G240" t="s">
        <v>130</v>
      </c>
      <c r="H240" s="75">
        <v>0</v>
      </c>
      <c r="I240" s="75">
        <v>0</v>
      </c>
      <c r="J240" s="75">
        <v>220000</v>
      </c>
      <c r="K240" s="75">
        <v>0</v>
      </c>
      <c r="L240" s="75">
        <v>1910000</v>
      </c>
      <c r="M240" s="75">
        <v>443100</v>
      </c>
      <c r="N240" s="75">
        <v>15500000</v>
      </c>
      <c r="O240" s="75">
        <v>7500000</v>
      </c>
      <c r="P240" s="75">
        <v>10350000</v>
      </c>
      <c r="Q240" s="75">
        <v>11011212</v>
      </c>
      <c r="R240" s="75">
        <v>7500000</v>
      </c>
      <c r="S240" s="75">
        <v>364500</v>
      </c>
      <c r="T240" s="76">
        <f t="shared" si="8"/>
        <v>54798812</v>
      </c>
    </row>
    <row r="241" spans="1:20" hidden="1" outlineLevel="2" x14ac:dyDescent="0.25">
      <c r="A241" t="s">
        <v>220</v>
      </c>
      <c r="B241">
        <v>5</v>
      </c>
      <c r="C241">
        <v>51</v>
      </c>
      <c r="D241">
        <v>5110</v>
      </c>
      <c r="E241" t="s">
        <v>232</v>
      </c>
      <c r="F241">
        <v>5110351002</v>
      </c>
      <c r="G241" t="s">
        <v>236</v>
      </c>
      <c r="H241" s="75">
        <v>0</v>
      </c>
      <c r="I241" s="75">
        <v>0</v>
      </c>
      <c r="J241" s="75">
        <v>0</v>
      </c>
      <c r="K241" s="75">
        <v>0</v>
      </c>
      <c r="L241" s="75">
        <v>0</v>
      </c>
      <c r="M241" s="75">
        <v>0</v>
      </c>
      <c r="N241" s="75">
        <v>0</v>
      </c>
      <c r="O241" s="75">
        <v>1100000</v>
      </c>
      <c r="P241" s="75">
        <v>0</v>
      </c>
      <c r="Q241" s="75">
        <v>0</v>
      </c>
      <c r="R241" s="75">
        <v>0</v>
      </c>
      <c r="S241" s="75">
        <v>0</v>
      </c>
      <c r="T241" s="76">
        <f t="shared" si="8"/>
        <v>1100000</v>
      </c>
    </row>
    <row r="242" spans="1:20" hidden="1" outlineLevel="2" x14ac:dyDescent="0.25">
      <c r="A242" t="s">
        <v>220</v>
      </c>
      <c r="B242">
        <v>5</v>
      </c>
      <c r="C242">
        <v>51</v>
      </c>
      <c r="D242">
        <v>5110</v>
      </c>
      <c r="E242" t="s">
        <v>232</v>
      </c>
      <c r="F242">
        <v>5110401001</v>
      </c>
      <c r="G242" t="s">
        <v>237</v>
      </c>
      <c r="H242" s="75">
        <v>4787549</v>
      </c>
      <c r="I242" s="75">
        <v>2000000</v>
      </c>
      <c r="J242" s="75">
        <v>2000000</v>
      </c>
      <c r="K242" s="75">
        <v>10362647</v>
      </c>
      <c r="L242" s="75">
        <v>10774732</v>
      </c>
      <c r="M242" s="75">
        <v>2964043</v>
      </c>
      <c r="N242" s="75">
        <v>5751592</v>
      </c>
      <c r="O242" s="75">
        <v>5751592</v>
      </c>
      <c r="P242" s="75">
        <v>5751592</v>
      </c>
      <c r="Q242" s="75">
        <v>8539141</v>
      </c>
      <c r="R242" s="75">
        <v>5751592</v>
      </c>
      <c r="S242" s="75">
        <v>9251588</v>
      </c>
      <c r="T242" s="76">
        <f t="shared" si="8"/>
        <v>73686068</v>
      </c>
    </row>
    <row r="243" spans="1:20" hidden="1" outlineLevel="2" x14ac:dyDescent="0.25">
      <c r="A243" t="s">
        <v>220</v>
      </c>
      <c r="B243">
        <v>5</v>
      </c>
      <c r="C243">
        <v>51</v>
      </c>
      <c r="D243">
        <v>5110</v>
      </c>
      <c r="E243" t="s">
        <v>232</v>
      </c>
      <c r="F243">
        <v>5110951001</v>
      </c>
      <c r="G243" t="s">
        <v>131</v>
      </c>
      <c r="H243" s="75">
        <v>9391854</v>
      </c>
      <c r="I243" s="75">
        <v>5969350</v>
      </c>
      <c r="J243" s="75">
        <v>4503010</v>
      </c>
      <c r="K243" s="75">
        <v>1692886</v>
      </c>
      <c r="L243" s="75">
        <v>16992202</v>
      </c>
      <c r="M243" s="75">
        <v>9366530</v>
      </c>
      <c r="N243" s="75">
        <v>11143346</v>
      </c>
      <c r="O243" s="75">
        <v>3814693</v>
      </c>
      <c r="P243" s="75">
        <v>12427493</v>
      </c>
      <c r="Q243" s="75">
        <v>5066545</v>
      </c>
      <c r="R243" s="75">
        <v>6090147</v>
      </c>
      <c r="S243" s="75">
        <v>8379557</v>
      </c>
      <c r="T243" s="76">
        <f t="shared" si="8"/>
        <v>94837613</v>
      </c>
    </row>
    <row r="244" spans="1:20" hidden="1" outlineLevel="2" x14ac:dyDescent="0.25">
      <c r="A244" t="s">
        <v>220</v>
      </c>
      <c r="B244">
        <v>5</v>
      </c>
      <c r="C244">
        <v>51</v>
      </c>
      <c r="D244">
        <v>5115</v>
      </c>
      <c r="E244" t="s">
        <v>238</v>
      </c>
      <c r="F244">
        <v>5115151001</v>
      </c>
      <c r="G244" t="s">
        <v>132</v>
      </c>
      <c r="H244" s="75">
        <v>0</v>
      </c>
      <c r="I244" s="75">
        <v>0</v>
      </c>
      <c r="J244" s="75">
        <v>1967233</v>
      </c>
      <c r="K244" s="75">
        <v>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6">
        <f t="shared" si="8"/>
        <v>1967233</v>
      </c>
    </row>
    <row r="245" spans="1:20" hidden="1" outlineLevel="2" x14ac:dyDescent="0.25">
      <c r="A245" t="s">
        <v>220</v>
      </c>
      <c r="B245">
        <v>5</v>
      </c>
      <c r="C245">
        <v>51</v>
      </c>
      <c r="D245">
        <v>5115</v>
      </c>
      <c r="E245" t="s">
        <v>238</v>
      </c>
      <c r="F245">
        <v>5115951003</v>
      </c>
      <c r="G245" t="s">
        <v>135</v>
      </c>
      <c r="H245" s="75">
        <v>972796</v>
      </c>
      <c r="I245" s="75">
        <v>152887</v>
      </c>
      <c r="J245" s="75">
        <v>430141</v>
      </c>
      <c r="K245" s="75">
        <v>7936</v>
      </c>
      <c r="L245" s="75">
        <v>9584</v>
      </c>
      <c r="M245" s="75">
        <v>7833</v>
      </c>
      <c r="N245" s="75">
        <v>27142</v>
      </c>
      <c r="O245" s="75">
        <v>7790</v>
      </c>
      <c r="P245" s="75">
        <v>7790</v>
      </c>
      <c r="Q245" s="75">
        <v>6685</v>
      </c>
      <c r="R245" s="75">
        <v>12489</v>
      </c>
      <c r="S245" s="75">
        <v>783919</v>
      </c>
      <c r="T245" s="76">
        <f t="shared" si="8"/>
        <v>2426992</v>
      </c>
    </row>
    <row r="246" spans="1:20" hidden="1" outlineLevel="2" x14ac:dyDescent="0.25">
      <c r="A246" t="s">
        <v>220</v>
      </c>
      <c r="B246">
        <v>5</v>
      </c>
      <c r="C246">
        <v>51</v>
      </c>
      <c r="D246">
        <v>5115</v>
      </c>
      <c r="E246" t="s">
        <v>238</v>
      </c>
      <c r="F246">
        <v>5115951005</v>
      </c>
      <c r="G246" t="s">
        <v>138</v>
      </c>
      <c r="H246" s="75">
        <v>120</v>
      </c>
      <c r="I246" s="75">
        <v>913</v>
      </c>
      <c r="J246" s="75">
        <v>550</v>
      </c>
      <c r="K246" s="75">
        <v>100</v>
      </c>
      <c r="L246" s="75">
        <v>300</v>
      </c>
      <c r="M246" s="75">
        <v>400</v>
      </c>
      <c r="N246" s="75">
        <v>0</v>
      </c>
      <c r="O246" s="75">
        <v>350</v>
      </c>
      <c r="P246" s="75">
        <v>150</v>
      </c>
      <c r="Q246" s="75">
        <v>221</v>
      </c>
      <c r="R246" s="75">
        <v>60</v>
      </c>
      <c r="S246" s="75">
        <v>40</v>
      </c>
      <c r="T246" s="76">
        <f t="shared" si="8"/>
        <v>3204</v>
      </c>
    </row>
    <row r="247" spans="1:20" hidden="1" outlineLevel="2" x14ac:dyDescent="0.25">
      <c r="A247" t="s">
        <v>220</v>
      </c>
      <c r="B247">
        <v>5</v>
      </c>
      <c r="C247">
        <v>51</v>
      </c>
      <c r="D247">
        <v>5120</v>
      </c>
      <c r="E247" t="s">
        <v>239</v>
      </c>
      <c r="F247">
        <v>5120151001</v>
      </c>
      <c r="G247" t="s">
        <v>140</v>
      </c>
      <c r="H247" s="75">
        <v>0</v>
      </c>
      <c r="I247" s="75">
        <v>40000</v>
      </c>
      <c r="J247" s="75">
        <v>0</v>
      </c>
      <c r="K247" s="75">
        <v>0</v>
      </c>
      <c r="L247" s="75">
        <v>0</v>
      </c>
      <c r="M247" s="75">
        <v>0</v>
      </c>
      <c r="N247" s="75">
        <v>2701500</v>
      </c>
      <c r="O247" s="75">
        <v>862000</v>
      </c>
      <c r="P247" s="75">
        <v>2980000</v>
      </c>
      <c r="Q247" s="75">
        <v>0</v>
      </c>
      <c r="R247" s="75">
        <v>0</v>
      </c>
      <c r="S247" s="75">
        <v>0</v>
      </c>
      <c r="T247" s="76">
        <f t="shared" si="8"/>
        <v>6583500</v>
      </c>
    </row>
    <row r="248" spans="1:20" hidden="1" outlineLevel="2" x14ac:dyDescent="0.25">
      <c r="A248" t="s">
        <v>220</v>
      </c>
      <c r="B248">
        <v>5</v>
      </c>
      <c r="C248">
        <v>51</v>
      </c>
      <c r="D248">
        <v>5120</v>
      </c>
      <c r="E248" t="s">
        <v>239</v>
      </c>
      <c r="F248">
        <v>5120251001</v>
      </c>
      <c r="G248" t="s">
        <v>164</v>
      </c>
      <c r="H248" s="75">
        <v>15549403</v>
      </c>
      <c r="I248" s="75">
        <v>12297457</v>
      </c>
      <c r="J248" s="75">
        <v>12082630</v>
      </c>
      <c r="K248" s="75">
        <v>12614129</v>
      </c>
      <c r="L248" s="75">
        <v>12082630</v>
      </c>
      <c r="M248" s="75">
        <v>35516722</v>
      </c>
      <c r="N248" s="75">
        <v>28128377</v>
      </c>
      <c r="O248" s="75">
        <v>27712112</v>
      </c>
      <c r="P248" s="75">
        <v>29300357</v>
      </c>
      <c r="Q248" s="75">
        <v>29331890</v>
      </c>
      <c r="R248" s="75">
        <v>28458540</v>
      </c>
      <c r="S248" s="75">
        <v>27537291</v>
      </c>
      <c r="T248" s="76">
        <f t="shared" si="8"/>
        <v>270611538</v>
      </c>
    </row>
    <row r="249" spans="1:20" hidden="1" outlineLevel="2" x14ac:dyDescent="0.25">
      <c r="A249" t="s">
        <v>220</v>
      </c>
      <c r="B249">
        <v>5</v>
      </c>
      <c r="C249">
        <v>51</v>
      </c>
      <c r="D249">
        <v>5120</v>
      </c>
      <c r="E249" t="s">
        <v>239</v>
      </c>
      <c r="F249">
        <v>5120951001</v>
      </c>
      <c r="G249" t="s">
        <v>131</v>
      </c>
      <c r="H249" s="75">
        <v>0</v>
      </c>
      <c r="I249" s="75">
        <v>11286673</v>
      </c>
      <c r="J249" s="75">
        <v>0</v>
      </c>
      <c r="K249" s="75">
        <v>0</v>
      </c>
      <c r="L249" s="75">
        <v>0</v>
      </c>
      <c r="M249" s="75">
        <v>160000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550000</v>
      </c>
      <c r="T249" s="76">
        <f t="shared" si="8"/>
        <v>11996673</v>
      </c>
    </row>
    <row r="250" spans="1:20" hidden="1" outlineLevel="2" x14ac:dyDescent="0.25">
      <c r="A250" t="s">
        <v>220</v>
      </c>
      <c r="B250">
        <v>5</v>
      </c>
      <c r="C250">
        <v>51</v>
      </c>
      <c r="D250">
        <v>5125</v>
      </c>
      <c r="E250" t="s">
        <v>240</v>
      </c>
      <c r="F250">
        <v>5125051001</v>
      </c>
      <c r="G250" t="s">
        <v>142</v>
      </c>
      <c r="H250" s="75">
        <v>2591000</v>
      </c>
      <c r="I250" s="75">
        <v>4296000</v>
      </c>
      <c r="J250" s="75">
        <v>11000000</v>
      </c>
      <c r="K250" s="75">
        <v>-9000000</v>
      </c>
      <c r="L250" s="75">
        <v>1000000</v>
      </c>
      <c r="M250" s="75">
        <v>1000000</v>
      </c>
      <c r="N250" s="75">
        <v>10063236</v>
      </c>
      <c r="O250" s="75">
        <v>14155257</v>
      </c>
      <c r="P250" s="75">
        <v>18284800</v>
      </c>
      <c r="Q250" s="75">
        <v>26200600</v>
      </c>
      <c r="R250" s="75">
        <v>16674800</v>
      </c>
      <c r="S250" s="75">
        <v>13784800</v>
      </c>
      <c r="T250" s="76">
        <f t="shared" si="8"/>
        <v>110050493</v>
      </c>
    </row>
    <row r="251" spans="1:20" hidden="1" outlineLevel="2" x14ac:dyDescent="0.25">
      <c r="A251" t="s">
        <v>220</v>
      </c>
      <c r="B251">
        <v>5</v>
      </c>
      <c r="C251">
        <v>51</v>
      </c>
      <c r="D251">
        <v>5125</v>
      </c>
      <c r="E251" t="s">
        <v>240</v>
      </c>
      <c r="F251">
        <v>5125101001</v>
      </c>
      <c r="G251" t="s">
        <v>143</v>
      </c>
      <c r="H251" s="75">
        <v>129633939</v>
      </c>
      <c r="I251" s="75">
        <v>122823517</v>
      </c>
      <c r="J251" s="75">
        <v>89598908</v>
      </c>
      <c r="K251" s="75">
        <v>105622088</v>
      </c>
      <c r="L251" s="75">
        <v>49872349</v>
      </c>
      <c r="M251" s="75">
        <v>40903255</v>
      </c>
      <c r="N251" s="75">
        <v>66949737</v>
      </c>
      <c r="O251" s="75">
        <v>48965079</v>
      </c>
      <c r="P251" s="75">
        <v>0</v>
      </c>
      <c r="Q251" s="75">
        <v>101793774</v>
      </c>
      <c r="R251" s="75">
        <v>74125686</v>
      </c>
      <c r="S251" s="75">
        <v>65764890</v>
      </c>
      <c r="T251" s="76">
        <f t="shared" si="8"/>
        <v>896053222</v>
      </c>
    </row>
    <row r="252" spans="1:20" hidden="1" outlineLevel="2" x14ac:dyDescent="0.25">
      <c r="A252" t="s">
        <v>220</v>
      </c>
      <c r="B252">
        <v>5</v>
      </c>
      <c r="C252">
        <v>51</v>
      </c>
      <c r="D252">
        <v>5130</v>
      </c>
      <c r="E252" t="s">
        <v>241</v>
      </c>
      <c r="F252">
        <v>5130051001</v>
      </c>
      <c r="G252" t="s">
        <v>242</v>
      </c>
      <c r="H252" s="75">
        <v>500000</v>
      </c>
      <c r="I252" s="75">
        <v>500000</v>
      </c>
      <c r="J252" s="75">
        <v>500000</v>
      </c>
      <c r="K252" s="75">
        <v>500000</v>
      </c>
      <c r="L252" s="75">
        <v>500000</v>
      </c>
      <c r="M252" s="75">
        <v>500000</v>
      </c>
      <c r="N252" s="75">
        <v>500000</v>
      </c>
      <c r="O252" s="75">
        <v>500000</v>
      </c>
      <c r="P252" s="75">
        <v>500000</v>
      </c>
      <c r="Q252" s="75">
        <v>500000</v>
      </c>
      <c r="R252" s="75">
        <v>500000</v>
      </c>
      <c r="S252" s="75">
        <v>500000</v>
      </c>
      <c r="T252" s="76">
        <f t="shared" si="8"/>
        <v>6000000</v>
      </c>
    </row>
    <row r="253" spans="1:20" hidden="1" outlineLevel="2" x14ac:dyDescent="0.25">
      <c r="A253" t="s">
        <v>220</v>
      </c>
      <c r="B253">
        <v>5</v>
      </c>
      <c r="C253">
        <v>51</v>
      </c>
      <c r="D253">
        <v>5130</v>
      </c>
      <c r="E253" t="s">
        <v>241</v>
      </c>
      <c r="F253">
        <v>5130101001</v>
      </c>
      <c r="G253" t="s">
        <v>243</v>
      </c>
      <c r="H253" s="75">
        <v>0</v>
      </c>
      <c r="I253" s="75">
        <v>0</v>
      </c>
      <c r="J253" s="75">
        <v>180603</v>
      </c>
      <c r="K253" s="75">
        <v>180602</v>
      </c>
      <c r="L253" s="75">
        <v>180603</v>
      </c>
      <c r="M253" s="75">
        <v>180603</v>
      </c>
      <c r="N253" s="75">
        <v>180602</v>
      </c>
      <c r="O253" s="75">
        <v>180603</v>
      </c>
      <c r="P253" s="75">
        <v>180603</v>
      </c>
      <c r="Q253" s="75">
        <v>180602</v>
      </c>
      <c r="R253" s="75">
        <v>200644</v>
      </c>
      <c r="S253" s="75">
        <v>180603</v>
      </c>
      <c r="T253" s="76">
        <f t="shared" si="8"/>
        <v>1826068</v>
      </c>
    </row>
    <row r="254" spans="1:20" hidden="1" outlineLevel="2" x14ac:dyDescent="0.25">
      <c r="A254" t="s">
        <v>220</v>
      </c>
      <c r="B254">
        <v>5</v>
      </c>
      <c r="C254">
        <v>51</v>
      </c>
      <c r="D254">
        <v>5130</v>
      </c>
      <c r="E254" t="s">
        <v>241</v>
      </c>
      <c r="F254">
        <v>5130151001</v>
      </c>
      <c r="G254" t="s">
        <v>244</v>
      </c>
      <c r="H254" s="75">
        <v>622960</v>
      </c>
      <c r="I254" s="75">
        <v>622960</v>
      </c>
      <c r="J254" s="75">
        <v>622961</v>
      </c>
      <c r="K254" s="75">
        <v>622960</v>
      </c>
      <c r="L254" s="75">
        <v>622960</v>
      </c>
      <c r="M254" s="75">
        <v>622960</v>
      </c>
      <c r="N254" s="75">
        <v>622869</v>
      </c>
      <c r="O254" s="75">
        <v>622869</v>
      </c>
      <c r="P254" s="75">
        <v>622869</v>
      </c>
      <c r="Q254" s="75">
        <v>622869</v>
      </c>
      <c r="R254" s="75">
        <v>622869</v>
      </c>
      <c r="S254" s="75">
        <v>622869</v>
      </c>
      <c r="T254" s="76">
        <f t="shared" si="8"/>
        <v>7474975</v>
      </c>
    </row>
    <row r="255" spans="1:20" hidden="1" outlineLevel="2" x14ac:dyDescent="0.25">
      <c r="A255" t="s">
        <v>220</v>
      </c>
      <c r="B255">
        <v>5</v>
      </c>
      <c r="C255">
        <v>51</v>
      </c>
      <c r="D255">
        <v>5130</v>
      </c>
      <c r="E255" t="s">
        <v>241</v>
      </c>
      <c r="F255">
        <v>5130601001</v>
      </c>
      <c r="G255" t="s">
        <v>245</v>
      </c>
      <c r="H255" s="75">
        <v>9339584</v>
      </c>
      <c r="I255" s="75">
        <v>9339582</v>
      </c>
      <c r="J255" s="75">
        <v>9339584</v>
      </c>
      <c r="K255" s="75">
        <v>9339584</v>
      </c>
      <c r="L255" s="75">
        <v>9339582</v>
      </c>
      <c r="M255" s="75">
        <v>9339584</v>
      </c>
      <c r="N255" s="75">
        <v>9964584</v>
      </c>
      <c r="O255" s="75">
        <v>9964582</v>
      </c>
      <c r="P255" s="75">
        <v>9964584</v>
      </c>
      <c r="Q255" s="75">
        <v>9964584</v>
      </c>
      <c r="R255" s="75">
        <v>9964582</v>
      </c>
      <c r="S255" s="75">
        <v>9964584</v>
      </c>
      <c r="T255" s="76">
        <f t="shared" si="8"/>
        <v>115825000</v>
      </c>
    </row>
    <row r="256" spans="1:20" hidden="1" outlineLevel="2" x14ac:dyDescent="0.25">
      <c r="A256" t="s">
        <v>220</v>
      </c>
      <c r="B256">
        <v>5</v>
      </c>
      <c r="C256">
        <v>51</v>
      </c>
      <c r="D256">
        <v>5130</v>
      </c>
      <c r="E256" t="s">
        <v>241</v>
      </c>
      <c r="F256">
        <v>5130851001</v>
      </c>
      <c r="G256" t="s">
        <v>246</v>
      </c>
      <c r="H256" s="75">
        <v>350000</v>
      </c>
      <c r="I256" s="75">
        <v>350000</v>
      </c>
      <c r="J256" s="75">
        <v>350000</v>
      </c>
      <c r="K256" s="75">
        <v>350000</v>
      </c>
      <c r="L256" s="75">
        <v>350000</v>
      </c>
      <c r="M256" s="75">
        <v>350000</v>
      </c>
      <c r="N256" s="75">
        <v>350000</v>
      </c>
      <c r="O256" s="75">
        <v>350000</v>
      </c>
      <c r="P256" s="75">
        <v>350000</v>
      </c>
      <c r="Q256" s="75">
        <v>350000</v>
      </c>
      <c r="R256" s="75">
        <v>350000</v>
      </c>
      <c r="S256" s="75">
        <v>350001</v>
      </c>
      <c r="T256" s="76">
        <f t="shared" si="8"/>
        <v>4200001</v>
      </c>
    </row>
    <row r="257" spans="1:20" hidden="1" outlineLevel="2" x14ac:dyDescent="0.25">
      <c r="A257" t="s">
        <v>220</v>
      </c>
      <c r="B257">
        <v>5</v>
      </c>
      <c r="C257">
        <v>51</v>
      </c>
      <c r="D257">
        <v>5130</v>
      </c>
      <c r="E257" t="s">
        <v>241</v>
      </c>
      <c r="F257">
        <v>5130951001</v>
      </c>
      <c r="G257" t="s">
        <v>131</v>
      </c>
      <c r="H257" s="75">
        <v>364385</v>
      </c>
      <c r="I257" s="75">
        <v>3870896</v>
      </c>
      <c r="J257" s="75">
        <v>364385</v>
      </c>
      <c r="K257" s="75">
        <v>364385</v>
      </c>
      <c r="L257" s="75">
        <v>10945554</v>
      </c>
      <c r="M257" s="75">
        <v>4095972</v>
      </c>
      <c r="N257" s="75">
        <v>471482</v>
      </c>
      <c r="O257" s="75">
        <v>4159236</v>
      </c>
      <c r="P257" s="75">
        <v>4480797</v>
      </c>
      <c r="Q257" s="75">
        <v>2508336</v>
      </c>
      <c r="R257" s="75">
        <v>351412</v>
      </c>
      <c r="S257" s="75">
        <v>4739965</v>
      </c>
      <c r="T257" s="76">
        <f t="shared" si="8"/>
        <v>36716805</v>
      </c>
    </row>
    <row r="258" spans="1:20" hidden="1" outlineLevel="2" x14ac:dyDescent="0.25">
      <c r="A258" t="s">
        <v>220</v>
      </c>
      <c r="B258">
        <v>5</v>
      </c>
      <c r="C258">
        <v>51</v>
      </c>
      <c r="D258">
        <v>5135</v>
      </c>
      <c r="E258" t="s">
        <v>247</v>
      </c>
      <c r="F258">
        <v>5135051001</v>
      </c>
      <c r="G258" t="s">
        <v>148</v>
      </c>
      <c r="H258" s="75">
        <v>51462260</v>
      </c>
      <c r="I258" s="75">
        <v>52002916</v>
      </c>
      <c r="J258" s="75">
        <v>52261489</v>
      </c>
      <c r="K258" s="75">
        <v>52369479</v>
      </c>
      <c r="L258" s="75">
        <v>51795498</v>
      </c>
      <c r="M258" s="75">
        <v>52527992</v>
      </c>
      <c r="N258" s="75">
        <v>52684579</v>
      </c>
      <c r="O258" s="75">
        <v>53241096</v>
      </c>
      <c r="P258" s="75">
        <v>51728037</v>
      </c>
      <c r="Q258" s="75">
        <v>53346221</v>
      </c>
      <c r="R258" s="75">
        <v>52505314</v>
      </c>
      <c r="S258" s="75">
        <v>52567966</v>
      </c>
      <c r="T258" s="76">
        <f t="shared" si="8"/>
        <v>628492847</v>
      </c>
    </row>
    <row r="259" spans="1:20" hidden="1" outlineLevel="2" x14ac:dyDescent="0.25">
      <c r="A259" t="s">
        <v>220</v>
      </c>
      <c r="B259">
        <v>5</v>
      </c>
      <c r="C259">
        <v>51</v>
      </c>
      <c r="D259">
        <v>5135</v>
      </c>
      <c r="E259" t="s">
        <v>247</v>
      </c>
      <c r="F259">
        <v>5135101001</v>
      </c>
      <c r="G259" t="s">
        <v>149</v>
      </c>
      <c r="H259" s="75">
        <v>68111112</v>
      </c>
      <c r="I259" s="75">
        <v>56703271</v>
      </c>
      <c r="J259" s="75">
        <v>68006357</v>
      </c>
      <c r="K259" s="75">
        <v>62518651</v>
      </c>
      <c r="L259" s="75">
        <v>61748127</v>
      </c>
      <c r="M259" s="75">
        <v>57361315</v>
      </c>
      <c r="N259" s="75">
        <v>56831077</v>
      </c>
      <c r="O259" s="75">
        <v>69886783</v>
      </c>
      <c r="P259" s="75">
        <v>63958921</v>
      </c>
      <c r="Q259" s="75">
        <v>71779952</v>
      </c>
      <c r="R259" s="75">
        <v>69541487</v>
      </c>
      <c r="S259" s="75">
        <v>77579873</v>
      </c>
      <c r="T259" s="76">
        <f t="shared" si="8"/>
        <v>784026926</v>
      </c>
    </row>
    <row r="260" spans="1:20" hidden="1" outlineLevel="2" x14ac:dyDescent="0.25">
      <c r="A260" t="s">
        <v>220</v>
      </c>
      <c r="B260">
        <v>5</v>
      </c>
      <c r="C260">
        <v>51</v>
      </c>
      <c r="D260">
        <v>5135</v>
      </c>
      <c r="E260" t="s">
        <v>247</v>
      </c>
      <c r="F260">
        <v>5135151001</v>
      </c>
      <c r="G260" t="s">
        <v>248</v>
      </c>
      <c r="H260" s="75">
        <v>-5169000</v>
      </c>
      <c r="I260" s="75">
        <v>5169000</v>
      </c>
      <c r="J260" s="75">
        <v>326000</v>
      </c>
      <c r="K260" s="75">
        <v>0</v>
      </c>
      <c r="L260" s="75">
        <v>0</v>
      </c>
      <c r="M260" s="75">
        <v>556000</v>
      </c>
      <c r="N260" s="75">
        <v>0</v>
      </c>
      <c r="O260" s="75">
        <v>0</v>
      </c>
      <c r="P260" s="75">
        <v>0</v>
      </c>
      <c r="Q260" s="75">
        <v>4060000</v>
      </c>
      <c r="R260" s="75">
        <v>850000</v>
      </c>
      <c r="S260" s="75">
        <v>1272000</v>
      </c>
      <c r="T260" s="76">
        <f t="shared" si="8"/>
        <v>7064000</v>
      </c>
    </row>
    <row r="261" spans="1:20" hidden="1" outlineLevel="2" x14ac:dyDescent="0.25">
      <c r="A261" t="s">
        <v>220</v>
      </c>
      <c r="B261">
        <v>5</v>
      </c>
      <c r="C261">
        <v>51</v>
      </c>
      <c r="D261">
        <v>5135</v>
      </c>
      <c r="E261" t="s">
        <v>247</v>
      </c>
      <c r="F261">
        <v>5135201001</v>
      </c>
      <c r="G261" t="s">
        <v>249</v>
      </c>
      <c r="H261" s="75">
        <v>6438080</v>
      </c>
      <c r="I261" s="75">
        <v>6425480</v>
      </c>
      <c r="J261" s="75">
        <v>6365000</v>
      </c>
      <c r="K261" s="75">
        <v>6501605</v>
      </c>
      <c r="L261" s="75">
        <v>6444170</v>
      </c>
      <c r="M261" s="75">
        <v>6417920</v>
      </c>
      <c r="N261" s="75">
        <v>6365000</v>
      </c>
      <c r="O261" s="75">
        <v>6487850</v>
      </c>
      <c r="P261" s="75">
        <v>6437135</v>
      </c>
      <c r="Q261" s="75">
        <v>6428525</v>
      </c>
      <c r="R261" s="75">
        <v>6444695</v>
      </c>
      <c r="S261" s="75">
        <v>6444170</v>
      </c>
      <c r="T261" s="76">
        <f t="shared" si="8"/>
        <v>77199630</v>
      </c>
    </row>
    <row r="262" spans="1:20" hidden="1" outlineLevel="2" x14ac:dyDescent="0.25">
      <c r="A262" t="s">
        <v>220</v>
      </c>
      <c r="B262">
        <v>5</v>
      </c>
      <c r="C262">
        <v>51</v>
      </c>
      <c r="D262">
        <v>5135</v>
      </c>
      <c r="E262" t="s">
        <v>247</v>
      </c>
      <c r="F262">
        <v>5135251001</v>
      </c>
      <c r="G262" t="s">
        <v>150</v>
      </c>
      <c r="H262" s="75">
        <v>84182</v>
      </c>
      <c r="I262" s="75">
        <v>69492</v>
      </c>
      <c r="J262" s="75">
        <v>84030</v>
      </c>
      <c r="K262" s="75">
        <v>106461</v>
      </c>
      <c r="L262" s="75">
        <v>39257</v>
      </c>
      <c r="M262" s="75">
        <v>46613</v>
      </c>
      <c r="N262" s="75">
        <v>61477</v>
      </c>
      <c r="O262" s="75">
        <v>68836</v>
      </c>
      <c r="P262" s="75">
        <v>61421</v>
      </c>
      <c r="Q262" s="75">
        <v>61332</v>
      </c>
      <c r="R262" s="75">
        <v>83876</v>
      </c>
      <c r="S262" s="75">
        <v>76530</v>
      </c>
      <c r="T262" s="76">
        <f t="shared" si="8"/>
        <v>843507</v>
      </c>
    </row>
    <row r="263" spans="1:20" hidden="1" outlineLevel="2" x14ac:dyDescent="0.25">
      <c r="A263" t="s">
        <v>220</v>
      </c>
      <c r="B263">
        <v>5</v>
      </c>
      <c r="C263">
        <v>51</v>
      </c>
      <c r="D263">
        <v>5135</v>
      </c>
      <c r="E263" t="s">
        <v>247</v>
      </c>
      <c r="F263">
        <v>5135301001</v>
      </c>
      <c r="G263" t="s">
        <v>151</v>
      </c>
      <c r="H263" s="75">
        <v>5194318</v>
      </c>
      <c r="I263" s="75">
        <v>5433345</v>
      </c>
      <c r="J263" s="75">
        <v>5483059</v>
      </c>
      <c r="K263" s="75">
        <v>7411608</v>
      </c>
      <c r="L263" s="75">
        <v>5830441</v>
      </c>
      <c r="M263" s="75">
        <v>6846263</v>
      </c>
      <c r="N263" s="75">
        <v>5114605</v>
      </c>
      <c r="O263" s="75">
        <v>4981897</v>
      </c>
      <c r="P263" s="75">
        <v>5046506</v>
      </c>
      <c r="Q263" s="75">
        <v>6426290</v>
      </c>
      <c r="R263" s="75">
        <v>6585367</v>
      </c>
      <c r="S263" s="75">
        <v>6660069</v>
      </c>
      <c r="T263" s="76">
        <f t="shared" si="8"/>
        <v>71013768</v>
      </c>
    </row>
    <row r="264" spans="1:20" hidden="1" outlineLevel="2" x14ac:dyDescent="0.25">
      <c r="A264" t="s">
        <v>220</v>
      </c>
      <c r="B264">
        <v>5</v>
      </c>
      <c r="C264">
        <v>51</v>
      </c>
      <c r="D264">
        <v>5135</v>
      </c>
      <c r="E264" t="s">
        <v>247</v>
      </c>
      <c r="F264">
        <v>5135351001</v>
      </c>
      <c r="G264" t="s">
        <v>153</v>
      </c>
      <c r="H264" s="75">
        <v>962116</v>
      </c>
      <c r="I264" s="75">
        <v>1225657</v>
      </c>
      <c r="J264" s="75">
        <v>1051110</v>
      </c>
      <c r="K264" s="75">
        <v>992511</v>
      </c>
      <c r="L264" s="75">
        <v>1016222</v>
      </c>
      <c r="M264" s="75">
        <v>959012</v>
      </c>
      <c r="N264" s="75">
        <v>959403</v>
      </c>
      <c r="O264" s="75">
        <v>887635</v>
      </c>
      <c r="P264" s="75">
        <v>2384823</v>
      </c>
      <c r="Q264" s="75">
        <v>860030</v>
      </c>
      <c r="R264" s="75">
        <v>1090359</v>
      </c>
      <c r="S264" s="75">
        <v>832580</v>
      </c>
      <c r="T264" s="76">
        <f t="shared" si="8"/>
        <v>13221458</v>
      </c>
    </row>
    <row r="265" spans="1:20" hidden="1" outlineLevel="2" x14ac:dyDescent="0.25">
      <c r="A265" t="s">
        <v>220</v>
      </c>
      <c r="B265">
        <v>5</v>
      </c>
      <c r="C265">
        <v>51</v>
      </c>
      <c r="D265">
        <v>5135</v>
      </c>
      <c r="E265" t="s">
        <v>247</v>
      </c>
      <c r="F265">
        <v>5135351002</v>
      </c>
      <c r="G265" t="s">
        <v>154</v>
      </c>
      <c r="H265" s="75">
        <v>5425320</v>
      </c>
      <c r="I265" s="75">
        <v>5507611</v>
      </c>
      <c r="J265" s="75">
        <v>5663413</v>
      </c>
      <c r="K265" s="75">
        <v>5537139</v>
      </c>
      <c r="L265" s="75">
        <v>5531708</v>
      </c>
      <c r="M265" s="75">
        <v>5538116</v>
      </c>
      <c r="N265" s="75">
        <v>5537614</v>
      </c>
      <c r="O265" s="75">
        <v>5616526</v>
      </c>
      <c r="P265" s="75">
        <v>5616704</v>
      </c>
      <c r="Q265" s="75">
        <v>5616704</v>
      </c>
      <c r="R265" s="75">
        <v>3546001</v>
      </c>
      <c r="S265" s="75">
        <v>7199839</v>
      </c>
      <c r="T265" s="76">
        <f t="shared" si="8"/>
        <v>66336695</v>
      </c>
    </row>
    <row r="266" spans="1:20" hidden="1" outlineLevel="2" x14ac:dyDescent="0.25">
      <c r="A266" t="s">
        <v>220</v>
      </c>
      <c r="B266">
        <v>5</v>
      </c>
      <c r="C266">
        <v>51</v>
      </c>
      <c r="D266">
        <v>5135</v>
      </c>
      <c r="E266" t="s">
        <v>247</v>
      </c>
      <c r="F266">
        <v>5135401001</v>
      </c>
      <c r="G266" t="s">
        <v>250</v>
      </c>
      <c r="H266" s="75">
        <v>161660</v>
      </c>
      <c r="I266" s="75">
        <v>342537</v>
      </c>
      <c r="J266" s="75">
        <v>29050</v>
      </c>
      <c r="K266" s="75">
        <v>19860</v>
      </c>
      <c r="L266" s="75">
        <v>51945</v>
      </c>
      <c r="M266" s="75">
        <v>87600</v>
      </c>
      <c r="N266" s="75">
        <v>38410</v>
      </c>
      <c r="O266" s="75">
        <v>132500</v>
      </c>
      <c r="P266" s="75">
        <v>226895</v>
      </c>
      <c r="Q266" s="75">
        <v>190375</v>
      </c>
      <c r="R266" s="75">
        <v>61355</v>
      </c>
      <c r="S266" s="75">
        <v>983055</v>
      </c>
      <c r="T266" s="76">
        <f t="shared" si="8"/>
        <v>2325242</v>
      </c>
    </row>
    <row r="267" spans="1:20" hidden="1" outlineLevel="2" x14ac:dyDescent="0.25">
      <c r="A267" t="s">
        <v>220</v>
      </c>
      <c r="B267">
        <v>5</v>
      </c>
      <c r="C267">
        <v>51</v>
      </c>
      <c r="D267">
        <v>5135</v>
      </c>
      <c r="E267" t="s">
        <v>247</v>
      </c>
      <c r="F267">
        <v>5135501001</v>
      </c>
      <c r="G267" t="s">
        <v>251</v>
      </c>
      <c r="H267" s="75">
        <v>40371319</v>
      </c>
      <c r="I267" s="75">
        <v>57114542</v>
      </c>
      <c r="J267" s="75">
        <v>52969922</v>
      </c>
      <c r="K267" s="75">
        <v>45051372</v>
      </c>
      <c r="L267" s="75">
        <v>39024041</v>
      </c>
      <c r="M267" s="75">
        <v>38713642</v>
      </c>
      <c r="N267" s="75">
        <v>43447342</v>
      </c>
      <c r="O267" s="75">
        <v>41992242</v>
      </c>
      <c r="P267" s="75">
        <v>40670502</v>
      </c>
      <c r="Q267" s="75">
        <v>38479962</v>
      </c>
      <c r="R267" s="75">
        <v>38186932</v>
      </c>
      <c r="S267" s="75">
        <v>39592032</v>
      </c>
      <c r="T267" s="76">
        <f t="shared" ref="T267:T330" si="9">+SUM(H267:S267)</f>
        <v>515613850</v>
      </c>
    </row>
    <row r="268" spans="1:20" hidden="1" outlineLevel="2" x14ac:dyDescent="0.25">
      <c r="A268" t="s">
        <v>220</v>
      </c>
      <c r="B268">
        <v>5</v>
      </c>
      <c r="C268">
        <v>51</v>
      </c>
      <c r="D268">
        <v>5135</v>
      </c>
      <c r="E268" t="s">
        <v>247</v>
      </c>
      <c r="F268">
        <v>5135651002</v>
      </c>
      <c r="G268" t="s">
        <v>158</v>
      </c>
      <c r="H268" s="75">
        <v>-72940858</v>
      </c>
      <c r="I268" s="75">
        <v>-65247546</v>
      </c>
      <c r="J268" s="75">
        <v>-65540774</v>
      </c>
      <c r="K268" s="75">
        <v>-60219733</v>
      </c>
      <c r="L268" s="75">
        <v>-65854904</v>
      </c>
      <c r="M268" s="75">
        <v>-63720595</v>
      </c>
      <c r="N268" s="75">
        <v>-70772398</v>
      </c>
      <c r="O268" s="75">
        <v>-67468604</v>
      </c>
      <c r="P268" s="75">
        <v>-64095405</v>
      </c>
      <c r="Q268" s="75">
        <v>-78149324</v>
      </c>
      <c r="R268" s="75">
        <v>-78581626</v>
      </c>
      <c r="S268" s="75">
        <v>-83557794</v>
      </c>
      <c r="T268" s="76">
        <f t="shared" si="9"/>
        <v>-836149561</v>
      </c>
    </row>
    <row r="269" spans="1:20" hidden="1" outlineLevel="2" x14ac:dyDescent="0.25">
      <c r="A269" t="s">
        <v>220</v>
      </c>
      <c r="B269">
        <v>5</v>
      </c>
      <c r="C269">
        <v>51</v>
      </c>
      <c r="D269">
        <v>5135</v>
      </c>
      <c r="E269" t="s">
        <v>247</v>
      </c>
      <c r="F269">
        <v>5135951001</v>
      </c>
      <c r="G269" t="s">
        <v>131</v>
      </c>
      <c r="H269" s="75">
        <v>1815195</v>
      </c>
      <c r="I269" s="75">
        <v>1847195</v>
      </c>
      <c r="J269" s="75">
        <v>1815195</v>
      </c>
      <c r="K269" s="75">
        <v>1369291</v>
      </c>
      <c r="L269" s="75">
        <v>1455531</v>
      </c>
      <c r="M269" s="75">
        <v>1336531</v>
      </c>
      <c r="N269" s="75">
        <v>1822701</v>
      </c>
      <c r="O269" s="75">
        <v>1815195</v>
      </c>
      <c r="P269" s="75">
        <v>1815195</v>
      </c>
      <c r="Q269" s="75">
        <v>9106862</v>
      </c>
      <c r="R269" s="75">
        <v>2215195</v>
      </c>
      <c r="S269" s="75">
        <v>1815195</v>
      </c>
      <c r="T269" s="76">
        <f t="shared" si="9"/>
        <v>28229281</v>
      </c>
    </row>
    <row r="270" spans="1:20" hidden="1" outlineLevel="2" x14ac:dyDescent="0.25">
      <c r="A270" t="s">
        <v>220</v>
      </c>
      <c r="B270">
        <v>5</v>
      </c>
      <c r="C270">
        <v>51</v>
      </c>
      <c r="D270">
        <v>5135</v>
      </c>
      <c r="E270" t="s">
        <v>247</v>
      </c>
      <c r="F270">
        <v>5135951003</v>
      </c>
      <c r="G270" t="s">
        <v>252</v>
      </c>
      <c r="H270" s="75">
        <v>26480385</v>
      </c>
      <c r="I270" s="75">
        <v>27504488</v>
      </c>
      <c r="J270" s="75">
        <v>27080219</v>
      </c>
      <c r="K270" s="75">
        <v>8295237</v>
      </c>
      <c r="L270" s="75">
        <v>5061995</v>
      </c>
      <c r="M270" s="75">
        <v>7110206</v>
      </c>
      <c r="N270" s="75">
        <v>8339129</v>
      </c>
      <c r="O270" s="75">
        <v>10650677</v>
      </c>
      <c r="P270" s="75">
        <v>18199787</v>
      </c>
      <c r="Q270" s="75">
        <v>28031178</v>
      </c>
      <c r="R270" s="75">
        <v>29157692</v>
      </c>
      <c r="S270" s="75">
        <v>26282886</v>
      </c>
      <c r="T270" s="76">
        <f t="shared" si="9"/>
        <v>222193879</v>
      </c>
    </row>
    <row r="271" spans="1:20" hidden="1" outlineLevel="2" x14ac:dyDescent="0.25">
      <c r="A271" t="s">
        <v>220</v>
      </c>
      <c r="B271">
        <v>5</v>
      </c>
      <c r="C271">
        <v>51</v>
      </c>
      <c r="D271">
        <v>5135</v>
      </c>
      <c r="E271" t="s">
        <v>247</v>
      </c>
      <c r="F271">
        <v>5135951004</v>
      </c>
      <c r="G271" t="s">
        <v>253</v>
      </c>
      <c r="H271" s="75">
        <v>4293200</v>
      </c>
      <c r="I271" s="75">
        <v>4242000</v>
      </c>
      <c r="J271" s="75">
        <v>4311500</v>
      </c>
      <c r="K271" s="75">
        <v>4223800</v>
      </c>
      <c r="L271" s="75">
        <v>3927200</v>
      </c>
      <c r="M271" s="75">
        <v>4362800</v>
      </c>
      <c r="N271" s="75">
        <v>4392000</v>
      </c>
      <c r="O271" s="75">
        <v>4051800</v>
      </c>
      <c r="P271" s="75">
        <v>3989600</v>
      </c>
      <c r="Q271" s="75">
        <v>4392000</v>
      </c>
      <c r="R271" s="75">
        <v>4381000</v>
      </c>
      <c r="S271" s="75">
        <v>3927800</v>
      </c>
      <c r="T271" s="76">
        <f t="shared" si="9"/>
        <v>50494700</v>
      </c>
    </row>
    <row r="272" spans="1:20" hidden="1" outlineLevel="2" x14ac:dyDescent="0.25">
      <c r="A272" t="s">
        <v>220</v>
      </c>
      <c r="B272">
        <v>5</v>
      </c>
      <c r="C272">
        <v>51</v>
      </c>
      <c r="D272">
        <v>5135</v>
      </c>
      <c r="E272" t="s">
        <v>247</v>
      </c>
      <c r="F272">
        <v>5135951005</v>
      </c>
      <c r="G272" t="s">
        <v>254</v>
      </c>
      <c r="H272" s="75">
        <v>534200</v>
      </c>
      <c r="I272" s="75">
        <v>495300</v>
      </c>
      <c r="J272" s="75">
        <v>441600</v>
      </c>
      <c r="K272" s="75">
        <v>0</v>
      </c>
      <c r="L272" s="75">
        <v>0</v>
      </c>
      <c r="M272" s="75">
        <v>13200</v>
      </c>
      <c r="N272" s="75">
        <v>180500</v>
      </c>
      <c r="O272" s="75">
        <v>176900</v>
      </c>
      <c r="P272" s="75">
        <v>620400</v>
      </c>
      <c r="Q272" s="75">
        <v>628200</v>
      </c>
      <c r="R272" s="75">
        <v>683000</v>
      </c>
      <c r="S272" s="75">
        <v>674800</v>
      </c>
      <c r="T272" s="76">
        <f t="shared" si="9"/>
        <v>4448100</v>
      </c>
    </row>
    <row r="273" spans="1:20" hidden="1" outlineLevel="2" x14ac:dyDescent="0.25">
      <c r="A273" t="s">
        <v>220</v>
      </c>
      <c r="B273">
        <v>5</v>
      </c>
      <c r="C273">
        <v>51</v>
      </c>
      <c r="D273">
        <v>5140</v>
      </c>
      <c r="E273" t="s">
        <v>255</v>
      </c>
      <c r="F273">
        <v>5140051001</v>
      </c>
      <c r="G273" t="s">
        <v>256</v>
      </c>
      <c r="H273" s="75">
        <v>30780</v>
      </c>
      <c r="I273" s="75">
        <v>70490</v>
      </c>
      <c r="J273" s="75">
        <v>0</v>
      </c>
      <c r="K273" s="75">
        <v>30400</v>
      </c>
      <c r="L273" s="75">
        <v>0</v>
      </c>
      <c r="M273" s="75">
        <v>0</v>
      </c>
      <c r="N273" s="75">
        <v>2400</v>
      </c>
      <c r="O273" s="75">
        <v>32244670</v>
      </c>
      <c r="P273" s="75">
        <v>398000</v>
      </c>
      <c r="Q273" s="75">
        <v>214286</v>
      </c>
      <c r="R273" s="75">
        <v>7600</v>
      </c>
      <c r="S273" s="75">
        <v>427049</v>
      </c>
      <c r="T273" s="76">
        <f t="shared" si="9"/>
        <v>33425675</v>
      </c>
    </row>
    <row r="274" spans="1:20" hidden="1" outlineLevel="2" x14ac:dyDescent="0.25">
      <c r="A274" t="s">
        <v>220</v>
      </c>
      <c r="B274">
        <v>5</v>
      </c>
      <c r="C274">
        <v>51</v>
      </c>
      <c r="D274">
        <v>5140</v>
      </c>
      <c r="E274" t="s">
        <v>255</v>
      </c>
      <c r="F274">
        <v>5140101001</v>
      </c>
      <c r="G274" t="s">
        <v>257</v>
      </c>
      <c r="H274" s="75">
        <v>0</v>
      </c>
      <c r="I274" s="75">
        <v>0</v>
      </c>
      <c r="J274" s="75">
        <v>2509200</v>
      </c>
      <c r="K274" s="75">
        <v>0</v>
      </c>
      <c r="L274" s="75">
        <v>0</v>
      </c>
      <c r="M274" s="75">
        <v>0</v>
      </c>
      <c r="N274" s="75">
        <v>0</v>
      </c>
      <c r="O274" s="75">
        <v>0</v>
      </c>
      <c r="P274" s="75">
        <v>0</v>
      </c>
      <c r="Q274" s="75">
        <v>0</v>
      </c>
      <c r="R274" s="75">
        <v>0</v>
      </c>
      <c r="S274" s="75">
        <v>0</v>
      </c>
      <c r="T274" s="76">
        <f t="shared" si="9"/>
        <v>2509200</v>
      </c>
    </row>
    <row r="275" spans="1:20" hidden="1" outlineLevel="2" x14ac:dyDescent="0.25">
      <c r="A275" t="s">
        <v>220</v>
      </c>
      <c r="B275">
        <v>5</v>
      </c>
      <c r="C275">
        <v>51</v>
      </c>
      <c r="D275">
        <v>5140</v>
      </c>
      <c r="E275" t="s">
        <v>255</v>
      </c>
      <c r="F275">
        <v>5140151001</v>
      </c>
      <c r="G275" t="s">
        <v>161</v>
      </c>
      <c r="H275" s="75">
        <v>5192780</v>
      </c>
      <c r="I275" s="75">
        <v>38800</v>
      </c>
      <c r="J275" s="75">
        <v>225000</v>
      </c>
      <c r="K275" s="75">
        <v>1042898</v>
      </c>
      <c r="L275" s="75">
        <v>62800</v>
      </c>
      <c r="M275" s="75">
        <v>3248100</v>
      </c>
      <c r="N275" s="75">
        <v>123242</v>
      </c>
      <c r="O275" s="75">
        <v>9561150</v>
      </c>
      <c r="P275" s="75">
        <v>1542300</v>
      </c>
      <c r="Q275" s="75">
        <v>2183035</v>
      </c>
      <c r="R275" s="75">
        <v>53744</v>
      </c>
      <c r="S275" s="75">
        <v>101500</v>
      </c>
      <c r="T275" s="76">
        <f t="shared" si="9"/>
        <v>23375349</v>
      </c>
    </row>
    <row r="276" spans="1:20" hidden="1" outlineLevel="2" x14ac:dyDescent="0.25">
      <c r="A276" t="s">
        <v>220</v>
      </c>
      <c r="B276">
        <v>5</v>
      </c>
      <c r="C276">
        <v>51</v>
      </c>
      <c r="D276">
        <v>5145</v>
      </c>
      <c r="E276" t="s">
        <v>258</v>
      </c>
      <c r="F276">
        <v>5145151001</v>
      </c>
      <c r="G276" t="s">
        <v>140</v>
      </c>
      <c r="H276" s="75">
        <v>9288481</v>
      </c>
      <c r="I276" s="75">
        <v>4197022</v>
      </c>
      <c r="J276" s="75">
        <v>1805418</v>
      </c>
      <c r="K276" s="75">
        <v>4187203</v>
      </c>
      <c r="L276" s="75">
        <v>3148114</v>
      </c>
      <c r="M276" s="75">
        <v>1760502</v>
      </c>
      <c r="N276" s="75">
        <v>1715394</v>
      </c>
      <c r="O276" s="75">
        <v>3729753</v>
      </c>
      <c r="P276" s="75">
        <v>2185855</v>
      </c>
      <c r="Q276" s="75">
        <v>4172950</v>
      </c>
      <c r="R276" s="75">
        <v>520543</v>
      </c>
      <c r="S276" s="75">
        <v>5867456</v>
      </c>
      <c r="T276" s="76">
        <f t="shared" si="9"/>
        <v>42578691</v>
      </c>
    </row>
    <row r="277" spans="1:20" hidden="1" outlineLevel="2" x14ac:dyDescent="0.25">
      <c r="A277" t="s">
        <v>220</v>
      </c>
      <c r="B277">
        <v>5</v>
      </c>
      <c r="C277">
        <v>51</v>
      </c>
      <c r="D277">
        <v>5145</v>
      </c>
      <c r="E277" t="s">
        <v>258</v>
      </c>
      <c r="F277">
        <v>5145251001</v>
      </c>
      <c r="G277" t="s">
        <v>164</v>
      </c>
      <c r="H277" s="75">
        <v>0</v>
      </c>
      <c r="I277" s="75">
        <v>158136</v>
      </c>
      <c r="J277" s="75">
        <v>241000</v>
      </c>
      <c r="K277" s="75">
        <v>158136</v>
      </c>
      <c r="L277" s="75">
        <v>0</v>
      </c>
      <c r="M277" s="75">
        <v>157490</v>
      </c>
      <c r="N277" s="75">
        <v>472435</v>
      </c>
      <c r="O277" s="75">
        <v>454121</v>
      </c>
      <c r="P277" s="75">
        <v>0</v>
      </c>
      <c r="Q277" s="75">
        <v>292100</v>
      </c>
      <c r="R277" s="75">
        <v>127000</v>
      </c>
      <c r="S277" s="75">
        <v>1480000</v>
      </c>
      <c r="T277" s="76">
        <f t="shared" si="9"/>
        <v>3540418</v>
      </c>
    </row>
    <row r="278" spans="1:20" hidden="1" outlineLevel="2" x14ac:dyDescent="0.25">
      <c r="A278" t="s">
        <v>220</v>
      </c>
      <c r="B278">
        <v>5</v>
      </c>
      <c r="C278">
        <v>51</v>
      </c>
      <c r="D278">
        <v>5145</v>
      </c>
      <c r="E278" t="s">
        <v>258</v>
      </c>
      <c r="F278">
        <v>5145601001</v>
      </c>
      <c r="G278" t="s">
        <v>165</v>
      </c>
      <c r="H278" s="75">
        <v>10696396</v>
      </c>
      <c r="I278" s="75">
        <v>4223386</v>
      </c>
      <c r="J278" s="75">
        <v>-20220</v>
      </c>
      <c r="K278" s="75">
        <v>0</v>
      </c>
      <c r="L278" s="75">
        <v>539427</v>
      </c>
      <c r="M278" s="75">
        <v>148413</v>
      </c>
      <c r="N278" s="75">
        <v>0</v>
      </c>
      <c r="O278" s="75">
        <v>3766833</v>
      </c>
      <c r="P278" s="75">
        <v>2440063</v>
      </c>
      <c r="Q278" s="75">
        <v>1232104</v>
      </c>
      <c r="R278" s="75">
        <v>4803909</v>
      </c>
      <c r="S278" s="75">
        <v>3913069</v>
      </c>
      <c r="T278" s="76">
        <f t="shared" si="9"/>
        <v>31743380</v>
      </c>
    </row>
    <row r="279" spans="1:20" hidden="1" outlineLevel="2" x14ac:dyDescent="0.25">
      <c r="A279" t="s">
        <v>220</v>
      </c>
      <c r="B279">
        <v>5</v>
      </c>
      <c r="C279">
        <v>51</v>
      </c>
      <c r="D279">
        <v>5150</v>
      </c>
      <c r="E279" t="s">
        <v>259</v>
      </c>
      <c r="F279">
        <v>5150101001</v>
      </c>
      <c r="G279" t="s">
        <v>260</v>
      </c>
      <c r="H279" s="75">
        <v>690000</v>
      </c>
      <c r="I279" s="75">
        <v>0</v>
      </c>
      <c r="J279" s="75">
        <v>0</v>
      </c>
      <c r="K279" s="75">
        <v>0</v>
      </c>
      <c r="L279" s="75">
        <v>0</v>
      </c>
      <c r="M279" s="75">
        <v>0</v>
      </c>
      <c r="N279" s="75">
        <v>0</v>
      </c>
      <c r="O279" s="75">
        <v>660000</v>
      </c>
      <c r="P279" s="75">
        <v>0</v>
      </c>
      <c r="Q279" s="75">
        <v>0</v>
      </c>
      <c r="R279" s="75">
        <v>660000</v>
      </c>
      <c r="S279" s="75">
        <v>0</v>
      </c>
      <c r="T279" s="76">
        <f t="shared" si="9"/>
        <v>2010000</v>
      </c>
    </row>
    <row r="280" spans="1:20" hidden="1" outlineLevel="2" x14ac:dyDescent="0.25">
      <c r="A280" t="s">
        <v>220</v>
      </c>
      <c r="B280">
        <v>5</v>
      </c>
      <c r="C280">
        <v>51</v>
      </c>
      <c r="D280">
        <v>5155</v>
      </c>
      <c r="E280" t="s">
        <v>261</v>
      </c>
      <c r="F280">
        <v>5155051001</v>
      </c>
      <c r="G280" t="s">
        <v>168</v>
      </c>
      <c r="H280" s="75">
        <v>473400</v>
      </c>
      <c r="I280" s="75">
        <v>545518</v>
      </c>
      <c r="J280" s="75">
        <v>0</v>
      </c>
      <c r="K280" s="75">
        <v>0</v>
      </c>
      <c r="L280" s="75">
        <v>0</v>
      </c>
      <c r="M280" s="75">
        <v>0</v>
      </c>
      <c r="N280" s="75">
        <v>0</v>
      </c>
      <c r="O280" s="75">
        <v>0</v>
      </c>
      <c r="P280" s="75">
        <v>0</v>
      </c>
      <c r="Q280" s="75">
        <v>330000</v>
      </c>
      <c r="R280" s="75">
        <v>398500</v>
      </c>
      <c r="S280" s="75">
        <v>0</v>
      </c>
      <c r="T280" s="76">
        <f t="shared" si="9"/>
        <v>1747418</v>
      </c>
    </row>
    <row r="281" spans="1:20" hidden="1" outlineLevel="2" x14ac:dyDescent="0.25">
      <c r="A281" t="s">
        <v>220</v>
      </c>
      <c r="B281">
        <v>5</v>
      </c>
      <c r="C281">
        <v>51</v>
      </c>
      <c r="D281">
        <v>5155</v>
      </c>
      <c r="E281" t="s">
        <v>261</v>
      </c>
      <c r="F281">
        <v>5155151001</v>
      </c>
      <c r="G281" t="s">
        <v>169</v>
      </c>
      <c r="H281" s="75">
        <v>2685491</v>
      </c>
      <c r="I281" s="75">
        <v>368605</v>
      </c>
      <c r="J281" s="75">
        <v>0</v>
      </c>
      <c r="K281" s="75">
        <v>0</v>
      </c>
      <c r="L281" s="75">
        <v>0</v>
      </c>
      <c r="M281" s="75">
        <v>0</v>
      </c>
      <c r="N281" s="75">
        <v>0</v>
      </c>
      <c r="O281" s="75">
        <v>0</v>
      </c>
      <c r="P281" s="75">
        <v>0</v>
      </c>
      <c r="Q281" s="75">
        <v>1836400</v>
      </c>
      <c r="R281" s="75">
        <v>646800</v>
      </c>
      <c r="S281" s="75">
        <v>0</v>
      </c>
      <c r="T281" s="76">
        <f t="shared" si="9"/>
        <v>5537296</v>
      </c>
    </row>
    <row r="282" spans="1:20" hidden="1" outlineLevel="2" x14ac:dyDescent="0.25">
      <c r="A282" t="s">
        <v>220</v>
      </c>
      <c r="B282">
        <v>5</v>
      </c>
      <c r="C282">
        <v>51</v>
      </c>
      <c r="D282">
        <v>5155</v>
      </c>
      <c r="E282" t="s">
        <v>261</v>
      </c>
      <c r="F282">
        <v>5155201001</v>
      </c>
      <c r="G282" t="s">
        <v>170</v>
      </c>
      <c r="H282" s="75">
        <v>5538293</v>
      </c>
      <c r="I282" s="75">
        <v>5576484</v>
      </c>
      <c r="J282" s="75">
        <v>6250649</v>
      </c>
      <c r="K282" s="75">
        <v>5693832</v>
      </c>
      <c r="L282" s="75">
        <v>5496134</v>
      </c>
      <c r="M282" s="75">
        <v>5357256</v>
      </c>
      <c r="N282" s="75">
        <v>5553759</v>
      </c>
      <c r="O282" s="75">
        <v>5081071</v>
      </c>
      <c r="P282" s="75">
        <v>5686010</v>
      </c>
      <c r="Q282" s="75">
        <v>6169851</v>
      </c>
      <c r="R282" s="75">
        <v>5711142</v>
      </c>
      <c r="S282" s="75">
        <v>415167</v>
      </c>
      <c r="T282" s="76">
        <f t="shared" si="9"/>
        <v>62529648</v>
      </c>
    </row>
    <row r="283" spans="1:20" hidden="1" outlineLevel="2" x14ac:dyDescent="0.25">
      <c r="A283" t="s">
        <v>220</v>
      </c>
      <c r="B283">
        <v>5</v>
      </c>
      <c r="C283">
        <v>51</v>
      </c>
      <c r="D283">
        <v>5155</v>
      </c>
      <c r="E283" t="s">
        <v>261</v>
      </c>
      <c r="F283">
        <v>5155201002</v>
      </c>
      <c r="G283" t="s">
        <v>171</v>
      </c>
      <c r="H283" s="75">
        <v>0</v>
      </c>
      <c r="I283" s="75">
        <v>0</v>
      </c>
      <c r="J283" s="75">
        <v>0</v>
      </c>
      <c r="K283" s="75">
        <v>0</v>
      </c>
      <c r="L283" s="75">
        <v>0</v>
      </c>
      <c r="M283" s="75">
        <v>0</v>
      </c>
      <c r="N283" s="75">
        <v>0</v>
      </c>
      <c r="O283" s="75">
        <v>0</v>
      </c>
      <c r="P283" s="75">
        <v>0</v>
      </c>
      <c r="Q283" s="75">
        <v>0</v>
      </c>
      <c r="R283" s="75">
        <v>0</v>
      </c>
      <c r="S283" s="75">
        <v>5930198</v>
      </c>
      <c r="T283" s="76">
        <f t="shared" si="9"/>
        <v>5930198</v>
      </c>
    </row>
    <row r="284" spans="1:20" hidden="1" outlineLevel="2" x14ac:dyDescent="0.25">
      <c r="A284" t="s">
        <v>220</v>
      </c>
      <c r="B284">
        <v>5</v>
      </c>
      <c r="C284">
        <v>51</v>
      </c>
      <c r="D284">
        <v>5155</v>
      </c>
      <c r="E284" t="s">
        <v>261</v>
      </c>
      <c r="F284">
        <v>5155951001</v>
      </c>
      <c r="G284" t="s">
        <v>172</v>
      </c>
      <c r="H284" s="75">
        <v>2897700</v>
      </c>
      <c r="I284" s="75">
        <v>2349600</v>
      </c>
      <c r="J284" s="75">
        <v>1202500</v>
      </c>
      <c r="K284" s="75">
        <v>0</v>
      </c>
      <c r="L284" s="75">
        <v>0</v>
      </c>
      <c r="M284" s="75">
        <v>979900</v>
      </c>
      <c r="N284" s="75">
        <v>1448000</v>
      </c>
      <c r="O284" s="75">
        <v>903300</v>
      </c>
      <c r="P284" s="75">
        <v>1414800</v>
      </c>
      <c r="Q284" s="75">
        <v>2417400</v>
      </c>
      <c r="R284" s="75">
        <v>884647</v>
      </c>
      <c r="S284" s="75">
        <v>1728148</v>
      </c>
      <c r="T284" s="76">
        <f t="shared" si="9"/>
        <v>16225995</v>
      </c>
    </row>
    <row r="285" spans="1:20" hidden="1" outlineLevel="2" x14ac:dyDescent="0.25">
      <c r="A285" t="s">
        <v>220</v>
      </c>
      <c r="B285">
        <v>5</v>
      </c>
      <c r="C285">
        <v>51</v>
      </c>
      <c r="D285">
        <v>5155</v>
      </c>
      <c r="E285" t="s">
        <v>261</v>
      </c>
      <c r="F285">
        <v>5155951002</v>
      </c>
      <c r="G285" t="s">
        <v>131</v>
      </c>
      <c r="H285" s="75">
        <v>1807605</v>
      </c>
      <c r="I285" s="75">
        <v>1807605</v>
      </c>
      <c r="J285" s="75">
        <v>3147289</v>
      </c>
      <c r="K285" s="75">
        <v>2514800</v>
      </c>
      <c r="L285" s="75">
        <v>2514800</v>
      </c>
      <c r="M285" s="75">
        <v>3145461</v>
      </c>
      <c r="N285" s="75">
        <v>3145461</v>
      </c>
      <c r="O285" s="75">
        <v>3713056</v>
      </c>
      <c r="P285" s="75">
        <v>4070430</v>
      </c>
      <c r="Q285" s="75">
        <v>4406783</v>
      </c>
      <c r="R285" s="75">
        <v>4406783</v>
      </c>
      <c r="S285" s="75">
        <v>4175541</v>
      </c>
      <c r="T285" s="76">
        <f t="shared" si="9"/>
        <v>38855614</v>
      </c>
    </row>
    <row r="286" spans="1:20" hidden="1" outlineLevel="2" x14ac:dyDescent="0.25">
      <c r="A286" t="s">
        <v>220</v>
      </c>
      <c r="B286">
        <v>5</v>
      </c>
      <c r="C286">
        <v>51</v>
      </c>
      <c r="D286">
        <v>5160</v>
      </c>
      <c r="E286" t="s">
        <v>262</v>
      </c>
      <c r="F286">
        <v>5160051001</v>
      </c>
      <c r="G286" t="s">
        <v>163</v>
      </c>
      <c r="H286" s="75">
        <v>12763638</v>
      </c>
      <c r="I286" s="75">
        <v>12963531</v>
      </c>
      <c r="J286" s="75">
        <v>12963531</v>
      </c>
      <c r="K286" s="75">
        <v>12963271</v>
      </c>
      <c r="L286" s="75">
        <v>12955702</v>
      </c>
      <c r="M286" s="75">
        <v>12955694</v>
      </c>
      <c r="N286" s="75">
        <v>13301608</v>
      </c>
      <c r="O286" s="75">
        <v>13301604</v>
      </c>
      <c r="P286" s="75">
        <v>13301603</v>
      </c>
      <c r="Q286" s="75">
        <v>13301603</v>
      </c>
      <c r="R286" s="75">
        <v>13301611</v>
      </c>
      <c r="S286" s="75">
        <v>13646181</v>
      </c>
      <c r="T286" s="76">
        <f t="shared" si="9"/>
        <v>157719577</v>
      </c>
    </row>
    <row r="287" spans="1:20" hidden="1" outlineLevel="2" x14ac:dyDescent="0.25">
      <c r="A287" t="s">
        <v>220</v>
      </c>
      <c r="B287">
        <v>5</v>
      </c>
      <c r="C287">
        <v>51</v>
      </c>
      <c r="D287">
        <v>5160</v>
      </c>
      <c r="E287" t="s">
        <v>262</v>
      </c>
      <c r="F287">
        <v>5160101001</v>
      </c>
      <c r="G287" t="s">
        <v>140</v>
      </c>
      <c r="H287" s="75">
        <v>547525</v>
      </c>
      <c r="I287" s="75">
        <v>547522</v>
      </c>
      <c r="J287" s="75">
        <v>23829906</v>
      </c>
      <c r="K287" s="75">
        <v>583243</v>
      </c>
      <c r="L287" s="75">
        <v>964583</v>
      </c>
      <c r="M287" s="75">
        <v>1040722</v>
      </c>
      <c r="N287" s="75">
        <v>1121231</v>
      </c>
      <c r="O287" s="75">
        <v>1121229</v>
      </c>
      <c r="P287" s="75">
        <v>1221170</v>
      </c>
      <c r="Q287" s="75">
        <v>1221187</v>
      </c>
      <c r="R287" s="75">
        <v>1221184</v>
      </c>
      <c r="S287" s="75">
        <v>1221168</v>
      </c>
      <c r="T287" s="76">
        <f t="shared" si="9"/>
        <v>34640670</v>
      </c>
    </row>
    <row r="288" spans="1:20" hidden="1" outlineLevel="2" x14ac:dyDescent="0.25">
      <c r="A288" t="s">
        <v>220</v>
      </c>
      <c r="B288">
        <v>5</v>
      </c>
      <c r="C288">
        <v>51</v>
      </c>
      <c r="D288">
        <v>5160</v>
      </c>
      <c r="E288" t="s">
        <v>262</v>
      </c>
      <c r="F288">
        <v>5160151001</v>
      </c>
      <c r="G288" t="s">
        <v>174</v>
      </c>
      <c r="H288" s="75">
        <v>4579071</v>
      </c>
      <c r="I288" s="75">
        <v>4579069</v>
      </c>
      <c r="J288" s="75">
        <v>4544200</v>
      </c>
      <c r="K288" s="75">
        <v>4605283</v>
      </c>
      <c r="L288" s="75">
        <v>4605291</v>
      </c>
      <c r="M288" s="75">
        <v>4475886</v>
      </c>
      <c r="N288" s="75">
        <v>4363111</v>
      </c>
      <c r="O288" s="75">
        <v>4376563</v>
      </c>
      <c r="P288" s="75">
        <v>4453538</v>
      </c>
      <c r="Q288" s="75">
        <v>4453536</v>
      </c>
      <c r="R288" s="75">
        <v>4242099</v>
      </c>
      <c r="S288" s="75">
        <v>4355883</v>
      </c>
      <c r="T288" s="76">
        <f t="shared" si="9"/>
        <v>53633530</v>
      </c>
    </row>
    <row r="289" spans="1:20" hidden="1" outlineLevel="2" x14ac:dyDescent="0.25">
      <c r="A289" t="s">
        <v>220</v>
      </c>
      <c r="B289">
        <v>5</v>
      </c>
      <c r="C289">
        <v>51</v>
      </c>
      <c r="D289">
        <v>5160</v>
      </c>
      <c r="E289" t="s">
        <v>262</v>
      </c>
      <c r="F289">
        <v>5160201001</v>
      </c>
      <c r="G289" t="s">
        <v>164</v>
      </c>
      <c r="H289" s="75">
        <v>4836695</v>
      </c>
      <c r="I289" s="75">
        <v>4836694</v>
      </c>
      <c r="J289" s="75">
        <v>6098120</v>
      </c>
      <c r="K289" s="75">
        <v>6267721</v>
      </c>
      <c r="L289" s="75">
        <v>6374686</v>
      </c>
      <c r="M289" s="75">
        <v>6273906</v>
      </c>
      <c r="N289" s="75">
        <v>6219776</v>
      </c>
      <c r="O289" s="75">
        <v>6532890</v>
      </c>
      <c r="P289" s="75">
        <v>6615317</v>
      </c>
      <c r="Q289" s="75">
        <v>6727543</v>
      </c>
      <c r="R289" s="75">
        <v>6882198</v>
      </c>
      <c r="S289" s="75">
        <v>7051222</v>
      </c>
      <c r="T289" s="76">
        <f t="shared" si="9"/>
        <v>74716768</v>
      </c>
    </row>
    <row r="290" spans="1:20" hidden="1" outlineLevel="2" x14ac:dyDescent="0.25">
      <c r="A290" t="s">
        <v>220</v>
      </c>
      <c r="B290">
        <v>5</v>
      </c>
      <c r="C290">
        <v>51</v>
      </c>
      <c r="D290">
        <v>5165</v>
      </c>
      <c r="E290" t="s">
        <v>263</v>
      </c>
      <c r="F290">
        <v>5165101001</v>
      </c>
      <c r="G290" t="s">
        <v>178</v>
      </c>
      <c r="H290" s="75">
        <v>17989766</v>
      </c>
      <c r="I290" s="75">
        <v>17989766</v>
      </c>
      <c r="J290" s="75">
        <v>17989766</v>
      </c>
      <c r="K290" s="75">
        <v>18123139</v>
      </c>
      <c r="L290" s="75">
        <v>18544071</v>
      </c>
      <c r="M290" s="75">
        <v>18744371</v>
      </c>
      <c r="N290" s="75">
        <v>19376275</v>
      </c>
      <c r="O290" s="75">
        <v>18038678</v>
      </c>
      <c r="P290" s="75">
        <v>18038674</v>
      </c>
      <c r="Q290" s="75">
        <v>18057901</v>
      </c>
      <c r="R290" s="75">
        <v>18057902</v>
      </c>
      <c r="S290" s="75">
        <v>20096168</v>
      </c>
      <c r="T290" s="76">
        <f t="shared" si="9"/>
        <v>221046477</v>
      </c>
    </row>
    <row r="291" spans="1:20" hidden="1" outlineLevel="2" x14ac:dyDescent="0.25">
      <c r="A291" t="s">
        <v>220</v>
      </c>
      <c r="B291">
        <v>5</v>
      </c>
      <c r="C291">
        <v>51</v>
      </c>
      <c r="D291">
        <v>5165</v>
      </c>
      <c r="E291" t="s">
        <v>263</v>
      </c>
      <c r="F291">
        <v>5165151001</v>
      </c>
      <c r="G291" t="s">
        <v>180</v>
      </c>
      <c r="H291" s="75">
        <v>86484</v>
      </c>
      <c r="I291" s="75">
        <v>86484</v>
      </c>
      <c r="J291" s="75">
        <v>86485</v>
      </c>
      <c r="K291" s="75">
        <v>86484</v>
      </c>
      <c r="L291" s="75">
        <v>86484</v>
      </c>
      <c r="M291" s="75">
        <v>86484</v>
      </c>
      <c r="N291" s="75">
        <v>86484</v>
      </c>
      <c r="O291" s="75">
        <v>86484</v>
      </c>
      <c r="P291" s="75">
        <v>86485</v>
      </c>
      <c r="Q291" s="75">
        <v>1126484</v>
      </c>
      <c r="R291" s="75">
        <v>1126484</v>
      </c>
      <c r="S291" s="75">
        <v>86484</v>
      </c>
      <c r="T291" s="76">
        <f t="shared" si="9"/>
        <v>3117810</v>
      </c>
    </row>
    <row r="292" spans="1:20" hidden="1" outlineLevel="2" x14ac:dyDescent="0.25">
      <c r="A292" t="s">
        <v>220</v>
      </c>
      <c r="B292">
        <v>5</v>
      </c>
      <c r="C292">
        <v>51</v>
      </c>
      <c r="D292">
        <v>5195</v>
      </c>
      <c r="E292" t="s">
        <v>264</v>
      </c>
      <c r="F292">
        <v>5195101001</v>
      </c>
      <c r="G292" t="s">
        <v>265</v>
      </c>
      <c r="H292" s="75">
        <v>143911</v>
      </c>
      <c r="I292" s="75">
        <v>258750</v>
      </c>
      <c r="J292" s="75">
        <v>174734</v>
      </c>
      <c r="K292" s="75">
        <v>320852</v>
      </c>
      <c r="L292" s="75">
        <v>224678</v>
      </c>
      <c r="M292" s="75">
        <v>175384</v>
      </c>
      <c r="N292" s="75">
        <v>176345</v>
      </c>
      <c r="O292" s="75">
        <v>180065</v>
      </c>
      <c r="P292" s="75">
        <v>179411</v>
      </c>
      <c r="Q292" s="75">
        <v>180714</v>
      </c>
      <c r="R292" s="75">
        <v>873256</v>
      </c>
      <c r="S292" s="75">
        <v>236125</v>
      </c>
      <c r="T292" s="76">
        <f t="shared" si="9"/>
        <v>3124225</v>
      </c>
    </row>
    <row r="293" spans="1:20" hidden="1" outlineLevel="2" x14ac:dyDescent="0.25">
      <c r="A293" t="s">
        <v>220</v>
      </c>
      <c r="B293">
        <v>5</v>
      </c>
      <c r="C293">
        <v>51</v>
      </c>
      <c r="D293">
        <v>5195</v>
      </c>
      <c r="E293" t="s">
        <v>264</v>
      </c>
      <c r="F293">
        <v>5195201001</v>
      </c>
      <c r="G293" t="s">
        <v>266</v>
      </c>
      <c r="H293" s="75">
        <v>2450770</v>
      </c>
      <c r="I293" s="75">
        <v>2172120</v>
      </c>
      <c r="J293" s="75">
        <v>3164832</v>
      </c>
      <c r="K293" s="75">
        <v>3390534</v>
      </c>
      <c r="L293" s="75">
        <v>3479439</v>
      </c>
      <c r="M293" s="75">
        <v>3026675</v>
      </c>
      <c r="N293" s="75">
        <v>1420234</v>
      </c>
      <c r="O293" s="75">
        <v>1650130</v>
      </c>
      <c r="P293" s="75">
        <v>2099595</v>
      </c>
      <c r="Q293" s="75">
        <v>1884527</v>
      </c>
      <c r="R293" s="75">
        <v>1695459</v>
      </c>
      <c r="S293" s="75">
        <v>4262783</v>
      </c>
      <c r="T293" s="76">
        <f t="shared" si="9"/>
        <v>30697098</v>
      </c>
    </row>
    <row r="294" spans="1:20" hidden="1" outlineLevel="2" x14ac:dyDescent="0.25">
      <c r="A294" t="s">
        <v>220</v>
      </c>
      <c r="B294">
        <v>5</v>
      </c>
      <c r="C294">
        <v>51</v>
      </c>
      <c r="D294">
        <v>5195</v>
      </c>
      <c r="E294" t="s">
        <v>264</v>
      </c>
      <c r="F294">
        <v>5195201002</v>
      </c>
      <c r="G294" t="s">
        <v>186</v>
      </c>
      <c r="H294" s="75">
        <v>1079000</v>
      </c>
      <c r="I294" s="75">
        <v>839900</v>
      </c>
      <c r="J294" s="75">
        <v>556000</v>
      </c>
      <c r="K294" s="75">
        <v>490000</v>
      </c>
      <c r="L294" s="75">
        <v>430000</v>
      </c>
      <c r="M294" s="75">
        <v>450000</v>
      </c>
      <c r="N294" s="75">
        <v>539000</v>
      </c>
      <c r="O294" s="75">
        <v>773000</v>
      </c>
      <c r="P294" s="75">
        <v>911000</v>
      </c>
      <c r="Q294" s="75">
        <v>1276000</v>
      </c>
      <c r="R294" s="75">
        <v>927000</v>
      </c>
      <c r="S294" s="75">
        <v>1145000</v>
      </c>
      <c r="T294" s="76">
        <f t="shared" si="9"/>
        <v>9415900</v>
      </c>
    </row>
    <row r="295" spans="1:20" hidden="1" outlineLevel="2" x14ac:dyDescent="0.25">
      <c r="A295" t="s">
        <v>220</v>
      </c>
      <c r="B295">
        <v>5</v>
      </c>
      <c r="C295">
        <v>51</v>
      </c>
      <c r="D295">
        <v>5195</v>
      </c>
      <c r="E295" t="s">
        <v>264</v>
      </c>
      <c r="F295">
        <v>5195251001</v>
      </c>
      <c r="G295" t="s">
        <v>187</v>
      </c>
      <c r="H295" s="75">
        <v>4799504</v>
      </c>
      <c r="I295" s="75">
        <v>4317425</v>
      </c>
      <c r="J295" s="75">
        <v>11001938</v>
      </c>
      <c r="K295" s="75">
        <v>6179470</v>
      </c>
      <c r="L295" s="75">
        <v>6281537</v>
      </c>
      <c r="M295" s="75">
        <v>5592002</v>
      </c>
      <c r="N295" s="75">
        <v>7183723</v>
      </c>
      <c r="O295" s="75">
        <v>6949063</v>
      </c>
      <c r="P295" s="75">
        <v>5995377</v>
      </c>
      <c r="Q295" s="75">
        <v>5915933</v>
      </c>
      <c r="R295" s="75">
        <v>6069263</v>
      </c>
      <c r="S295" s="75">
        <v>5594173</v>
      </c>
      <c r="T295" s="76">
        <f t="shared" si="9"/>
        <v>75879408</v>
      </c>
    </row>
    <row r="296" spans="1:20" hidden="1" outlineLevel="2" x14ac:dyDescent="0.25">
      <c r="A296" t="s">
        <v>220</v>
      </c>
      <c r="B296">
        <v>5</v>
      </c>
      <c r="C296">
        <v>51</v>
      </c>
      <c r="D296">
        <v>5195</v>
      </c>
      <c r="E296" t="s">
        <v>264</v>
      </c>
      <c r="F296">
        <v>5195301001</v>
      </c>
      <c r="G296" t="s">
        <v>188</v>
      </c>
      <c r="H296" s="75">
        <v>1998736</v>
      </c>
      <c r="I296" s="75">
        <v>6545980</v>
      </c>
      <c r="J296" s="75">
        <v>2146739</v>
      </c>
      <c r="K296" s="75">
        <v>2633195</v>
      </c>
      <c r="L296" s="75">
        <v>2926787</v>
      </c>
      <c r="M296" s="75">
        <v>2415969</v>
      </c>
      <c r="N296" s="75">
        <v>3537085</v>
      </c>
      <c r="O296" s="75">
        <v>2051981</v>
      </c>
      <c r="P296" s="75">
        <v>2664940</v>
      </c>
      <c r="Q296" s="75">
        <v>2233886</v>
      </c>
      <c r="R296" s="75">
        <v>2309972</v>
      </c>
      <c r="S296" s="75">
        <v>3505017</v>
      </c>
      <c r="T296" s="76">
        <f t="shared" si="9"/>
        <v>34970287</v>
      </c>
    </row>
    <row r="297" spans="1:20" hidden="1" outlineLevel="2" x14ac:dyDescent="0.25">
      <c r="A297" t="s">
        <v>220</v>
      </c>
      <c r="B297">
        <v>5</v>
      </c>
      <c r="C297">
        <v>51</v>
      </c>
      <c r="D297">
        <v>5195</v>
      </c>
      <c r="E297" t="s">
        <v>264</v>
      </c>
      <c r="F297">
        <v>5195351001</v>
      </c>
      <c r="G297" t="s">
        <v>189</v>
      </c>
      <c r="H297" s="75">
        <v>3480609</v>
      </c>
      <c r="I297" s="75">
        <v>4212082</v>
      </c>
      <c r="J297" s="75">
        <v>3478729</v>
      </c>
      <c r="K297" s="75">
        <v>3149616</v>
      </c>
      <c r="L297" s="75">
        <v>4111587</v>
      </c>
      <c r="M297" s="75">
        <v>3299740</v>
      </c>
      <c r="N297" s="75">
        <v>3217380</v>
      </c>
      <c r="O297" s="75">
        <v>3796042</v>
      </c>
      <c r="P297" s="75">
        <v>3251684</v>
      </c>
      <c r="Q297" s="75">
        <v>4150446</v>
      </c>
      <c r="R297" s="75">
        <v>4936491</v>
      </c>
      <c r="S297" s="75">
        <v>5274173</v>
      </c>
      <c r="T297" s="76">
        <f t="shared" si="9"/>
        <v>46358579</v>
      </c>
    </row>
    <row r="298" spans="1:20" hidden="1" outlineLevel="2" x14ac:dyDescent="0.25">
      <c r="A298" t="s">
        <v>220</v>
      </c>
      <c r="B298">
        <v>5</v>
      </c>
      <c r="C298">
        <v>51</v>
      </c>
      <c r="D298">
        <v>5195</v>
      </c>
      <c r="E298" t="s">
        <v>264</v>
      </c>
      <c r="F298">
        <v>5195501001</v>
      </c>
      <c r="G298" t="s">
        <v>267</v>
      </c>
      <c r="H298" s="75">
        <v>0</v>
      </c>
      <c r="I298" s="75">
        <v>0</v>
      </c>
      <c r="J298" s="75">
        <v>0</v>
      </c>
      <c r="K298" s="75">
        <v>39800</v>
      </c>
      <c r="L298" s="75">
        <v>0</v>
      </c>
      <c r="M298" s="75">
        <v>0</v>
      </c>
      <c r="N298" s="75">
        <v>0</v>
      </c>
      <c r="O298" s="75">
        <v>0</v>
      </c>
      <c r="P298" s="75">
        <v>0</v>
      </c>
      <c r="Q298" s="75">
        <v>0</v>
      </c>
      <c r="R298" s="75">
        <v>0</v>
      </c>
      <c r="S298" s="75">
        <v>0</v>
      </c>
      <c r="T298" s="76">
        <f t="shared" si="9"/>
        <v>39800</v>
      </c>
    </row>
    <row r="299" spans="1:20" hidden="1" outlineLevel="2" x14ac:dyDescent="0.25">
      <c r="A299" t="s">
        <v>220</v>
      </c>
      <c r="B299">
        <v>5</v>
      </c>
      <c r="C299">
        <v>51</v>
      </c>
      <c r="D299">
        <v>5195</v>
      </c>
      <c r="E299" t="s">
        <v>264</v>
      </c>
      <c r="F299">
        <v>5195601001</v>
      </c>
      <c r="G299" t="s">
        <v>191</v>
      </c>
      <c r="H299" s="75">
        <v>2159388</v>
      </c>
      <c r="I299" s="75">
        <v>2352189</v>
      </c>
      <c r="J299" s="75">
        <v>2257826</v>
      </c>
      <c r="K299" s="75">
        <v>433717</v>
      </c>
      <c r="L299" s="75">
        <v>1101237</v>
      </c>
      <c r="M299" s="75">
        <v>1403547</v>
      </c>
      <c r="N299" s="75">
        <v>2017264</v>
      </c>
      <c r="O299" s="75">
        <v>1334127</v>
      </c>
      <c r="P299" s="75">
        <v>1680135</v>
      </c>
      <c r="Q299" s="75">
        <v>1640211</v>
      </c>
      <c r="R299" s="75">
        <v>1191066</v>
      </c>
      <c r="S299" s="75">
        <v>1437264</v>
      </c>
      <c r="T299" s="76">
        <f t="shared" si="9"/>
        <v>19007971</v>
      </c>
    </row>
    <row r="300" spans="1:20" hidden="1" outlineLevel="2" x14ac:dyDescent="0.25">
      <c r="A300" t="s">
        <v>220</v>
      </c>
      <c r="B300">
        <v>5</v>
      </c>
      <c r="C300">
        <v>51</v>
      </c>
      <c r="D300">
        <v>5195</v>
      </c>
      <c r="E300" t="s">
        <v>264</v>
      </c>
      <c r="F300">
        <v>5195601002</v>
      </c>
      <c r="G300" t="s">
        <v>192</v>
      </c>
      <c r="H300" s="75">
        <v>3921545</v>
      </c>
      <c r="I300" s="75">
        <v>4781040</v>
      </c>
      <c r="J300" s="75">
        <v>3612945</v>
      </c>
      <c r="K300" s="75">
        <v>1477776</v>
      </c>
      <c r="L300" s="75">
        <v>1542972</v>
      </c>
      <c r="M300" s="75">
        <v>1841787</v>
      </c>
      <c r="N300" s="75">
        <v>1868952</v>
      </c>
      <c r="O300" s="75">
        <v>2091705</v>
      </c>
      <c r="P300" s="75">
        <v>3482553</v>
      </c>
      <c r="Q300" s="75">
        <v>4270338</v>
      </c>
      <c r="R300" s="75">
        <v>3900894</v>
      </c>
      <c r="S300" s="75">
        <v>3612945</v>
      </c>
      <c r="T300" s="76">
        <f t="shared" si="9"/>
        <v>36405452</v>
      </c>
    </row>
    <row r="301" spans="1:20" hidden="1" outlineLevel="2" x14ac:dyDescent="0.25">
      <c r="A301" t="s">
        <v>220</v>
      </c>
      <c r="B301">
        <v>5</v>
      </c>
      <c r="C301">
        <v>51</v>
      </c>
      <c r="D301">
        <v>5195</v>
      </c>
      <c r="E301" t="s">
        <v>264</v>
      </c>
      <c r="F301">
        <v>5195601004</v>
      </c>
      <c r="G301" t="s">
        <v>193</v>
      </c>
      <c r="H301" s="75">
        <v>2632278</v>
      </c>
      <c r="I301" s="75">
        <v>1825403</v>
      </c>
      <c r="J301" s="75">
        <v>4856079</v>
      </c>
      <c r="K301" s="75">
        <v>471227</v>
      </c>
      <c r="L301" s="75">
        <v>14352</v>
      </c>
      <c r="M301" s="75">
        <v>0</v>
      </c>
      <c r="N301" s="75">
        <v>1184992</v>
      </c>
      <c r="O301" s="75">
        <v>431800</v>
      </c>
      <c r="P301" s="75">
        <v>1181307</v>
      </c>
      <c r="Q301" s="75">
        <v>1769806</v>
      </c>
      <c r="R301" s="75">
        <v>3904592</v>
      </c>
      <c r="S301" s="75">
        <v>14234943</v>
      </c>
      <c r="T301" s="76">
        <f t="shared" si="9"/>
        <v>32506779</v>
      </c>
    </row>
    <row r="302" spans="1:20" hidden="1" outlineLevel="2" x14ac:dyDescent="0.25">
      <c r="A302" t="s">
        <v>220</v>
      </c>
      <c r="B302">
        <v>5</v>
      </c>
      <c r="C302">
        <v>51</v>
      </c>
      <c r="D302">
        <v>5195</v>
      </c>
      <c r="E302" t="s">
        <v>264</v>
      </c>
      <c r="F302">
        <v>5195651001</v>
      </c>
      <c r="G302" t="s">
        <v>268</v>
      </c>
      <c r="H302" s="75">
        <v>9999</v>
      </c>
      <c r="I302" s="75">
        <v>31428</v>
      </c>
      <c r="J302" s="75">
        <v>24958</v>
      </c>
      <c r="K302" s="75">
        <v>21849</v>
      </c>
      <c r="L302" s="75">
        <v>23849</v>
      </c>
      <c r="M302" s="75">
        <v>3109</v>
      </c>
      <c r="N302" s="75">
        <v>19849</v>
      </c>
      <c r="O302" s="75">
        <v>24958</v>
      </c>
      <c r="P302" s="75">
        <v>25549</v>
      </c>
      <c r="Q302" s="75">
        <v>21849</v>
      </c>
      <c r="R302" s="75">
        <v>23866</v>
      </c>
      <c r="S302" s="75">
        <v>32949</v>
      </c>
      <c r="T302" s="76">
        <f t="shared" si="9"/>
        <v>264212</v>
      </c>
    </row>
    <row r="303" spans="1:20" hidden="1" outlineLevel="2" x14ac:dyDescent="0.25">
      <c r="A303" t="s">
        <v>220</v>
      </c>
      <c r="B303">
        <v>5</v>
      </c>
      <c r="C303">
        <v>51</v>
      </c>
      <c r="D303">
        <v>5195</v>
      </c>
      <c r="E303" t="s">
        <v>264</v>
      </c>
      <c r="F303">
        <v>5195951002</v>
      </c>
      <c r="G303" t="s">
        <v>269</v>
      </c>
      <c r="H303" s="75">
        <v>2222773</v>
      </c>
      <c r="I303" s="75">
        <v>9507647</v>
      </c>
      <c r="J303" s="75">
        <v>2093545</v>
      </c>
      <c r="K303" s="75">
        <v>13293716</v>
      </c>
      <c r="L303" s="75">
        <v>8738179</v>
      </c>
      <c r="M303" s="75">
        <v>9501482</v>
      </c>
      <c r="N303" s="75">
        <v>3802826</v>
      </c>
      <c r="O303" s="75">
        <v>6862603</v>
      </c>
      <c r="P303" s="75">
        <v>10743153</v>
      </c>
      <c r="Q303" s="75">
        <v>8618155</v>
      </c>
      <c r="R303" s="75">
        <v>10143715</v>
      </c>
      <c r="S303" s="75">
        <v>9071417</v>
      </c>
      <c r="T303" s="76">
        <f t="shared" si="9"/>
        <v>94599211</v>
      </c>
    </row>
    <row r="304" spans="1:20" hidden="1" outlineLevel="2" x14ac:dyDescent="0.25">
      <c r="A304" t="s">
        <v>220</v>
      </c>
      <c r="B304">
        <v>5</v>
      </c>
      <c r="C304">
        <v>51</v>
      </c>
      <c r="D304">
        <v>5195</v>
      </c>
      <c r="E304" t="s">
        <v>264</v>
      </c>
      <c r="F304">
        <v>5195951003</v>
      </c>
      <c r="G304" t="s">
        <v>197</v>
      </c>
      <c r="H304" s="75">
        <v>0</v>
      </c>
      <c r="I304" s="75">
        <v>1055750</v>
      </c>
      <c r="J304" s="75">
        <v>2163119</v>
      </c>
      <c r="K304" s="75">
        <v>791000</v>
      </c>
      <c r="L304" s="75">
        <v>0</v>
      </c>
      <c r="M304" s="75">
        <v>0</v>
      </c>
      <c r="N304" s="75">
        <v>1450000</v>
      </c>
      <c r="O304" s="75">
        <v>720000</v>
      </c>
      <c r="P304" s="75">
        <v>1390382</v>
      </c>
      <c r="Q304" s="75">
        <v>1557550</v>
      </c>
      <c r="R304" s="75">
        <v>5716966</v>
      </c>
      <c r="S304" s="75">
        <v>1011000</v>
      </c>
      <c r="T304" s="76">
        <f t="shared" si="9"/>
        <v>15855767</v>
      </c>
    </row>
    <row r="305" spans="1:20" hidden="1" outlineLevel="2" x14ac:dyDescent="0.25">
      <c r="A305" t="s">
        <v>220</v>
      </c>
      <c r="B305">
        <v>5</v>
      </c>
      <c r="C305">
        <v>51</v>
      </c>
      <c r="D305">
        <v>5195</v>
      </c>
      <c r="E305" t="s">
        <v>264</v>
      </c>
      <c r="F305">
        <v>5195951009</v>
      </c>
      <c r="G305" t="s">
        <v>270</v>
      </c>
      <c r="H305" s="75">
        <v>0</v>
      </c>
      <c r="I305" s="75">
        <v>0</v>
      </c>
      <c r="J305" s="75">
        <v>20291</v>
      </c>
      <c r="K305" s="75">
        <v>0</v>
      </c>
      <c r="L305" s="75">
        <v>0</v>
      </c>
      <c r="M305" s="75">
        <v>0</v>
      </c>
      <c r="N305" s="75">
        <v>0</v>
      </c>
      <c r="O305" s="75">
        <v>0</v>
      </c>
      <c r="P305" s="75">
        <v>1008000</v>
      </c>
      <c r="Q305" s="75">
        <v>0</v>
      </c>
      <c r="R305" s="75">
        <v>0</v>
      </c>
      <c r="S305" s="75">
        <v>19988</v>
      </c>
      <c r="T305" s="76">
        <f t="shared" si="9"/>
        <v>1048279</v>
      </c>
    </row>
    <row r="306" spans="1:20" hidden="1" outlineLevel="2" x14ac:dyDescent="0.25">
      <c r="A306" t="s">
        <v>220</v>
      </c>
      <c r="B306">
        <v>5</v>
      </c>
      <c r="C306">
        <v>51</v>
      </c>
      <c r="D306">
        <v>5195</v>
      </c>
      <c r="E306" t="s">
        <v>264</v>
      </c>
      <c r="F306">
        <v>5195951010</v>
      </c>
      <c r="G306" t="s">
        <v>157</v>
      </c>
      <c r="H306" s="75">
        <v>49111290</v>
      </c>
      <c r="I306" s="75">
        <v>41234186</v>
      </c>
      <c r="J306" s="75">
        <v>40317244</v>
      </c>
      <c r="K306" s="75">
        <v>39657691</v>
      </c>
      <c r="L306" s="75">
        <v>59556787</v>
      </c>
      <c r="M306" s="75">
        <v>52430849</v>
      </c>
      <c r="N306" s="75">
        <v>55897240</v>
      </c>
      <c r="O306" s="75">
        <v>45124076</v>
      </c>
      <c r="P306" s="75">
        <v>34457016</v>
      </c>
      <c r="Q306" s="75">
        <v>43172333</v>
      </c>
      <c r="R306" s="75">
        <v>43439287</v>
      </c>
      <c r="S306" s="75">
        <v>62308550</v>
      </c>
      <c r="T306" s="76">
        <f t="shared" si="9"/>
        <v>566706549</v>
      </c>
    </row>
    <row r="307" spans="1:20" hidden="1" outlineLevel="2" x14ac:dyDescent="0.25">
      <c r="A307" t="s">
        <v>220</v>
      </c>
      <c r="B307">
        <v>5</v>
      </c>
      <c r="C307">
        <v>51</v>
      </c>
      <c r="D307">
        <v>5195</v>
      </c>
      <c r="E307" t="s">
        <v>264</v>
      </c>
      <c r="F307">
        <v>5195951012</v>
      </c>
      <c r="G307" t="s">
        <v>198</v>
      </c>
      <c r="H307" s="75">
        <v>3990557</v>
      </c>
      <c r="I307" s="75">
        <v>3675321</v>
      </c>
      <c r="J307" s="75">
        <v>10084958</v>
      </c>
      <c r="K307" s="75">
        <v>5370181</v>
      </c>
      <c r="L307" s="75">
        <v>5081644</v>
      </c>
      <c r="M307" s="75">
        <v>3408668</v>
      </c>
      <c r="N307" s="75">
        <v>4965673</v>
      </c>
      <c r="O307" s="75">
        <v>4994581</v>
      </c>
      <c r="P307" s="75">
        <v>2629195</v>
      </c>
      <c r="Q307" s="75">
        <v>4859239</v>
      </c>
      <c r="R307" s="75">
        <v>3306832</v>
      </c>
      <c r="S307" s="75">
        <v>7453908</v>
      </c>
      <c r="T307" s="76">
        <f t="shared" si="9"/>
        <v>59820757</v>
      </c>
    </row>
    <row r="308" spans="1:20" hidden="1" outlineLevel="2" x14ac:dyDescent="0.25">
      <c r="A308" t="s">
        <v>220</v>
      </c>
      <c r="B308">
        <v>5</v>
      </c>
      <c r="C308">
        <v>51</v>
      </c>
      <c r="D308">
        <v>5195</v>
      </c>
      <c r="E308" t="s">
        <v>264</v>
      </c>
      <c r="F308">
        <v>5195951013</v>
      </c>
      <c r="G308" t="s">
        <v>271</v>
      </c>
      <c r="H308" s="75">
        <v>0</v>
      </c>
      <c r="I308" s="75">
        <v>0</v>
      </c>
      <c r="J308" s="75">
        <v>0</v>
      </c>
      <c r="K308" s="75">
        <v>0</v>
      </c>
      <c r="L308" s="75">
        <v>0</v>
      </c>
      <c r="M308" s="75">
        <v>0</v>
      </c>
      <c r="N308" s="75">
        <v>0</v>
      </c>
      <c r="O308" s="75">
        <v>0</v>
      </c>
      <c r="P308" s="75">
        <v>36204800</v>
      </c>
      <c r="Q308" s="75">
        <v>0</v>
      </c>
      <c r="R308" s="75">
        <v>0</v>
      </c>
      <c r="S308" s="75">
        <v>0</v>
      </c>
      <c r="T308" s="76">
        <f t="shared" si="9"/>
        <v>36204800</v>
      </c>
    </row>
    <row r="309" spans="1:20" hidden="1" outlineLevel="2" x14ac:dyDescent="0.25">
      <c r="A309" t="s">
        <v>220</v>
      </c>
      <c r="B309">
        <v>5</v>
      </c>
      <c r="C309">
        <v>51</v>
      </c>
      <c r="D309">
        <v>5195</v>
      </c>
      <c r="E309" t="s">
        <v>264</v>
      </c>
      <c r="F309">
        <v>5195951013</v>
      </c>
      <c r="G309" t="s">
        <v>272</v>
      </c>
      <c r="H309" s="75">
        <v>0</v>
      </c>
      <c r="I309" s="75">
        <v>1252800</v>
      </c>
      <c r="J309" s="75">
        <v>172000</v>
      </c>
      <c r="K309" s="75">
        <v>3192000</v>
      </c>
      <c r="L309" s="75">
        <v>20000000</v>
      </c>
      <c r="M309" s="75">
        <v>6500000</v>
      </c>
      <c r="N309" s="75">
        <v>3000000</v>
      </c>
      <c r="O309" s="75">
        <v>0</v>
      </c>
      <c r="P309" s="75">
        <v>-34116800</v>
      </c>
      <c r="Q309" s="75">
        <v>0</v>
      </c>
      <c r="R309" s="75">
        <v>0</v>
      </c>
      <c r="S309" s="75">
        <v>0</v>
      </c>
      <c r="T309" s="76">
        <f t="shared" si="9"/>
        <v>0</v>
      </c>
    </row>
    <row r="310" spans="1:20" hidden="1" outlineLevel="2" x14ac:dyDescent="0.25">
      <c r="A310" t="s">
        <v>220</v>
      </c>
      <c r="B310">
        <v>5</v>
      </c>
      <c r="C310">
        <v>51</v>
      </c>
      <c r="D310">
        <v>5195</v>
      </c>
      <c r="E310" t="s">
        <v>264</v>
      </c>
      <c r="F310">
        <v>5195951014</v>
      </c>
      <c r="G310" t="s">
        <v>273</v>
      </c>
      <c r="H310" s="75">
        <v>9515517</v>
      </c>
      <c r="I310" s="75">
        <v>10296053</v>
      </c>
      <c r="J310" s="75">
        <v>10311227</v>
      </c>
      <c r="K310" s="75">
        <v>9716442</v>
      </c>
      <c r="L310" s="75">
        <v>9723855</v>
      </c>
      <c r="M310" s="75">
        <v>10279693</v>
      </c>
      <c r="N310" s="75">
        <v>10276092</v>
      </c>
      <c r="O310" s="75">
        <v>10279891</v>
      </c>
      <c r="P310" s="75">
        <v>10385872</v>
      </c>
      <c r="Q310" s="75">
        <v>10678826</v>
      </c>
      <c r="R310" s="75">
        <v>11273139</v>
      </c>
      <c r="S310" s="75">
        <v>15440535</v>
      </c>
      <c r="T310" s="76">
        <f t="shared" si="9"/>
        <v>128177142</v>
      </c>
    </row>
    <row r="311" spans="1:20" hidden="1" outlineLevel="2" x14ac:dyDescent="0.25">
      <c r="A311" t="s">
        <v>220</v>
      </c>
      <c r="B311">
        <v>5</v>
      </c>
      <c r="C311">
        <v>51</v>
      </c>
      <c r="D311">
        <v>5195</v>
      </c>
      <c r="E311" t="s">
        <v>264</v>
      </c>
      <c r="F311">
        <v>5195951015</v>
      </c>
      <c r="G311" t="s">
        <v>202</v>
      </c>
      <c r="H311" s="75">
        <v>4203778</v>
      </c>
      <c r="I311" s="75">
        <v>4471095</v>
      </c>
      <c r="J311" s="75">
        <v>1818264</v>
      </c>
      <c r="K311" s="75">
        <v>858748</v>
      </c>
      <c r="L311" s="75">
        <v>1314588</v>
      </c>
      <c r="M311" s="75">
        <v>2646932</v>
      </c>
      <c r="N311" s="75">
        <v>1537312</v>
      </c>
      <c r="O311" s="75">
        <v>1253872</v>
      </c>
      <c r="P311" s="75">
        <v>1828184</v>
      </c>
      <c r="Q311" s="75">
        <v>24937219</v>
      </c>
      <c r="R311" s="75">
        <v>36136234</v>
      </c>
      <c r="S311" s="75">
        <v>43625793</v>
      </c>
      <c r="T311" s="76">
        <f t="shared" si="9"/>
        <v>124632019</v>
      </c>
    </row>
    <row r="312" spans="1:20" hidden="1" outlineLevel="2" x14ac:dyDescent="0.25">
      <c r="A312" t="s">
        <v>220</v>
      </c>
      <c r="B312">
        <v>5</v>
      </c>
      <c r="C312">
        <v>51</v>
      </c>
      <c r="D312">
        <v>5195</v>
      </c>
      <c r="E312" t="s">
        <v>264</v>
      </c>
      <c r="F312">
        <v>5195951016</v>
      </c>
      <c r="G312" t="s">
        <v>274</v>
      </c>
      <c r="H312" s="75">
        <v>12630125</v>
      </c>
      <c r="I312" s="75">
        <v>12759277</v>
      </c>
      <c r="J312" s="75">
        <v>35526236</v>
      </c>
      <c r="K312" s="75">
        <v>9728534</v>
      </c>
      <c r="L312" s="75">
        <v>3545347</v>
      </c>
      <c r="M312" s="75">
        <v>15516826</v>
      </c>
      <c r="N312" s="75">
        <v>15610887</v>
      </c>
      <c r="O312" s="75">
        <v>15529682</v>
      </c>
      <c r="P312" s="75">
        <v>15540796</v>
      </c>
      <c r="Q312" s="75">
        <v>31855001</v>
      </c>
      <c r="R312" s="75">
        <v>16242606</v>
      </c>
      <c r="S312" s="75">
        <v>19810576</v>
      </c>
      <c r="T312" s="76">
        <f t="shared" si="9"/>
        <v>204295893</v>
      </c>
    </row>
    <row r="313" spans="1:20" hidden="1" outlineLevel="2" x14ac:dyDescent="0.25">
      <c r="A313" t="s">
        <v>220</v>
      </c>
      <c r="B313">
        <v>5</v>
      </c>
      <c r="C313">
        <v>51</v>
      </c>
      <c r="D313">
        <v>5195</v>
      </c>
      <c r="E313" t="s">
        <v>264</v>
      </c>
      <c r="F313">
        <v>5195951018</v>
      </c>
      <c r="G313" t="s">
        <v>275</v>
      </c>
      <c r="H313" s="75">
        <v>0</v>
      </c>
      <c r="I313" s="75">
        <v>85594</v>
      </c>
      <c r="J313" s="75">
        <v>98102</v>
      </c>
      <c r="K313" s="75">
        <v>0</v>
      </c>
      <c r="L313" s="75">
        <v>3662275</v>
      </c>
      <c r="M313" s="75">
        <v>21696</v>
      </c>
      <c r="N313" s="75">
        <v>1457994</v>
      </c>
      <c r="O313" s="75">
        <v>25671</v>
      </c>
      <c r="P313" s="75">
        <v>14020</v>
      </c>
      <c r="Q313" s="75">
        <v>28040</v>
      </c>
      <c r="R313" s="75">
        <v>758190</v>
      </c>
      <c r="S313" s="75">
        <v>0</v>
      </c>
      <c r="T313" s="76">
        <f t="shared" si="9"/>
        <v>6151582</v>
      </c>
    </row>
    <row r="314" spans="1:20" hidden="1" outlineLevel="2" x14ac:dyDescent="0.25">
      <c r="A314" t="s">
        <v>220</v>
      </c>
      <c r="B314">
        <v>5</v>
      </c>
      <c r="C314">
        <v>51</v>
      </c>
      <c r="D314">
        <v>5195</v>
      </c>
      <c r="E314" t="s">
        <v>264</v>
      </c>
      <c r="F314">
        <v>5195951027</v>
      </c>
      <c r="G314" t="s">
        <v>276</v>
      </c>
      <c r="H314" s="75">
        <v>319930</v>
      </c>
      <c r="I314" s="75">
        <v>3308373</v>
      </c>
      <c r="J314" s="75">
        <v>3227420</v>
      </c>
      <c r="K314" s="75">
        <v>714154</v>
      </c>
      <c r="L314" s="75">
        <v>141255</v>
      </c>
      <c r="M314" s="75">
        <v>47224</v>
      </c>
      <c r="N314" s="75">
        <v>849330</v>
      </c>
      <c r="O314" s="75">
        <v>370468</v>
      </c>
      <c r="P314" s="75">
        <v>2898552</v>
      </c>
      <c r="Q314" s="75">
        <v>1043817</v>
      </c>
      <c r="R314" s="75">
        <v>217389</v>
      </c>
      <c r="S314" s="75">
        <v>2226801</v>
      </c>
      <c r="T314" s="76">
        <f t="shared" si="9"/>
        <v>15364713</v>
      </c>
    </row>
    <row r="315" spans="1:20" hidden="1" outlineLevel="2" x14ac:dyDescent="0.25">
      <c r="A315" t="s">
        <v>220</v>
      </c>
      <c r="B315">
        <v>5</v>
      </c>
      <c r="C315">
        <v>51</v>
      </c>
      <c r="D315">
        <v>5195</v>
      </c>
      <c r="E315" t="s">
        <v>264</v>
      </c>
      <c r="F315">
        <v>5195951028</v>
      </c>
      <c r="G315" t="s">
        <v>277</v>
      </c>
      <c r="H315" s="75">
        <v>0</v>
      </c>
      <c r="I315" s="75">
        <v>0</v>
      </c>
      <c r="J315" s="75">
        <v>0</v>
      </c>
      <c r="K315" s="75">
        <v>0</v>
      </c>
      <c r="L315" s="75">
        <v>0</v>
      </c>
      <c r="M315" s="75">
        <v>0</v>
      </c>
      <c r="N315" s="75">
        <v>0</v>
      </c>
      <c r="O315" s="75">
        <v>0</v>
      </c>
      <c r="P315" s="75">
        <v>473192</v>
      </c>
      <c r="Q315" s="75">
        <v>0</v>
      </c>
      <c r="R315" s="75">
        <v>0</v>
      </c>
      <c r="S315" s="75">
        <v>0</v>
      </c>
      <c r="T315" s="76">
        <f t="shared" si="9"/>
        <v>473192</v>
      </c>
    </row>
    <row r="316" spans="1:20" hidden="1" outlineLevel="2" x14ac:dyDescent="0.25">
      <c r="A316" t="s">
        <v>220</v>
      </c>
      <c r="B316">
        <v>5</v>
      </c>
      <c r="C316">
        <v>51</v>
      </c>
      <c r="D316">
        <v>5195</v>
      </c>
      <c r="E316" t="s">
        <v>264</v>
      </c>
      <c r="F316">
        <v>5195951028</v>
      </c>
      <c r="G316" t="s">
        <v>278</v>
      </c>
      <c r="H316" s="75">
        <v>0</v>
      </c>
      <c r="I316" s="75">
        <v>0</v>
      </c>
      <c r="J316" s="75">
        <v>0</v>
      </c>
      <c r="K316" s="75">
        <v>473192</v>
      </c>
      <c r="L316" s="75">
        <v>0</v>
      </c>
      <c r="M316" s="75">
        <v>0</v>
      </c>
      <c r="N316" s="75">
        <v>0</v>
      </c>
      <c r="O316" s="75">
        <v>0</v>
      </c>
      <c r="P316" s="75">
        <v>-473192</v>
      </c>
      <c r="Q316" s="75">
        <v>0</v>
      </c>
      <c r="R316" s="75">
        <v>0</v>
      </c>
      <c r="S316" s="75">
        <v>0</v>
      </c>
      <c r="T316" s="76">
        <f t="shared" si="9"/>
        <v>0</v>
      </c>
    </row>
    <row r="317" spans="1:20" hidden="1" outlineLevel="2" x14ac:dyDescent="0.25">
      <c r="A317" t="s">
        <v>220</v>
      </c>
      <c r="B317">
        <v>5</v>
      </c>
      <c r="C317">
        <v>51</v>
      </c>
      <c r="D317">
        <v>5199</v>
      </c>
      <c r="E317" t="s">
        <v>279</v>
      </c>
      <c r="F317">
        <v>5199951001</v>
      </c>
      <c r="G317" t="s">
        <v>280</v>
      </c>
      <c r="H317" s="75">
        <v>0</v>
      </c>
      <c r="I317" s="75">
        <v>0</v>
      </c>
      <c r="J317" s="75">
        <v>0</v>
      </c>
      <c r="K317" s="75">
        <v>0</v>
      </c>
      <c r="L317" s="75">
        <v>47934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-47934</v>
      </c>
      <c r="T317" s="76">
        <f t="shared" si="9"/>
        <v>0</v>
      </c>
    </row>
    <row r="318" spans="1:20" outlineLevel="1" collapsed="1" x14ac:dyDescent="0.25">
      <c r="A318" s="72" t="s">
        <v>281</v>
      </c>
      <c r="H318" s="75">
        <f t="shared" ref="H318:S318" si="10">SUBTOTAL(9,H203:H317)</f>
        <v>1445862754</v>
      </c>
      <c r="I318" s="75">
        <f t="shared" si="10"/>
        <v>1430080267</v>
      </c>
      <c r="J318" s="75">
        <f t="shared" si="10"/>
        <v>1464792276</v>
      </c>
      <c r="K318" s="75">
        <f t="shared" si="10"/>
        <v>1304790878</v>
      </c>
      <c r="L318" s="75">
        <f t="shared" si="10"/>
        <v>1276896886</v>
      </c>
      <c r="M318" s="75">
        <f t="shared" si="10"/>
        <v>1346826037</v>
      </c>
      <c r="N318" s="75">
        <f t="shared" si="10"/>
        <v>1337312610</v>
      </c>
      <c r="O318" s="75">
        <f t="shared" si="10"/>
        <v>1340266824</v>
      </c>
      <c r="P318" s="75">
        <f t="shared" si="10"/>
        <v>1274798996</v>
      </c>
      <c r="Q318" s="75">
        <f t="shared" si="10"/>
        <v>1508993877</v>
      </c>
      <c r="R318" s="75">
        <f t="shared" si="10"/>
        <v>1540719651</v>
      </c>
      <c r="S318" s="75">
        <f t="shared" si="10"/>
        <v>1492334626</v>
      </c>
      <c r="T318" s="76">
        <f t="shared" si="9"/>
        <v>16763675682</v>
      </c>
    </row>
    <row r="319" spans="1:20" hidden="1" outlineLevel="2" x14ac:dyDescent="0.25">
      <c r="A319" t="s">
        <v>282</v>
      </c>
      <c r="B319">
        <v>5</v>
      </c>
      <c r="C319">
        <v>52</v>
      </c>
      <c r="D319">
        <v>5205</v>
      </c>
      <c r="E319" t="s">
        <v>221</v>
      </c>
      <c r="F319">
        <v>5205031001</v>
      </c>
      <c r="G319" t="s">
        <v>88</v>
      </c>
      <c r="H319" s="75">
        <v>13797170</v>
      </c>
      <c r="I319" s="75">
        <v>13797170</v>
      </c>
      <c r="J319" s="75">
        <v>13797170</v>
      </c>
      <c r="K319" s="75">
        <v>13797170</v>
      </c>
      <c r="L319" s="75">
        <v>13797170</v>
      </c>
      <c r="M319" s="75">
        <v>13797170</v>
      </c>
      <c r="N319" s="75">
        <v>13797170</v>
      </c>
      <c r="O319" s="75">
        <v>13797170</v>
      </c>
      <c r="P319" s="75">
        <v>13797170</v>
      </c>
      <c r="Q319" s="75">
        <v>13797170</v>
      </c>
      <c r="R319" s="75">
        <v>14459434</v>
      </c>
      <c r="S319" s="75">
        <v>14459434</v>
      </c>
      <c r="T319" s="76">
        <f t="shared" si="9"/>
        <v>166890568</v>
      </c>
    </row>
    <row r="320" spans="1:20" hidden="1" outlineLevel="2" x14ac:dyDescent="0.25">
      <c r="A320" t="s">
        <v>282</v>
      </c>
      <c r="B320">
        <v>5</v>
      </c>
      <c r="C320">
        <v>52</v>
      </c>
      <c r="D320">
        <v>5205</v>
      </c>
      <c r="E320" t="s">
        <v>221</v>
      </c>
      <c r="F320">
        <v>5205061002</v>
      </c>
      <c r="G320" t="s">
        <v>223</v>
      </c>
      <c r="H320" s="75">
        <v>27481128</v>
      </c>
      <c r="I320" s="75">
        <v>28459014</v>
      </c>
      <c r="J320" s="75">
        <v>28459015</v>
      </c>
      <c r="K320" s="75">
        <v>27354511</v>
      </c>
      <c r="L320" s="75">
        <v>28459014</v>
      </c>
      <c r="M320" s="75">
        <v>27754423</v>
      </c>
      <c r="N320" s="75">
        <v>27904009</v>
      </c>
      <c r="O320" s="75">
        <v>28459014</v>
      </c>
      <c r="P320" s="75">
        <v>28062585</v>
      </c>
      <c r="Q320" s="75">
        <v>26080426</v>
      </c>
      <c r="R320" s="75">
        <v>29682764</v>
      </c>
      <c r="S320" s="75">
        <v>30307535</v>
      </c>
      <c r="T320" s="76">
        <f t="shared" si="9"/>
        <v>338463438</v>
      </c>
    </row>
    <row r="321" spans="1:20" hidden="1" outlineLevel="2" x14ac:dyDescent="0.25">
      <c r="A321" t="s">
        <v>282</v>
      </c>
      <c r="B321">
        <v>5</v>
      </c>
      <c r="C321">
        <v>52</v>
      </c>
      <c r="D321">
        <v>5205</v>
      </c>
      <c r="E321" t="s">
        <v>221</v>
      </c>
      <c r="F321">
        <v>5205121001</v>
      </c>
      <c r="G321" t="s">
        <v>90</v>
      </c>
      <c r="H321" s="75">
        <v>0</v>
      </c>
      <c r="I321" s="75">
        <v>0</v>
      </c>
      <c r="J321" s="75">
        <v>0</v>
      </c>
      <c r="K321" s="75">
        <v>0</v>
      </c>
      <c r="L321" s="75">
        <v>0</v>
      </c>
      <c r="M321" s="75">
        <v>0</v>
      </c>
      <c r="N321" s="75">
        <v>78565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6">
        <f t="shared" si="9"/>
        <v>78565</v>
      </c>
    </row>
    <row r="322" spans="1:20" hidden="1" outlineLevel="2" x14ac:dyDescent="0.25">
      <c r="A322" t="s">
        <v>282</v>
      </c>
      <c r="B322">
        <v>5</v>
      </c>
      <c r="C322">
        <v>52</v>
      </c>
      <c r="D322">
        <v>5205</v>
      </c>
      <c r="E322" t="s">
        <v>221</v>
      </c>
      <c r="F322">
        <v>5205121002</v>
      </c>
      <c r="G322" t="s">
        <v>91</v>
      </c>
      <c r="H322" s="75">
        <v>0</v>
      </c>
      <c r="I322" s="75">
        <v>0</v>
      </c>
      <c r="J322" s="75">
        <v>0</v>
      </c>
      <c r="K322" s="75">
        <v>0</v>
      </c>
      <c r="L322" s="75">
        <v>0</v>
      </c>
      <c r="M322" s="75">
        <v>3276889</v>
      </c>
      <c r="N322" s="75">
        <v>2071195</v>
      </c>
      <c r="O322" s="75">
        <v>0</v>
      </c>
      <c r="P322" s="75">
        <v>106176</v>
      </c>
      <c r="Q322" s="75">
        <v>1002507</v>
      </c>
      <c r="R322" s="75">
        <v>829244</v>
      </c>
      <c r="S322" s="75">
        <v>0</v>
      </c>
      <c r="T322" s="76">
        <f t="shared" si="9"/>
        <v>7286011</v>
      </c>
    </row>
    <row r="323" spans="1:20" hidden="1" outlineLevel="2" x14ac:dyDescent="0.25">
      <c r="A323" t="s">
        <v>282</v>
      </c>
      <c r="B323">
        <v>5</v>
      </c>
      <c r="C323">
        <v>52</v>
      </c>
      <c r="D323">
        <v>5205</v>
      </c>
      <c r="E323" t="s">
        <v>221</v>
      </c>
      <c r="F323">
        <v>5205151002</v>
      </c>
      <c r="G323" t="s">
        <v>92</v>
      </c>
      <c r="H323" s="75">
        <v>3474726</v>
      </c>
      <c r="I323" s="75">
        <v>1964813</v>
      </c>
      <c r="J323" s="75">
        <v>2656090</v>
      </c>
      <c r="K323" s="75">
        <v>2755198</v>
      </c>
      <c r="L323" s="75">
        <v>3092660</v>
      </c>
      <c r="M323" s="75">
        <v>5485195</v>
      </c>
      <c r="N323" s="75">
        <v>4333955</v>
      </c>
      <c r="O323" s="75">
        <v>3215059</v>
      </c>
      <c r="P323" s="75">
        <v>2202177</v>
      </c>
      <c r="Q323" s="75">
        <v>2402400</v>
      </c>
      <c r="R323" s="75">
        <v>2907700</v>
      </c>
      <c r="S323" s="75">
        <v>3228903</v>
      </c>
      <c r="T323" s="76">
        <f t="shared" si="9"/>
        <v>37718876</v>
      </c>
    </row>
    <row r="324" spans="1:20" hidden="1" outlineLevel="2" x14ac:dyDescent="0.25">
      <c r="A324" t="s">
        <v>282</v>
      </c>
      <c r="B324">
        <v>5</v>
      </c>
      <c r="C324">
        <v>52</v>
      </c>
      <c r="D324">
        <v>5205</v>
      </c>
      <c r="E324" t="s">
        <v>221</v>
      </c>
      <c r="F324">
        <v>5205151003</v>
      </c>
      <c r="G324" t="s">
        <v>93</v>
      </c>
      <c r="H324" s="75">
        <v>837960</v>
      </c>
      <c r="I324" s="75">
        <v>878596</v>
      </c>
      <c r="J324" s="75">
        <v>931121</v>
      </c>
      <c r="K324" s="75">
        <v>892470</v>
      </c>
      <c r="L324" s="75">
        <v>903371</v>
      </c>
      <c r="M324" s="75">
        <v>1003199</v>
      </c>
      <c r="N324" s="75">
        <v>1058212</v>
      </c>
      <c r="O324" s="75">
        <v>989100</v>
      </c>
      <c r="P324" s="75">
        <v>890982</v>
      </c>
      <c r="Q324" s="75">
        <v>879184</v>
      </c>
      <c r="R324" s="75">
        <v>865105</v>
      </c>
      <c r="S324" s="75">
        <v>982610</v>
      </c>
      <c r="T324" s="76">
        <f t="shared" si="9"/>
        <v>11111910</v>
      </c>
    </row>
    <row r="325" spans="1:20" hidden="1" outlineLevel="2" x14ac:dyDescent="0.25">
      <c r="A325" t="s">
        <v>282</v>
      </c>
      <c r="B325">
        <v>5</v>
      </c>
      <c r="C325">
        <v>52</v>
      </c>
      <c r="D325">
        <v>5205</v>
      </c>
      <c r="E325" t="s">
        <v>221</v>
      </c>
      <c r="F325">
        <v>5205241001</v>
      </c>
      <c r="G325" t="s">
        <v>94</v>
      </c>
      <c r="H325" s="75">
        <v>0</v>
      </c>
      <c r="I325" s="75">
        <v>0</v>
      </c>
      <c r="J325" s="75">
        <v>0</v>
      </c>
      <c r="K325" s="75">
        <v>0</v>
      </c>
      <c r="L325" s="75">
        <v>0</v>
      </c>
      <c r="M325" s="75">
        <v>0</v>
      </c>
      <c r="N325" s="75">
        <v>158573</v>
      </c>
      <c r="O325" s="75">
        <v>0</v>
      </c>
      <c r="P325" s="75">
        <v>0</v>
      </c>
      <c r="Q325" s="75">
        <v>0</v>
      </c>
      <c r="R325" s="75">
        <v>0</v>
      </c>
      <c r="S325" s="75">
        <v>258639</v>
      </c>
      <c r="T325" s="76">
        <f t="shared" si="9"/>
        <v>417212</v>
      </c>
    </row>
    <row r="326" spans="1:20" hidden="1" outlineLevel="2" x14ac:dyDescent="0.25">
      <c r="A326" t="s">
        <v>282</v>
      </c>
      <c r="B326">
        <v>5</v>
      </c>
      <c r="C326">
        <v>52</v>
      </c>
      <c r="D326">
        <v>5205</v>
      </c>
      <c r="E326" t="s">
        <v>221</v>
      </c>
      <c r="F326">
        <v>5205271001</v>
      </c>
      <c r="G326" t="s">
        <v>112</v>
      </c>
      <c r="H326" s="75">
        <v>0</v>
      </c>
      <c r="I326" s="75">
        <v>0</v>
      </c>
      <c r="J326" s="75">
        <v>0</v>
      </c>
      <c r="K326" s="75">
        <v>0</v>
      </c>
      <c r="L326" s="75">
        <v>0</v>
      </c>
      <c r="M326" s="75">
        <v>222016</v>
      </c>
      <c r="N326" s="75">
        <v>0</v>
      </c>
      <c r="O326" s="75">
        <v>0</v>
      </c>
      <c r="P326" s="75">
        <v>7048</v>
      </c>
      <c r="Q326" s="75">
        <v>0</v>
      </c>
      <c r="R326" s="75">
        <v>0</v>
      </c>
      <c r="S326" s="75">
        <v>0</v>
      </c>
      <c r="T326" s="76">
        <f t="shared" si="9"/>
        <v>229064</v>
      </c>
    </row>
    <row r="327" spans="1:20" hidden="1" outlineLevel="2" x14ac:dyDescent="0.25">
      <c r="A327" t="s">
        <v>282</v>
      </c>
      <c r="B327">
        <v>5</v>
      </c>
      <c r="C327">
        <v>52</v>
      </c>
      <c r="D327">
        <v>5205</v>
      </c>
      <c r="E327" t="s">
        <v>221</v>
      </c>
      <c r="F327">
        <v>5205301001</v>
      </c>
      <c r="G327" t="s">
        <v>95</v>
      </c>
      <c r="H327" s="75">
        <v>2801445</v>
      </c>
      <c r="I327" s="75">
        <v>2608534</v>
      </c>
      <c r="J327" s="75">
        <v>2670521</v>
      </c>
      <c r="K327" s="75">
        <v>2703820</v>
      </c>
      <c r="L327" s="75">
        <v>2704588</v>
      </c>
      <c r="M327" s="75">
        <v>3362688</v>
      </c>
      <c r="N327" s="75">
        <v>2713941</v>
      </c>
      <c r="O327" s="75">
        <v>2721932</v>
      </c>
      <c r="P327" s="75">
        <v>2605737</v>
      </c>
      <c r="Q327" s="75">
        <v>2527397</v>
      </c>
      <c r="R327" s="75">
        <v>2856551</v>
      </c>
      <c r="S327" s="75">
        <v>3159469</v>
      </c>
      <c r="T327" s="76">
        <f t="shared" si="9"/>
        <v>33436623</v>
      </c>
    </row>
    <row r="328" spans="1:20" hidden="1" outlineLevel="2" x14ac:dyDescent="0.25">
      <c r="A328" t="s">
        <v>282</v>
      </c>
      <c r="B328">
        <v>5</v>
      </c>
      <c r="C328">
        <v>52</v>
      </c>
      <c r="D328">
        <v>5205</v>
      </c>
      <c r="E328" t="s">
        <v>221</v>
      </c>
      <c r="F328">
        <v>5205331001</v>
      </c>
      <c r="G328" t="s">
        <v>96</v>
      </c>
      <c r="H328" s="75">
        <v>270838</v>
      </c>
      <c r="I328" s="75">
        <v>-162637</v>
      </c>
      <c r="J328" s="75">
        <v>134214</v>
      </c>
      <c r="K328" s="75">
        <v>188958</v>
      </c>
      <c r="L328" s="75">
        <v>243073</v>
      </c>
      <c r="M328" s="75">
        <v>340759</v>
      </c>
      <c r="N328" s="75">
        <v>353749</v>
      </c>
      <c r="O328" s="75">
        <v>408093</v>
      </c>
      <c r="P328" s="75">
        <v>446980</v>
      </c>
      <c r="Q328" s="75">
        <v>481967</v>
      </c>
      <c r="R328" s="75">
        <v>580781</v>
      </c>
      <c r="S328" s="75">
        <v>676487</v>
      </c>
      <c r="T328" s="76">
        <f t="shared" si="9"/>
        <v>3963262</v>
      </c>
    </row>
    <row r="329" spans="1:20" hidden="1" outlineLevel="2" x14ac:dyDescent="0.25">
      <c r="A329" t="s">
        <v>282</v>
      </c>
      <c r="B329">
        <v>5</v>
      </c>
      <c r="C329">
        <v>52</v>
      </c>
      <c r="D329">
        <v>5205</v>
      </c>
      <c r="E329" t="s">
        <v>221</v>
      </c>
      <c r="F329">
        <v>5205361001</v>
      </c>
      <c r="G329" t="s">
        <v>97</v>
      </c>
      <c r="H329" s="75">
        <v>2801445</v>
      </c>
      <c r="I329" s="75">
        <v>2608534</v>
      </c>
      <c r="J329" s="75">
        <v>2670521</v>
      </c>
      <c r="K329" s="75">
        <v>2703820</v>
      </c>
      <c r="L329" s="75">
        <v>2704588</v>
      </c>
      <c r="M329" s="75">
        <v>3253452</v>
      </c>
      <c r="N329" s="75">
        <v>2713960</v>
      </c>
      <c r="O329" s="75">
        <v>2721932</v>
      </c>
      <c r="P329" s="75">
        <v>2605738</v>
      </c>
      <c r="Q329" s="75">
        <v>2527356</v>
      </c>
      <c r="R329" s="75">
        <v>2747734</v>
      </c>
      <c r="S329" s="75">
        <v>3179971</v>
      </c>
      <c r="T329" s="76">
        <f t="shared" si="9"/>
        <v>33239051</v>
      </c>
    </row>
    <row r="330" spans="1:20" hidden="1" outlineLevel="2" x14ac:dyDescent="0.25">
      <c r="A330" t="s">
        <v>282</v>
      </c>
      <c r="B330">
        <v>5</v>
      </c>
      <c r="C330">
        <v>52</v>
      </c>
      <c r="D330">
        <v>5205</v>
      </c>
      <c r="E330" t="s">
        <v>221</v>
      </c>
      <c r="F330">
        <v>5205391001</v>
      </c>
      <c r="G330" t="s">
        <v>98</v>
      </c>
      <c r="H330" s="75">
        <v>1806768</v>
      </c>
      <c r="I330" s="75">
        <v>1855324</v>
      </c>
      <c r="J330" s="75">
        <v>1933794</v>
      </c>
      <c r="K330" s="75">
        <v>1859900</v>
      </c>
      <c r="L330" s="75">
        <v>2026290</v>
      </c>
      <c r="M330" s="75">
        <v>2468684</v>
      </c>
      <c r="N330" s="75">
        <v>1945044</v>
      </c>
      <c r="O330" s="75">
        <v>1951969</v>
      </c>
      <c r="P330" s="75">
        <v>1675832</v>
      </c>
      <c r="Q330" s="75">
        <v>1760906</v>
      </c>
      <c r="R330" s="75">
        <v>3047704</v>
      </c>
      <c r="S330" s="75">
        <v>2573767</v>
      </c>
      <c r="T330" s="76">
        <f t="shared" si="9"/>
        <v>24905982</v>
      </c>
    </row>
    <row r="331" spans="1:20" hidden="1" outlineLevel="2" x14ac:dyDescent="0.25">
      <c r="A331" t="s">
        <v>282</v>
      </c>
      <c r="B331">
        <v>5</v>
      </c>
      <c r="C331">
        <v>52</v>
      </c>
      <c r="D331">
        <v>5205</v>
      </c>
      <c r="E331" t="s">
        <v>221</v>
      </c>
      <c r="F331">
        <v>5205421001</v>
      </c>
      <c r="G331" t="s">
        <v>99</v>
      </c>
      <c r="H331" s="75">
        <v>2493738</v>
      </c>
      <c r="I331" s="75">
        <v>2459856</v>
      </c>
      <c r="J331" s="75">
        <v>2450685</v>
      </c>
      <c r="K331" s="75">
        <v>2444705</v>
      </c>
      <c r="L331" s="75">
        <v>2449703</v>
      </c>
      <c r="M331" s="75">
        <v>2535371</v>
      </c>
      <c r="N331" s="75">
        <v>2444398</v>
      </c>
      <c r="O331" s="75">
        <v>2471102</v>
      </c>
      <c r="P331" s="75">
        <v>-2380279</v>
      </c>
      <c r="Q331" s="75">
        <v>1923048</v>
      </c>
      <c r="R331" s="75">
        <v>2562777</v>
      </c>
      <c r="S331" s="75">
        <v>2593926</v>
      </c>
      <c r="T331" s="76">
        <f t="shared" ref="T331:T394" si="11">+SUM(H331:S331)</f>
        <v>24449030</v>
      </c>
    </row>
    <row r="332" spans="1:20" hidden="1" outlineLevel="2" x14ac:dyDescent="0.25">
      <c r="A332" t="s">
        <v>282</v>
      </c>
      <c r="B332">
        <v>5</v>
      </c>
      <c r="C332">
        <v>52</v>
      </c>
      <c r="D332">
        <v>5205</v>
      </c>
      <c r="E332" t="s">
        <v>221</v>
      </c>
      <c r="F332">
        <v>5205421004</v>
      </c>
      <c r="G332" t="s">
        <v>100</v>
      </c>
      <c r="H332" s="75">
        <v>2204919</v>
      </c>
      <c r="I332" s="75">
        <v>2204919</v>
      </c>
      <c r="J332" s="75">
        <v>2204919</v>
      </c>
      <c r="K332" s="75">
        <v>2204919</v>
      </c>
      <c r="L332" s="75">
        <v>0</v>
      </c>
      <c r="M332" s="75">
        <v>0</v>
      </c>
      <c r="N332" s="75">
        <v>0</v>
      </c>
      <c r="O332" s="75">
        <v>0</v>
      </c>
      <c r="P332" s="75">
        <v>0</v>
      </c>
      <c r="Q332" s="75">
        <v>0</v>
      </c>
      <c r="R332" s="75">
        <v>0</v>
      </c>
      <c r="S332" s="75">
        <v>0</v>
      </c>
      <c r="T332" s="76">
        <f t="shared" si="11"/>
        <v>8819676</v>
      </c>
    </row>
    <row r="333" spans="1:20" hidden="1" outlineLevel="2" x14ac:dyDescent="0.25">
      <c r="A333" t="s">
        <v>282</v>
      </c>
      <c r="B333">
        <v>5</v>
      </c>
      <c r="C333">
        <v>52</v>
      </c>
      <c r="D333">
        <v>5205</v>
      </c>
      <c r="E333" t="s">
        <v>221</v>
      </c>
      <c r="F333">
        <v>5205451001</v>
      </c>
      <c r="G333" t="s">
        <v>101</v>
      </c>
      <c r="H333" s="75">
        <v>0</v>
      </c>
      <c r="I333" s="75">
        <v>0</v>
      </c>
      <c r="J333" s="75">
        <v>0</v>
      </c>
      <c r="K333" s="75">
        <v>0</v>
      </c>
      <c r="L333" s="75">
        <v>0</v>
      </c>
      <c r="M333" s="75">
        <v>0</v>
      </c>
      <c r="N333" s="75">
        <v>0</v>
      </c>
      <c r="O333" s="75">
        <v>0</v>
      </c>
      <c r="P333" s="75">
        <v>32963</v>
      </c>
      <c r="Q333" s="75">
        <v>0</v>
      </c>
      <c r="R333" s="75">
        <v>0</v>
      </c>
      <c r="S333" s="75">
        <v>0</v>
      </c>
      <c r="T333" s="76">
        <f t="shared" si="11"/>
        <v>32963</v>
      </c>
    </row>
    <row r="334" spans="1:20" hidden="1" outlineLevel="2" x14ac:dyDescent="0.25">
      <c r="A334" t="s">
        <v>282</v>
      </c>
      <c r="B334">
        <v>5</v>
      </c>
      <c r="C334">
        <v>52</v>
      </c>
      <c r="D334">
        <v>5205</v>
      </c>
      <c r="E334" t="s">
        <v>221</v>
      </c>
      <c r="F334">
        <v>5205481001</v>
      </c>
      <c r="G334" t="s">
        <v>102</v>
      </c>
      <c r="H334" s="75">
        <v>10628099</v>
      </c>
      <c r="I334" s="75">
        <v>0</v>
      </c>
      <c r="J334" s="75">
        <v>0</v>
      </c>
      <c r="K334" s="75">
        <v>0</v>
      </c>
      <c r="L334" s="75">
        <v>0</v>
      </c>
      <c r="M334" s="75">
        <v>0</v>
      </c>
      <c r="N334" s="75">
        <v>0</v>
      </c>
      <c r="O334" s="75">
        <v>0</v>
      </c>
      <c r="P334" s="75">
        <v>0</v>
      </c>
      <c r="Q334" s="75">
        <v>0</v>
      </c>
      <c r="R334" s="75">
        <v>0</v>
      </c>
      <c r="S334" s="75">
        <v>7229717</v>
      </c>
      <c r="T334" s="76">
        <f t="shared" si="11"/>
        <v>17857816</v>
      </c>
    </row>
    <row r="335" spans="1:20" hidden="1" outlineLevel="2" x14ac:dyDescent="0.25">
      <c r="A335" t="s">
        <v>282</v>
      </c>
      <c r="B335">
        <v>5</v>
      </c>
      <c r="C335">
        <v>52</v>
      </c>
      <c r="D335">
        <v>5205</v>
      </c>
      <c r="E335" t="s">
        <v>221</v>
      </c>
      <c r="F335">
        <v>5205511001</v>
      </c>
      <c r="G335" t="s">
        <v>283</v>
      </c>
      <c r="H335" s="75">
        <v>1400089</v>
      </c>
      <c r="I335" s="75">
        <v>160380</v>
      </c>
      <c r="J335" s="75">
        <v>0</v>
      </c>
      <c r="K335" s="75">
        <v>0</v>
      </c>
      <c r="L335" s="75">
        <v>0</v>
      </c>
      <c r="M335" s="75">
        <v>60538</v>
      </c>
      <c r="N335" s="75">
        <v>164028</v>
      </c>
      <c r="O335" s="75">
        <v>0</v>
      </c>
      <c r="P335" s="75">
        <v>0</v>
      </c>
      <c r="Q335" s="75">
        <v>0</v>
      </c>
      <c r="R335" s="75">
        <v>0</v>
      </c>
      <c r="S335" s="75">
        <v>45266</v>
      </c>
      <c r="T335" s="76">
        <f t="shared" si="11"/>
        <v>1830301</v>
      </c>
    </row>
    <row r="336" spans="1:20" hidden="1" outlineLevel="2" x14ac:dyDescent="0.25">
      <c r="A336" t="s">
        <v>282</v>
      </c>
      <c r="B336">
        <v>5</v>
      </c>
      <c r="C336">
        <v>52</v>
      </c>
      <c r="D336">
        <v>5205</v>
      </c>
      <c r="E336" t="s">
        <v>221</v>
      </c>
      <c r="F336">
        <v>5205631001</v>
      </c>
      <c r="G336" t="s">
        <v>117</v>
      </c>
      <c r="H336" s="75">
        <v>0</v>
      </c>
      <c r="I336" s="75">
        <v>0</v>
      </c>
      <c r="J336" s="75">
        <v>0</v>
      </c>
      <c r="K336" s="75">
        <v>0</v>
      </c>
      <c r="L336" s="75">
        <v>0</v>
      </c>
      <c r="M336" s="75">
        <v>0</v>
      </c>
      <c r="N336" s="75">
        <v>0</v>
      </c>
      <c r="O336" s="75">
        <v>0</v>
      </c>
      <c r="P336" s="75">
        <v>495000</v>
      </c>
      <c r="Q336" s="75">
        <v>0</v>
      </c>
      <c r="R336" s="75">
        <v>0</v>
      </c>
      <c r="S336" s="75">
        <v>0</v>
      </c>
      <c r="T336" s="76">
        <f t="shared" si="11"/>
        <v>495000</v>
      </c>
    </row>
    <row r="337" spans="1:20" hidden="1" outlineLevel="2" x14ac:dyDescent="0.25">
      <c r="A337" t="s">
        <v>282</v>
      </c>
      <c r="B337">
        <v>5</v>
      </c>
      <c r="C337">
        <v>52</v>
      </c>
      <c r="D337">
        <v>5205</v>
      </c>
      <c r="E337" t="s">
        <v>221</v>
      </c>
      <c r="F337">
        <v>5205681001</v>
      </c>
      <c r="G337" t="s">
        <v>227</v>
      </c>
      <c r="H337" s="75">
        <v>1154500</v>
      </c>
      <c r="I337" s="75">
        <v>1108200</v>
      </c>
      <c r="J337" s="75">
        <v>1140600</v>
      </c>
      <c r="K337" s="75">
        <v>1151500</v>
      </c>
      <c r="L337" s="75">
        <v>1158300</v>
      </c>
      <c r="M337" s="75">
        <v>1520369</v>
      </c>
      <c r="N337" s="75">
        <v>1272184</v>
      </c>
      <c r="O337" s="75">
        <v>1309100</v>
      </c>
      <c r="P337" s="75">
        <v>1243500</v>
      </c>
      <c r="Q337" s="75">
        <v>1209411</v>
      </c>
      <c r="R337" s="75">
        <v>1373882</v>
      </c>
      <c r="S337" s="75">
        <v>1440300</v>
      </c>
      <c r="T337" s="76">
        <f t="shared" si="11"/>
        <v>15081846</v>
      </c>
    </row>
    <row r="338" spans="1:20" hidden="1" outlineLevel="2" x14ac:dyDescent="0.25">
      <c r="A338" t="s">
        <v>282</v>
      </c>
      <c r="B338">
        <v>5</v>
      </c>
      <c r="C338">
        <v>52</v>
      </c>
      <c r="D338">
        <v>5205</v>
      </c>
      <c r="E338" t="s">
        <v>221</v>
      </c>
      <c r="F338">
        <v>5205691001</v>
      </c>
      <c r="G338" t="s">
        <v>104</v>
      </c>
      <c r="H338" s="75">
        <v>820964</v>
      </c>
      <c r="I338" s="75">
        <v>820964</v>
      </c>
      <c r="J338" s="75">
        <v>820964</v>
      </c>
      <c r="K338" s="75">
        <v>1460708</v>
      </c>
      <c r="L338" s="75">
        <v>820964</v>
      </c>
      <c r="M338" s="75">
        <v>820964</v>
      </c>
      <c r="N338" s="75">
        <v>820964</v>
      </c>
      <c r="O338" s="75">
        <v>820964</v>
      </c>
      <c r="P338" s="75">
        <v>820964</v>
      </c>
      <c r="Q338" s="75">
        <v>820964</v>
      </c>
      <c r="R338" s="75">
        <v>860404</v>
      </c>
      <c r="S338" s="75">
        <v>1758752</v>
      </c>
      <c r="T338" s="76">
        <f t="shared" si="11"/>
        <v>11468540</v>
      </c>
    </row>
    <row r="339" spans="1:20" hidden="1" outlineLevel="2" x14ac:dyDescent="0.25">
      <c r="A339" t="s">
        <v>282</v>
      </c>
      <c r="B339">
        <v>5</v>
      </c>
      <c r="C339">
        <v>52</v>
      </c>
      <c r="D339">
        <v>5205</v>
      </c>
      <c r="E339" t="s">
        <v>221</v>
      </c>
      <c r="F339">
        <v>5205701001</v>
      </c>
      <c r="G339" t="s">
        <v>228</v>
      </c>
      <c r="H339" s="75">
        <v>5412750</v>
      </c>
      <c r="I339" s="75">
        <v>4915575</v>
      </c>
      <c r="J339" s="75">
        <v>5004825</v>
      </c>
      <c r="K339" s="75">
        <v>986550</v>
      </c>
      <c r="L339" s="75">
        <v>947850</v>
      </c>
      <c r="M339" s="75">
        <v>5874060</v>
      </c>
      <c r="N339" s="75">
        <v>5060186</v>
      </c>
      <c r="O339" s="75">
        <v>5078850</v>
      </c>
      <c r="P339" s="75">
        <v>4898025</v>
      </c>
      <c r="Q339" s="75">
        <v>7597084</v>
      </c>
      <c r="R339" s="75">
        <v>8121715</v>
      </c>
      <c r="S339" s="75">
        <v>8891338</v>
      </c>
      <c r="T339" s="76">
        <f t="shared" si="11"/>
        <v>62788808</v>
      </c>
    </row>
    <row r="340" spans="1:20" hidden="1" outlineLevel="2" x14ac:dyDescent="0.25">
      <c r="A340" t="s">
        <v>282</v>
      </c>
      <c r="B340">
        <v>5</v>
      </c>
      <c r="C340">
        <v>52</v>
      </c>
      <c r="D340">
        <v>5205</v>
      </c>
      <c r="E340" t="s">
        <v>221</v>
      </c>
      <c r="F340">
        <v>5205721001</v>
      </c>
      <c r="G340" t="s">
        <v>229</v>
      </c>
      <c r="H340" s="75">
        <v>1731500</v>
      </c>
      <c r="I340" s="75">
        <v>1638800</v>
      </c>
      <c r="J340" s="75">
        <v>1668500</v>
      </c>
      <c r="K340" s="75">
        <v>1784900</v>
      </c>
      <c r="L340" s="75">
        <v>1685000</v>
      </c>
      <c r="M340" s="75">
        <v>2310260</v>
      </c>
      <c r="N340" s="75">
        <v>1659354</v>
      </c>
      <c r="O340" s="75">
        <v>1693300</v>
      </c>
      <c r="P340" s="75">
        <v>1683000</v>
      </c>
      <c r="Q340" s="75">
        <v>1601557</v>
      </c>
      <c r="R340" s="75">
        <v>2065559</v>
      </c>
      <c r="S340" s="75">
        <v>1862100</v>
      </c>
      <c r="T340" s="76">
        <f t="shared" si="11"/>
        <v>21383830</v>
      </c>
    </row>
    <row r="341" spans="1:20" hidden="1" outlineLevel="2" x14ac:dyDescent="0.25">
      <c r="A341" t="s">
        <v>282</v>
      </c>
      <c r="B341">
        <v>5</v>
      </c>
      <c r="C341">
        <v>52</v>
      </c>
      <c r="D341">
        <v>5205</v>
      </c>
      <c r="E341" t="s">
        <v>221</v>
      </c>
      <c r="F341">
        <v>5205751001</v>
      </c>
      <c r="G341" t="s">
        <v>230</v>
      </c>
      <c r="H341" s="75">
        <v>289800</v>
      </c>
      <c r="I341" s="75">
        <v>289800</v>
      </c>
      <c r="J341" s="75">
        <v>289800</v>
      </c>
      <c r="K341" s="75">
        <v>590900</v>
      </c>
      <c r="L341" s="75">
        <v>289800</v>
      </c>
      <c r="M341" s="75">
        <v>496700</v>
      </c>
      <c r="N341" s="75">
        <v>289800</v>
      </c>
      <c r="O341" s="75">
        <v>289800</v>
      </c>
      <c r="P341" s="75">
        <v>289800</v>
      </c>
      <c r="Q341" s="75">
        <v>289800</v>
      </c>
      <c r="R341" s="75">
        <v>520600</v>
      </c>
      <c r="S341" s="75">
        <v>540400</v>
      </c>
      <c r="T341" s="76">
        <f t="shared" si="11"/>
        <v>4467000</v>
      </c>
    </row>
    <row r="342" spans="1:20" hidden="1" outlineLevel="2" x14ac:dyDescent="0.25">
      <c r="A342" t="s">
        <v>282</v>
      </c>
      <c r="B342">
        <v>5</v>
      </c>
      <c r="C342">
        <v>52</v>
      </c>
      <c r="D342">
        <v>5205</v>
      </c>
      <c r="E342" t="s">
        <v>221</v>
      </c>
      <c r="F342">
        <v>5205781001</v>
      </c>
      <c r="G342" t="s">
        <v>108</v>
      </c>
      <c r="H342" s="75">
        <v>193200</v>
      </c>
      <c r="I342" s="75">
        <v>193200</v>
      </c>
      <c r="J342" s="75">
        <v>193200</v>
      </c>
      <c r="K342" s="75">
        <v>393900</v>
      </c>
      <c r="L342" s="75">
        <v>193200</v>
      </c>
      <c r="M342" s="75">
        <v>331200</v>
      </c>
      <c r="N342" s="75">
        <v>193200</v>
      </c>
      <c r="O342" s="75">
        <v>193200</v>
      </c>
      <c r="P342" s="75">
        <v>193200</v>
      </c>
      <c r="Q342" s="75">
        <v>193200</v>
      </c>
      <c r="R342" s="75">
        <v>347100</v>
      </c>
      <c r="S342" s="75">
        <v>360300</v>
      </c>
      <c r="T342" s="76">
        <f t="shared" si="11"/>
        <v>2978100</v>
      </c>
    </row>
    <row r="343" spans="1:20" hidden="1" outlineLevel="2" x14ac:dyDescent="0.25">
      <c r="A343" t="s">
        <v>282</v>
      </c>
      <c r="B343">
        <v>5</v>
      </c>
      <c r="C343">
        <v>52</v>
      </c>
      <c r="D343">
        <v>5205</v>
      </c>
      <c r="E343" t="s">
        <v>221</v>
      </c>
      <c r="F343">
        <v>5205811001</v>
      </c>
      <c r="G343" t="s">
        <v>121</v>
      </c>
      <c r="H343" s="75">
        <v>287898</v>
      </c>
      <c r="I343" s="75">
        <v>142295</v>
      </c>
      <c r="J343" s="75">
        <v>142295</v>
      </c>
      <c r="K343" s="75">
        <v>142295</v>
      </c>
      <c r="L343" s="75">
        <v>142295</v>
      </c>
      <c r="M343" s="75">
        <v>142295</v>
      </c>
      <c r="N343" s="75">
        <v>142295</v>
      </c>
      <c r="O343" s="75">
        <v>142295</v>
      </c>
      <c r="P343" s="75">
        <v>130402</v>
      </c>
      <c r="Q343" s="75">
        <v>137541</v>
      </c>
      <c r="R343" s="75">
        <v>292029</v>
      </c>
      <c r="S343" s="75">
        <v>295596</v>
      </c>
      <c r="T343" s="76">
        <f t="shared" si="11"/>
        <v>2139531</v>
      </c>
    </row>
    <row r="344" spans="1:20" hidden="1" outlineLevel="2" x14ac:dyDescent="0.25">
      <c r="A344" t="s">
        <v>282</v>
      </c>
      <c r="B344">
        <v>5</v>
      </c>
      <c r="C344">
        <v>52</v>
      </c>
      <c r="D344">
        <v>5205</v>
      </c>
      <c r="E344" t="s">
        <v>221</v>
      </c>
      <c r="F344">
        <v>5205951001</v>
      </c>
      <c r="G344" t="s">
        <v>124</v>
      </c>
      <c r="H344" s="75">
        <v>9691</v>
      </c>
      <c r="I344" s="75">
        <v>0</v>
      </c>
      <c r="J344" s="75">
        <v>0</v>
      </c>
      <c r="K344" s="75">
        <v>0</v>
      </c>
      <c r="L344" s="75">
        <v>11500</v>
      </c>
      <c r="M344" s="75">
        <v>0</v>
      </c>
      <c r="N344" s="75">
        <v>0</v>
      </c>
      <c r="O344" s="75">
        <v>0</v>
      </c>
      <c r="P344" s="75">
        <v>958842</v>
      </c>
      <c r="Q344" s="75">
        <v>969614</v>
      </c>
      <c r="R344" s="75">
        <v>641667</v>
      </c>
      <c r="S344" s="75">
        <v>633182</v>
      </c>
      <c r="T344" s="76">
        <f t="shared" si="11"/>
        <v>3224496</v>
      </c>
    </row>
    <row r="345" spans="1:20" hidden="1" outlineLevel="2" x14ac:dyDescent="0.25">
      <c r="A345" t="s">
        <v>282</v>
      </c>
      <c r="B345">
        <v>5</v>
      </c>
      <c r="C345">
        <v>52</v>
      </c>
      <c r="D345">
        <v>5205</v>
      </c>
      <c r="E345" t="s">
        <v>221</v>
      </c>
      <c r="F345">
        <v>5205951002</v>
      </c>
      <c r="G345" t="s">
        <v>284</v>
      </c>
      <c r="H345" s="75">
        <v>74280</v>
      </c>
      <c r="I345" s="75">
        <v>27500</v>
      </c>
      <c r="J345" s="75">
        <v>5320</v>
      </c>
      <c r="K345" s="75">
        <v>80739</v>
      </c>
      <c r="L345" s="75">
        <v>105470</v>
      </c>
      <c r="M345" s="75">
        <v>164534</v>
      </c>
      <c r="N345" s="75">
        <v>484304</v>
      </c>
      <c r="O345" s="75">
        <v>0</v>
      </c>
      <c r="P345" s="75">
        <v>148963</v>
      </c>
      <c r="Q345" s="75">
        <v>160840</v>
      </c>
      <c r="R345" s="75">
        <v>40624</v>
      </c>
      <c r="S345" s="75">
        <v>48480</v>
      </c>
      <c r="T345" s="76">
        <f t="shared" si="11"/>
        <v>1341054</v>
      </c>
    </row>
    <row r="346" spans="1:20" hidden="1" outlineLevel="2" x14ac:dyDescent="0.25">
      <c r="A346" t="s">
        <v>282</v>
      </c>
      <c r="B346">
        <v>5</v>
      </c>
      <c r="C346">
        <v>52</v>
      </c>
      <c r="D346">
        <v>5205</v>
      </c>
      <c r="E346" t="s">
        <v>221</v>
      </c>
      <c r="F346">
        <v>5205951003</v>
      </c>
      <c r="G346" t="s">
        <v>126</v>
      </c>
      <c r="H346" s="75">
        <v>0</v>
      </c>
      <c r="I346" s="75">
        <v>0</v>
      </c>
      <c r="J346" s="75">
        <v>40931714</v>
      </c>
      <c r="K346" s="75">
        <v>0</v>
      </c>
      <c r="L346" s="75">
        <v>0</v>
      </c>
      <c r="M346" s="75">
        <v>0</v>
      </c>
      <c r="N346" s="75">
        <v>0</v>
      </c>
      <c r="O346" s="75">
        <v>0</v>
      </c>
      <c r="P346" s="75">
        <v>0</v>
      </c>
      <c r="Q346" s="75">
        <v>0</v>
      </c>
      <c r="R346" s="75">
        <v>0</v>
      </c>
      <c r="S346" s="75">
        <v>0</v>
      </c>
      <c r="T346" s="76">
        <f t="shared" si="11"/>
        <v>40931714</v>
      </c>
    </row>
    <row r="347" spans="1:20" hidden="1" outlineLevel="2" x14ac:dyDescent="0.25">
      <c r="A347" t="s">
        <v>282</v>
      </c>
      <c r="B347">
        <v>5</v>
      </c>
      <c r="C347">
        <v>52</v>
      </c>
      <c r="D347">
        <v>5205</v>
      </c>
      <c r="E347" t="s">
        <v>221</v>
      </c>
      <c r="F347">
        <v>5205951004</v>
      </c>
      <c r="G347" t="s">
        <v>127</v>
      </c>
      <c r="H347" s="75">
        <v>14200</v>
      </c>
      <c r="I347" s="75">
        <v>14200</v>
      </c>
      <c r="J347" s="75">
        <v>14200</v>
      </c>
      <c r="K347" s="75">
        <v>14200</v>
      </c>
      <c r="L347" s="75">
        <v>14200</v>
      </c>
      <c r="M347" s="75">
        <v>14200</v>
      </c>
      <c r="N347" s="75">
        <v>14200</v>
      </c>
      <c r="O347" s="75">
        <v>14200</v>
      </c>
      <c r="P347" s="75">
        <v>14200</v>
      </c>
      <c r="Q347" s="75">
        <v>14200</v>
      </c>
      <c r="R347" s="75">
        <v>14200</v>
      </c>
      <c r="S347" s="75">
        <v>14200</v>
      </c>
      <c r="T347" s="76">
        <f t="shared" si="11"/>
        <v>170400</v>
      </c>
    </row>
    <row r="348" spans="1:20" hidden="1" outlineLevel="2" x14ac:dyDescent="0.25">
      <c r="A348" t="s">
        <v>282</v>
      </c>
      <c r="B348">
        <v>5</v>
      </c>
      <c r="C348">
        <v>52</v>
      </c>
      <c r="D348">
        <v>5210</v>
      </c>
      <c r="E348" t="s">
        <v>232</v>
      </c>
      <c r="F348">
        <v>5210251001</v>
      </c>
      <c r="G348" t="s">
        <v>235</v>
      </c>
      <c r="H348" s="75">
        <v>4370000</v>
      </c>
      <c r="I348" s="75">
        <v>0</v>
      </c>
      <c r="J348" s="75">
        <v>0</v>
      </c>
      <c r="K348" s="75">
        <v>0</v>
      </c>
      <c r="L348" s="75">
        <v>0</v>
      </c>
      <c r="M348" s="75">
        <v>0</v>
      </c>
      <c r="N348" s="75">
        <v>0</v>
      </c>
      <c r="O348" s="75">
        <v>0</v>
      </c>
      <c r="P348" s="75">
        <v>0</v>
      </c>
      <c r="Q348" s="75">
        <v>0</v>
      </c>
      <c r="R348" s="75">
        <v>250000</v>
      </c>
      <c r="S348" s="75">
        <v>0</v>
      </c>
      <c r="T348" s="76">
        <f t="shared" si="11"/>
        <v>4620000</v>
      </c>
    </row>
    <row r="349" spans="1:20" hidden="1" outlineLevel="2" x14ac:dyDescent="0.25">
      <c r="A349" t="s">
        <v>282</v>
      </c>
      <c r="B349">
        <v>5</v>
      </c>
      <c r="C349">
        <v>52</v>
      </c>
      <c r="D349">
        <v>5210</v>
      </c>
      <c r="E349" t="s">
        <v>232</v>
      </c>
      <c r="F349">
        <v>5210351001</v>
      </c>
      <c r="G349" t="s">
        <v>130</v>
      </c>
      <c r="H349" s="75">
        <v>8155125</v>
      </c>
      <c r="I349" s="75">
        <v>8422175</v>
      </c>
      <c r="J349" s="75">
        <v>8806025</v>
      </c>
      <c r="K349" s="75">
        <v>10842350</v>
      </c>
      <c r="L349" s="75">
        <v>9705675</v>
      </c>
      <c r="M349" s="75">
        <v>9107550</v>
      </c>
      <c r="N349" s="75">
        <v>9069650</v>
      </c>
      <c r="O349" s="75">
        <v>9416825</v>
      </c>
      <c r="P349" s="75">
        <v>9256550</v>
      </c>
      <c r="Q349" s="75">
        <v>10166400</v>
      </c>
      <c r="R349" s="75">
        <v>9345475</v>
      </c>
      <c r="S349" s="75">
        <v>8719125</v>
      </c>
      <c r="T349" s="76">
        <f t="shared" si="11"/>
        <v>111012925</v>
      </c>
    </row>
    <row r="350" spans="1:20" hidden="1" outlineLevel="2" x14ac:dyDescent="0.25">
      <c r="A350" t="s">
        <v>282</v>
      </c>
      <c r="B350">
        <v>5</v>
      </c>
      <c r="C350">
        <v>52</v>
      </c>
      <c r="D350">
        <v>5210</v>
      </c>
      <c r="E350" t="s">
        <v>232</v>
      </c>
      <c r="F350">
        <v>5210951003</v>
      </c>
      <c r="G350" t="s">
        <v>131</v>
      </c>
      <c r="H350" s="75">
        <v>0</v>
      </c>
      <c r="I350" s="75">
        <v>0</v>
      </c>
      <c r="J350" s="75">
        <v>0</v>
      </c>
      <c r="K350" s="75">
        <v>8403361</v>
      </c>
      <c r="L350" s="75">
        <v>0</v>
      </c>
      <c r="M350" s="75">
        <v>0</v>
      </c>
      <c r="N350" s="75">
        <v>0</v>
      </c>
      <c r="O350" s="75">
        <v>0</v>
      </c>
      <c r="P350" s="75">
        <v>0</v>
      </c>
      <c r="Q350" s="75">
        <v>0</v>
      </c>
      <c r="R350" s="75">
        <v>0</v>
      </c>
      <c r="S350" s="75">
        <v>0</v>
      </c>
      <c r="T350" s="76">
        <f t="shared" si="11"/>
        <v>8403361</v>
      </c>
    </row>
    <row r="351" spans="1:20" hidden="1" outlineLevel="2" x14ac:dyDescent="0.25">
      <c r="A351" t="s">
        <v>282</v>
      </c>
      <c r="B351">
        <v>5</v>
      </c>
      <c r="C351">
        <v>52</v>
      </c>
      <c r="D351">
        <v>5215</v>
      </c>
      <c r="E351" t="s">
        <v>238</v>
      </c>
      <c r="F351">
        <v>5215051001</v>
      </c>
      <c r="G351" t="s">
        <v>285</v>
      </c>
      <c r="H351" s="75">
        <v>105325000</v>
      </c>
      <c r="I351" s="75">
        <v>105903000</v>
      </c>
      <c r="J351" s="75">
        <v>107095000</v>
      </c>
      <c r="K351" s="75">
        <v>105025450</v>
      </c>
      <c r="L351" s="75">
        <v>103880000</v>
      </c>
      <c r="M351" s="75">
        <v>104565000</v>
      </c>
      <c r="N351" s="75">
        <v>108168000</v>
      </c>
      <c r="O351" s="75">
        <v>107912000</v>
      </c>
      <c r="P351" s="75">
        <v>0</v>
      </c>
      <c r="Q351" s="75">
        <v>141777000</v>
      </c>
      <c r="R351" s="75">
        <v>141112000</v>
      </c>
      <c r="S351" s="75">
        <v>79042000</v>
      </c>
      <c r="T351" s="76">
        <f t="shared" si="11"/>
        <v>1209804450</v>
      </c>
    </row>
    <row r="352" spans="1:20" hidden="1" outlineLevel="2" x14ac:dyDescent="0.25">
      <c r="A352" t="s">
        <v>282</v>
      </c>
      <c r="B352">
        <v>5</v>
      </c>
      <c r="C352">
        <v>52</v>
      </c>
      <c r="D352">
        <v>5215</v>
      </c>
      <c r="E352" t="s">
        <v>238</v>
      </c>
      <c r="F352">
        <v>5215951001</v>
      </c>
      <c r="G352" t="s">
        <v>135</v>
      </c>
      <c r="H352" s="75">
        <v>99747</v>
      </c>
      <c r="I352" s="75">
        <v>7084</v>
      </c>
      <c r="J352" s="75">
        <v>1528</v>
      </c>
      <c r="K352" s="75">
        <v>1528</v>
      </c>
      <c r="L352" s="75">
        <v>1528</v>
      </c>
      <c r="M352" s="75">
        <v>1528</v>
      </c>
      <c r="N352" s="75">
        <v>1528</v>
      </c>
      <c r="O352" s="75">
        <v>1528</v>
      </c>
      <c r="P352" s="75">
        <v>1528</v>
      </c>
      <c r="Q352" s="75">
        <v>1528</v>
      </c>
      <c r="R352" s="75">
        <v>1528</v>
      </c>
      <c r="S352" s="75">
        <v>409146</v>
      </c>
      <c r="T352" s="76">
        <f t="shared" si="11"/>
        <v>529729</v>
      </c>
    </row>
    <row r="353" spans="1:20" hidden="1" outlineLevel="2" x14ac:dyDescent="0.25">
      <c r="A353" t="s">
        <v>282</v>
      </c>
      <c r="B353">
        <v>5</v>
      </c>
      <c r="C353">
        <v>52</v>
      </c>
      <c r="D353">
        <v>5215</v>
      </c>
      <c r="E353" t="s">
        <v>238</v>
      </c>
      <c r="F353">
        <v>5215951005</v>
      </c>
      <c r="G353" t="s">
        <v>138</v>
      </c>
      <c r="H353" s="75">
        <v>0</v>
      </c>
      <c r="I353" s="75">
        <v>0</v>
      </c>
      <c r="J353" s="75">
        <v>0</v>
      </c>
      <c r="K353" s="75">
        <v>0</v>
      </c>
      <c r="L353" s="75">
        <v>0</v>
      </c>
      <c r="M353" s="75">
        <v>0</v>
      </c>
      <c r="N353" s="75">
        <v>50</v>
      </c>
      <c r="O353" s="75">
        <v>0</v>
      </c>
      <c r="P353" s="75">
        <v>0</v>
      </c>
      <c r="Q353" s="75">
        <v>0</v>
      </c>
      <c r="R353" s="75">
        <v>50</v>
      </c>
      <c r="S353" s="75">
        <v>0</v>
      </c>
      <c r="T353" s="76">
        <f t="shared" si="11"/>
        <v>100</v>
      </c>
    </row>
    <row r="354" spans="1:20" hidden="1" outlineLevel="2" x14ac:dyDescent="0.25">
      <c r="A354" t="s">
        <v>282</v>
      </c>
      <c r="B354">
        <v>5</v>
      </c>
      <c r="C354">
        <v>52</v>
      </c>
      <c r="D354">
        <v>5220</v>
      </c>
      <c r="E354" t="s">
        <v>239</v>
      </c>
      <c r="F354">
        <v>5220151001</v>
      </c>
      <c r="G354" t="s">
        <v>140</v>
      </c>
      <c r="H354" s="75">
        <v>0</v>
      </c>
      <c r="I354" s="75">
        <v>0</v>
      </c>
      <c r="J354" s="75">
        <v>0</v>
      </c>
      <c r="K354" s="75">
        <v>0</v>
      </c>
      <c r="L354" s="75">
        <v>2850000</v>
      </c>
      <c r="M354" s="75">
        <v>0</v>
      </c>
      <c r="N354" s="75">
        <v>0</v>
      </c>
      <c r="O354" s="75">
        <v>0</v>
      </c>
      <c r="P354" s="75">
        <v>2730000</v>
      </c>
      <c r="Q354" s="75">
        <v>0</v>
      </c>
      <c r="R354" s="75">
        <v>0</v>
      </c>
      <c r="S354" s="75">
        <v>0</v>
      </c>
      <c r="T354" s="76">
        <f t="shared" si="11"/>
        <v>5580000</v>
      </c>
    </row>
    <row r="355" spans="1:20" hidden="1" outlineLevel="2" x14ac:dyDescent="0.25">
      <c r="A355" t="s">
        <v>282</v>
      </c>
      <c r="B355">
        <v>5</v>
      </c>
      <c r="C355">
        <v>52</v>
      </c>
      <c r="D355">
        <v>5220</v>
      </c>
      <c r="E355" t="s">
        <v>239</v>
      </c>
      <c r="F355">
        <v>5220951001</v>
      </c>
      <c r="G355" t="s">
        <v>131</v>
      </c>
      <c r="H355" s="75">
        <v>3231960</v>
      </c>
      <c r="I355" s="75">
        <v>4083200</v>
      </c>
      <c r="J355" s="75">
        <v>6707880</v>
      </c>
      <c r="K355" s="75">
        <v>1473480</v>
      </c>
      <c r="L355" s="75">
        <v>621240</v>
      </c>
      <c r="M355" s="75">
        <v>601200</v>
      </c>
      <c r="N355" s="75">
        <v>19208120</v>
      </c>
      <c r="O355" s="75">
        <v>2306320</v>
      </c>
      <c r="P355" s="75">
        <v>5556840</v>
      </c>
      <c r="Q355" s="75">
        <v>1158680</v>
      </c>
      <c r="R355" s="75">
        <v>549000</v>
      </c>
      <c r="S355" s="75">
        <v>-600</v>
      </c>
      <c r="T355" s="76">
        <f t="shared" si="11"/>
        <v>45497320</v>
      </c>
    </row>
    <row r="356" spans="1:20" hidden="1" outlineLevel="2" x14ac:dyDescent="0.25">
      <c r="A356" t="s">
        <v>282</v>
      </c>
      <c r="B356">
        <v>5</v>
      </c>
      <c r="C356">
        <v>52</v>
      </c>
      <c r="D356">
        <v>5230</v>
      </c>
      <c r="E356" t="s">
        <v>241</v>
      </c>
      <c r="F356">
        <v>5230101001</v>
      </c>
      <c r="G356" t="s">
        <v>243</v>
      </c>
      <c r="H356" s="75">
        <v>0</v>
      </c>
      <c r="I356" s="75">
        <v>97875</v>
      </c>
      <c r="J356" s="75">
        <v>0</v>
      </c>
      <c r="K356" s="75">
        <v>0</v>
      </c>
      <c r="L356" s="75">
        <v>0</v>
      </c>
      <c r="M356" s="75">
        <v>0</v>
      </c>
      <c r="N356" s="75">
        <v>0</v>
      </c>
      <c r="O356" s="75">
        <v>0</v>
      </c>
      <c r="P356" s="75">
        <v>0</v>
      </c>
      <c r="Q356" s="75">
        <v>0</v>
      </c>
      <c r="R356" s="75">
        <v>0</v>
      </c>
      <c r="S356" s="75">
        <v>0</v>
      </c>
      <c r="T356" s="76">
        <f t="shared" si="11"/>
        <v>97875</v>
      </c>
    </row>
    <row r="357" spans="1:20" hidden="1" outlineLevel="2" x14ac:dyDescent="0.25">
      <c r="A357" t="s">
        <v>282</v>
      </c>
      <c r="B357">
        <v>5</v>
      </c>
      <c r="C357">
        <v>52</v>
      </c>
      <c r="D357">
        <v>5230</v>
      </c>
      <c r="E357" t="s">
        <v>241</v>
      </c>
      <c r="F357">
        <v>5230951001</v>
      </c>
      <c r="G357" t="s">
        <v>131</v>
      </c>
      <c r="H357" s="75">
        <v>7148398</v>
      </c>
      <c r="I357" s="75">
        <v>7148399</v>
      </c>
      <c r="J357" s="75">
        <v>7148398</v>
      </c>
      <c r="K357" s="75">
        <v>7148398</v>
      </c>
      <c r="L357" s="75">
        <v>7148398</v>
      </c>
      <c r="M357" s="75">
        <v>7148399</v>
      </c>
      <c r="N357" s="75">
        <v>7148398</v>
      </c>
      <c r="O357" s="75">
        <v>7148398</v>
      </c>
      <c r="P357" s="75">
        <v>7148398</v>
      </c>
      <c r="Q357" s="75">
        <v>7148399</v>
      </c>
      <c r="R357" s="75">
        <v>7148398</v>
      </c>
      <c r="S357" s="75">
        <v>7148398</v>
      </c>
      <c r="T357" s="76">
        <f t="shared" si="11"/>
        <v>85780779</v>
      </c>
    </row>
    <row r="358" spans="1:20" hidden="1" outlineLevel="2" x14ac:dyDescent="0.25">
      <c r="A358" t="s">
        <v>282</v>
      </c>
      <c r="B358">
        <v>5</v>
      </c>
      <c r="C358">
        <v>52</v>
      </c>
      <c r="D358">
        <v>5235</v>
      </c>
      <c r="E358" t="s">
        <v>247</v>
      </c>
      <c r="F358">
        <v>5235101001</v>
      </c>
      <c r="G358" t="s">
        <v>149</v>
      </c>
      <c r="H358" s="75">
        <v>36235820</v>
      </c>
      <c r="I358" s="75">
        <v>38707718</v>
      </c>
      <c r="J358" s="75">
        <v>36476672</v>
      </c>
      <c r="K358" s="75">
        <v>36110366</v>
      </c>
      <c r="L358" s="75">
        <v>40606332</v>
      </c>
      <c r="M358" s="75">
        <v>68549621</v>
      </c>
      <c r="N358" s="75">
        <v>52590670</v>
      </c>
      <c r="O358" s="75">
        <v>42567774</v>
      </c>
      <c r="P358" s="75">
        <v>44241466</v>
      </c>
      <c r="Q358" s="75">
        <v>39910681</v>
      </c>
      <c r="R358" s="75">
        <v>43913851</v>
      </c>
      <c r="S358" s="75">
        <v>45901173</v>
      </c>
      <c r="T358" s="76">
        <f t="shared" si="11"/>
        <v>525812144</v>
      </c>
    </row>
    <row r="359" spans="1:20" hidden="1" outlineLevel="2" x14ac:dyDescent="0.25">
      <c r="A359" t="s">
        <v>282</v>
      </c>
      <c r="B359">
        <v>5</v>
      </c>
      <c r="C359">
        <v>52</v>
      </c>
      <c r="D359">
        <v>5235</v>
      </c>
      <c r="E359" t="s">
        <v>247</v>
      </c>
      <c r="F359">
        <v>5235351001</v>
      </c>
      <c r="G359" t="s">
        <v>153</v>
      </c>
      <c r="H359" s="75">
        <v>50786</v>
      </c>
      <c r="I359" s="75">
        <v>50541</v>
      </c>
      <c r="J359" s="75">
        <v>50950</v>
      </c>
      <c r="K359" s="75">
        <v>50586</v>
      </c>
      <c r="L359" s="75">
        <v>50320</v>
      </c>
      <c r="M359" s="75">
        <v>50375</v>
      </c>
      <c r="N359" s="75">
        <v>50488</v>
      </c>
      <c r="O359" s="75">
        <v>50309</v>
      </c>
      <c r="P359" s="75">
        <v>50092</v>
      </c>
      <c r="Q359" s="75">
        <v>50522</v>
      </c>
      <c r="R359" s="75">
        <v>54103</v>
      </c>
      <c r="S359" s="75">
        <v>16649</v>
      </c>
      <c r="T359" s="76">
        <f t="shared" si="11"/>
        <v>575721</v>
      </c>
    </row>
    <row r="360" spans="1:20" hidden="1" outlineLevel="2" x14ac:dyDescent="0.25">
      <c r="A360" t="s">
        <v>282</v>
      </c>
      <c r="B360">
        <v>5</v>
      </c>
      <c r="C360">
        <v>52</v>
      </c>
      <c r="D360">
        <v>5235</v>
      </c>
      <c r="E360" t="s">
        <v>247</v>
      </c>
      <c r="F360">
        <v>5235401001</v>
      </c>
      <c r="G360" t="s">
        <v>286</v>
      </c>
      <c r="H360" s="75">
        <v>1678895</v>
      </c>
      <c r="I360" s="75">
        <v>1726848</v>
      </c>
      <c r="J360" s="75">
        <v>157846</v>
      </c>
      <c r="K360" s="75">
        <v>0</v>
      </c>
      <c r="L360" s="75">
        <v>3246914</v>
      </c>
      <c r="M360" s="75">
        <v>2125962</v>
      </c>
      <c r="N360" s="75">
        <v>2003596</v>
      </c>
      <c r="O360" s="75">
        <v>918769</v>
      </c>
      <c r="P360" s="75">
        <v>340585</v>
      </c>
      <c r="Q360" s="75">
        <v>1979910</v>
      </c>
      <c r="R360" s="75">
        <v>219028</v>
      </c>
      <c r="S360" s="75">
        <v>391662</v>
      </c>
      <c r="T360" s="76">
        <f t="shared" si="11"/>
        <v>14790015</v>
      </c>
    </row>
    <row r="361" spans="1:20" hidden="1" outlineLevel="2" x14ac:dyDescent="0.25">
      <c r="A361" t="s">
        <v>282</v>
      </c>
      <c r="B361">
        <v>5</v>
      </c>
      <c r="C361">
        <v>52</v>
      </c>
      <c r="D361">
        <v>5235</v>
      </c>
      <c r="E361" t="s">
        <v>247</v>
      </c>
      <c r="F361">
        <v>5235501001</v>
      </c>
      <c r="G361" t="s">
        <v>287</v>
      </c>
      <c r="H361" s="75">
        <v>146963406</v>
      </c>
      <c r="I361" s="75">
        <v>281756740</v>
      </c>
      <c r="J361" s="75">
        <v>189281728</v>
      </c>
      <c r="K361" s="75">
        <v>214121040</v>
      </c>
      <c r="L361" s="75">
        <v>228094486</v>
      </c>
      <c r="M361" s="75">
        <v>239070020</v>
      </c>
      <c r="N361" s="75">
        <v>154653796</v>
      </c>
      <c r="O361" s="75">
        <v>232257600</v>
      </c>
      <c r="P361" s="75">
        <v>232500748</v>
      </c>
      <c r="Q361" s="75">
        <v>297120680</v>
      </c>
      <c r="R361" s="75">
        <v>177213614</v>
      </c>
      <c r="S361" s="75">
        <v>206218560</v>
      </c>
      <c r="T361" s="76">
        <f t="shared" si="11"/>
        <v>2599252418</v>
      </c>
    </row>
    <row r="362" spans="1:20" hidden="1" outlineLevel="2" x14ac:dyDescent="0.25">
      <c r="A362" t="s">
        <v>282</v>
      </c>
      <c r="B362">
        <v>5</v>
      </c>
      <c r="C362">
        <v>52</v>
      </c>
      <c r="D362">
        <v>5235</v>
      </c>
      <c r="E362" t="s">
        <v>247</v>
      </c>
      <c r="F362">
        <v>5235501002</v>
      </c>
      <c r="G362" t="s">
        <v>288</v>
      </c>
      <c r="H362" s="75">
        <v>177861082</v>
      </c>
      <c r="I362" s="75">
        <v>250780709</v>
      </c>
      <c r="J362" s="75">
        <v>239458712</v>
      </c>
      <c r="K362" s="75">
        <v>250104049</v>
      </c>
      <c r="L362" s="75">
        <v>214608399</v>
      </c>
      <c r="M362" s="75">
        <v>315898552</v>
      </c>
      <c r="N362" s="75">
        <v>209273067</v>
      </c>
      <c r="O362" s="75">
        <v>282114986</v>
      </c>
      <c r="P362" s="75">
        <v>271469940</v>
      </c>
      <c r="Q362" s="75">
        <v>379063441</v>
      </c>
      <c r="R362" s="75">
        <v>456860729</v>
      </c>
      <c r="S362" s="75">
        <v>42749914</v>
      </c>
      <c r="T362" s="76">
        <f t="shared" si="11"/>
        <v>3090243580</v>
      </c>
    </row>
    <row r="363" spans="1:20" hidden="1" outlineLevel="2" x14ac:dyDescent="0.25">
      <c r="A363" t="s">
        <v>282</v>
      </c>
      <c r="B363">
        <v>5</v>
      </c>
      <c r="C363">
        <v>52</v>
      </c>
      <c r="D363">
        <v>5235</v>
      </c>
      <c r="E363" t="s">
        <v>247</v>
      </c>
      <c r="F363">
        <v>5235501003</v>
      </c>
      <c r="G363" t="s">
        <v>289</v>
      </c>
      <c r="H363" s="75">
        <v>199479750</v>
      </c>
      <c r="I363" s="75">
        <v>492493750</v>
      </c>
      <c r="J363" s="75">
        <v>486200250</v>
      </c>
      <c r="K363" s="75">
        <v>393050875</v>
      </c>
      <c r="L363" s="75">
        <v>152117750</v>
      </c>
      <c r="M363" s="75">
        <v>603649735</v>
      </c>
      <c r="N363" s="75">
        <v>219603517</v>
      </c>
      <c r="O363" s="75">
        <v>558965746</v>
      </c>
      <c r="P363" s="75">
        <v>443097254</v>
      </c>
      <c r="Q363" s="75">
        <v>647510250</v>
      </c>
      <c r="R363" s="75">
        <v>608699000</v>
      </c>
      <c r="S363" s="75">
        <v>405947800</v>
      </c>
      <c r="T363" s="76">
        <f t="shared" si="11"/>
        <v>5210815677</v>
      </c>
    </row>
    <row r="364" spans="1:20" hidden="1" outlineLevel="2" x14ac:dyDescent="0.25">
      <c r="A364" t="s">
        <v>282</v>
      </c>
      <c r="B364">
        <v>5</v>
      </c>
      <c r="C364">
        <v>52</v>
      </c>
      <c r="D364">
        <v>5235</v>
      </c>
      <c r="E364" t="s">
        <v>247</v>
      </c>
      <c r="F364">
        <v>5235501004</v>
      </c>
      <c r="G364" t="s">
        <v>131</v>
      </c>
      <c r="H364" s="75">
        <v>3883944</v>
      </c>
      <c r="I364" s="75">
        <v>7768462</v>
      </c>
      <c r="J364" s="75">
        <v>32865800</v>
      </c>
      <c r="K364" s="75">
        <v>25421127</v>
      </c>
      <c r="L364" s="75">
        <v>2241480</v>
      </c>
      <c r="M364" s="75">
        <v>5515885</v>
      </c>
      <c r="N364" s="75">
        <v>19237553</v>
      </c>
      <c r="O364" s="75">
        <v>34950052</v>
      </c>
      <c r="P364" s="75">
        <v>6170987</v>
      </c>
      <c r="Q364" s="75">
        <v>6159765</v>
      </c>
      <c r="R364" s="75">
        <v>19969888</v>
      </c>
      <c r="S364" s="75">
        <v>11400000</v>
      </c>
      <c r="T364" s="76">
        <f t="shared" si="11"/>
        <v>175584943</v>
      </c>
    </row>
    <row r="365" spans="1:20" hidden="1" outlineLevel="2" x14ac:dyDescent="0.25">
      <c r="A365" t="s">
        <v>282</v>
      </c>
      <c r="B365">
        <v>5</v>
      </c>
      <c r="C365">
        <v>52</v>
      </c>
      <c r="D365">
        <v>5235</v>
      </c>
      <c r="E365" t="s">
        <v>247</v>
      </c>
      <c r="F365">
        <v>5235501005</v>
      </c>
      <c r="G365" t="s">
        <v>251</v>
      </c>
      <c r="H365" s="75">
        <v>0</v>
      </c>
      <c r="I365" s="75">
        <v>0</v>
      </c>
      <c r="J365" s="75">
        <v>0</v>
      </c>
      <c r="K365" s="75">
        <v>0</v>
      </c>
      <c r="L365" s="75">
        <v>0</v>
      </c>
      <c r="M365" s="75">
        <v>0</v>
      </c>
      <c r="N365" s="75">
        <v>1320000</v>
      </c>
      <c r="O365" s="75">
        <v>0</v>
      </c>
      <c r="P365" s="75">
        <v>0</v>
      </c>
      <c r="Q365" s="75">
        <v>350000</v>
      </c>
      <c r="R365" s="75">
        <v>7277500</v>
      </c>
      <c r="S365" s="75">
        <v>16122930</v>
      </c>
      <c r="T365" s="76">
        <f t="shared" si="11"/>
        <v>25070430</v>
      </c>
    </row>
    <row r="366" spans="1:20" hidden="1" outlineLevel="2" x14ac:dyDescent="0.25">
      <c r="A366" t="s">
        <v>282</v>
      </c>
      <c r="B366">
        <v>5</v>
      </c>
      <c r="C366">
        <v>52</v>
      </c>
      <c r="D366">
        <v>5235</v>
      </c>
      <c r="E366" t="s">
        <v>247</v>
      </c>
      <c r="F366">
        <v>5235601001</v>
      </c>
      <c r="G366" t="s">
        <v>290</v>
      </c>
      <c r="H366" s="75">
        <v>0</v>
      </c>
      <c r="I366" s="75">
        <v>11297630</v>
      </c>
      <c r="J366" s="75">
        <v>15358560</v>
      </c>
      <c r="K366" s="75">
        <v>26541138</v>
      </c>
      <c r="L366" s="75">
        <v>26866903</v>
      </c>
      <c r="M366" s="75">
        <v>12538508</v>
      </c>
      <c r="N366" s="75">
        <v>2856338</v>
      </c>
      <c r="O366" s="75">
        <v>0</v>
      </c>
      <c r="P366" s="75">
        <v>23876985</v>
      </c>
      <c r="Q366" s="75">
        <v>13927736</v>
      </c>
      <c r="R366" s="75">
        <v>14387040</v>
      </c>
      <c r="S366" s="75">
        <v>14973517</v>
      </c>
      <c r="T366" s="76">
        <f t="shared" si="11"/>
        <v>162624355</v>
      </c>
    </row>
    <row r="367" spans="1:20" hidden="1" outlineLevel="2" x14ac:dyDescent="0.25">
      <c r="A367" t="s">
        <v>282</v>
      </c>
      <c r="B367">
        <v>5</v>
      </c>
      <c r="C367">
        <v>52</v>
      </c>
      <c r="D367">
        <v>5235</v>
      </c>
      <c r="E367" t="s">
        <v>247</v>
      </c>
      <c r="F367">
        <v>5235651002</v>
      </c>
      <c r="G367" t="s">
        <v>158</v>
      </c>
      <c r="H367" s="75">
        <v>8860633</v>
      </c>
      <c r="I367" s="75">
        <v>7926073</v>
      </c>
      <c r="J367" s="75">
        <v>7961693</v>
      </c>
      <c r="K367" s="75">
        <v>7315310</v>
      </c>
      <c r="L367" s="75">
        <v>7999853</v>
      </c>
      <c r="M367" s="75">
        <v>7740584</v>
      </c>
      <c r="N367" s="75">
        <v>8597215</v>
      </c>
      <c r="O367" s="75">
        <v>8195880</v>
      </c>
      <c r="P367" s="75">
        <v>7786114</v>
      </c>
      <c r="Q367" s="75">
        <v>9493342</v>
      </c>
      <c r="R367" s="75">
        <v>9545856</v>
      </c>
      <c r="S367" s="75">
        <v>10150346</v>
      </c>
      <c r="T367" s="76">
        <f t="shared" si="11"/>
        <v>101572899</v>
      </c>
    </row>
    <row r="368" spans="1:20" hidden="1" outlineLevel="2" x14ac:dyDescent="0.25">
      <c r="A368" t="s">
        <v>282</v>
      </c>
      <c r="B368">
        <v>5</v>
      </c>
      <c r="C368">
        <v>52</v>
      </c>
      <c r="D368">
        <v>5235</v>
      </c>
      <c r="E368" t="s">
        <v>247</v>
      </c>
      <c r="F368">
        <v>5235951003</v>
      </c>
      <c r="G368" t="s">
        <v>291</v>
      </c>
      <c r="H368" s="75">
        <v>10034018</v>
      </c>
      <c r="I368" s="75">
        <v>20613014</v>
      </c>
      <c r="J368" s="75">
        <v>41032539</v>
      </c>
      <c r="K368" s="75">
        <v>22527615</v>
      </c>
      <c r="L368" s="75">
        <v>14436861</v>
      </c>
      <c r="M368" s="75">
        <v>37079925</v>
      </c>
      <c r="N368" s="75">
        <v>22301287</v>
      </c>
      <c r="O368" s="75">
        <v>22873207</v>
      </c>
      <c r="P368" s="75">
        <v>18906386</v>
      </c>
      <c r="Q368" s="75">
        <v>32900730</v>
      </c>
      <c r="R368" s="75">
        <v>14561362</v>
      </c>
      <c r="S368" s="75">
        <v>21887953</v>
      </c>
      <c r="T368" s="76">
        <f t="shared" si="11"/>
        <v>279154897</v>
      </c>
    </row>
    <row r="369" spans="1:20" hidden="1" outlineLevel="2" x14ac:dyDescent="0.25">
      <c r="A369" t="s">
        <v>282</v>
      </c>
      <c r="B369">
        <v>5</v>
      </c>
      <c r="C369">
        <v>52</v>
      </c>
      <c r="D369">
        <v>5235</v>
      </c>
      <c r="E369" t="s">
        <v>247</v>
      </c>
      <c r="F369">
        <v>5235951005</v>
      </c>
      <c r="G369" t="s">
        <v>292</v>
      </c>
      <c r="H369" s="75">
        <v>1879997</v>
      </c>
      <c r="I369" s="75">
        <v>4950573</v>
      </c>
      <c r="J369" s="75">
        <v>4325600</v>
      </c>
      <c r="K369" s="75">
        <v>7677800</v>
      </c>
      <c r="L369" s="75">
        <v>1853291</v>
      </c>
      <c r="M369" s="75">
        <v>-420000</v>
      </c>
      <c r="N369" s="75">
        <v>8004000</v>
      </c>
      <c r="O369" s="75">
        <v>6574523</v>
      </c>
      <c r="P369" s="75">
        <v>4060000</v>
      </c>
      <c r="Q369" s="75">
        <v>5510000</v>
      </c>
      <c r="R369" s="75">
        <v>7465000</v>
      </c>
      <c r="S369" s="75">
        <v>4046923</v>
      </c>
      <c r="T369" s="76">
        <f t="shared" si="11"/>
        <v>55927707</v>
      </c>
    </row>
    <row r="370" spans="1:20" hidden="1" outlineLevel="2" x14ac:dyDescent="0.25">
      <c r="A370" t="s">
        <v>282</v>
      </c>
      <c r="B370">
        <v>5</v>
      </c>
      <c r="C370">
        <v>52</v>
      </c>
      <c r="D370">
        <v>5235</v>
      </c>
      <c r="E370" t="s">
        <v>247</v>
      </c>
      <c r="F370">
        <v>5235951006</v>
      </c>
      <c r="G370" t="s">
        <v>293</v>
      </c>
      <c r="H370" s="75">
        <v>0</v>
      </c>
      <c r="I370" s="75">
        <v>0</v>
      </c>
      <c r="J370" s="75">
        <v>0</v>
      </c>
      <c r="K370" s="75">
        <v>0</v>
      </c>
      <c r="L370" s="75">
        <v>0</v>
      </c>
      <c r="M370" s="75">
        <v>0</v>
      </c>
      <c r="N370" s="75">
        <v>0</v>
      </c>
      <c r="O370" s="75">
        <v>0</v>
      </c>
      <c r="P370" s="75">
        <v>19090112</v>
      </c>
      <c r="Q370" s="75">
        <v>14547328</v>
      </c>
      <c r="R370" s="75">
        <v>0</v>
      </c>
      <c r="S370" s="75">
        <v>1380000</v>
      </c>
      <c r="T370" s="76">
        <f t="shared" si="11"/>
        <v>35017440</v>
      </c>
    </row>
    <row r="371" spans="1:20" hidden="1" outlineLevel="2" x14ac:dyDescent="0.25">
      <c r="A371" t="s">
        <v>282</v>
      </c>
      <c r="B371">
        <v>5</v>
      </c>
      <c r="C371">
        <v>52</v>
      </c>
      <c r="D371">
        <v>5235</v>
      </c>
      <c r="E371" t="s">
        <v>247</v>
      </c>
      <c r="F371">
        <v>5235951006</v>
      </c>
      <c r="G371" t="s">
        <v>294</v>
      </c>
      <c r="H371" s="75">
        <v>0</v>
      </c>
      <c r="I371" s="75">
        <v>15305658</v>
      </c>
      <c r="J371" s="75">
        <v>670000</v>
      </c>
      <c r="K371" s="75">
        <v>824454</v>
      </c>
      <c r="L371" s="75">
        <v>0</v>
      </c>
      <c r="M371" s="75">
        <v>930000</v>
      </c>
      <c r="N371" s="75">
        <v>680000</v>
      </c>
      <c r="O371" s="75">
        <v>680000</v>
      </c>
      <c r="P371" s="75">
        <v>-19090112</v>
      </c>
      <c r="Q371" s="75">
        <v>0</v>
      </c>
      <c r="R371" s="75">
        <v>0</v>
      </c>
      <c r="S371" s="75">
        <v>0</v>
      </c>
      <c r="T371" s="76">
        <f t="shared" si="11"/>
        <v>0</v>
      </c>
    </row>
    <row r="372" spans="1:20" hidden="1" outlineLevel="2" x14ac:dyDescent="0.25">
      <c r="A372" t="s">
        <v>282</v>
      </c>
      <c r="B372">
        <v>5</v>
      </c>
      <c r="C372">
        <v>52</v>
      </c>
      <c r="D372">
        <v>5235</v>
      </c>
      <c r="E372" t="s">
        <v>247</v>
      </c>
      <c r="F372">
        <v>5235951007</v>
      </c>
      <c r="G372" t="s">
        <v>295</v>
      </c>
      <c r="H372" s="75">
        <v>5944474</v>
      </c>
      <c r="I372" s="75">
        <v>110000</v>
      </c>
      <c r="J372" s="75">
        <v>150000</v>
      </c>
      <c r="K372" s="75">
        <v>70000</v>
      </c>
      <c r="L372" s="75">
        <v>120000</v>
      </c>
      <c r="M372" s="75">
        <v>130000</v>
      </c>
      <c r="N372" s="75">
        <v>60000</v>
      </c>
      <c r="O372" s="75">
        <v>110000</v>
      </c>
      <c r="P372" s="75">
        <v>120000</v>
      </c>
      <c r="Q372" s="75">
        <v>100000</v>
      </c>
      <c r="R372" s="75">
        <v>110000</v>
      </c>
      <c r="S372" s="75">
        <v>130000</v>
      </c>
      <c r="T372" s="76">
        <f t="shared" si="11"/>
        <v>7154474</v>
      </c>
    </row>
    <row r="373" spans="1:20" hidden="1" outlineLevel="2" x14ac:dyDescent="0.25">
      <c r="A373" t="s">
        <v>282</v>
      </c>
      <c r="B373">
        <v>5</v>
      </c>
      <c r="C373">
        <v>52</v>
      </c>
      <c r="D373">
        <v>5235</v>
      </c>
      <c r="E373" t="s">
        <v>247</v>
      </c>
      <c r="F373">
        <v>5235951008</v>
      </c>
      <c r="G373" t="s">
        <v>296</v>
      </c>
      <c r="H373" s="75">
        <v>0</v>
      </c>
      <c r="I373" s="75">
        <v>0</v>
      </c>
      <c r="J373" s="75">
        <v>0</v>
      </c>
      <c r="K373" s="75">
        <v>0</v>
      </c>
      <c r="L373" s="75">
        <v>0</v>
      </c>
      <c r="M373" s="75">
        <v>0</v>
      </c>
      <c r="N373" s="75">
        <v>450000</v>
      </c>
      <c r="O373" s="75">
        <v>900000</v>
      </c>
      <c r="P373" s="75">
        <v>0</v>
      </c>
      <c r="Q373" s="75">
        <v>0</v>
      </c>
      <c r="R373" s="75">
        <v>900000</v>
      </c>
      <c r="S373" s="75">
        <v>0</v>
      </c>
      <c r="T373" s="76">
        <f t="shared" si="11"/>
        <v>2250000</v>
      </c>
    </row>
    <row r="374" spans="1:20" hidden="1" outlineLevel="2" x14ac:dyDescent="0.25">
      <c r="A374" t="s">
        <v>282</v>
      </c>
      <c r="B374">
        <v>5</v>
      </c>
      <c r="C374">
        <v>52</v>
      </c>
      <c r="D374">
        <v>5235</v>
      </c>
      <c r="E374" t="s">
        <v>247</v>
      </c>
      <c r="F374">
        <v>5235951009</v>
      </c>
      <c r="G374" t="s">
        <v>297</v>
      </c>
      <c r="H374" s="75">
        <v>0</v>
      </c>
      <c r="I374" s="75">
        <v>0</v>
      </c>
      <c r="J374" s="75">
        <v>0</v>
      </c>
      <c r="K374" s="75">
        <v>0</v>
      </c>
      <c r="L374" s="75">
        <v>0</v>
      </c>
      <c r="M374" s="75">
        <v>0</v>
      </c>
      <c r="N374" s="75">
        <v>0</v>
      </c>
      <c r="O374" s="75">
        <v>0</v>
      </c>
      <c r="P374" s="75">
        <v>123955160</v>
      </c>
      <c r="Q374" s="75">
        <v>19231556</v>
      </c>
      <c r="R374" s="75">
        <v>13723378</v>
      </c>
      <c r="S374" s="75">
        <v>15090178</v>
      </c>
      <c r="T374" s="76">
        <f t="shared" si="11"/>
        <v>172000272</v>
      </c>
    </row>
    <row r="375" spans="1:20" hidden="1" outlineLevel="2" x14ac:dyDescent="0.25">
      <c r="A375" t="s">
        <v>282</v>
      </c>
      <c r="B375">
        <v>5</v>
      </c>
      <c r="C375">
        <v>52</v>
      </c>
      <c r="D375">
        <v>5235</v>
      </c>
      <c r="E375" t="s">
        <v>247</v>
      </c>
      <c r="F375">
        <v>5235951009</v>
      </c>
      <c r="G375" t="s">
        <v>298</v>
      </c>
      <c r="H375" s="75">
        <v>14130996</v>
      </c>
      <c r="I375" s="75">
        <v>10973682</v>
      </c>
      <c r="J375" s="75">
        <v>17489128</v>
      </c>
      <c r="K375" s="75">
        <v>19409180</v>
      </c>
      <c r="L375" s="75">
        <v>11292646</v>
      </c>
      <c r="M375" s="75">
        <v>13964212</v>
      </c>
      <c r="N375" s="75">
        <v>10927006</v>
      </c>
      <c r="O375" s="75">
        <v>14655274</v>
      </c>
      <c r="P375" s="75">
        <v>-112842124</v>
      </c>
      <c r="Q375" s="75">
        <v>0</v>
      </c>
      <c r="R375" s="75">
        <v>0</v>
      </c>
      <c r="S375" s="75">
        <v>0</v>
      </c>
      <c r="T375" s="76">
        <f t="shared" si="11"/>
        <v>0</v>
      </c>
    </row>
    <row r="376" spans="1:20" hidden="1" outlineLevel="2" x14ac:dyDescent="0.25">
      <c r="A376" t="s">
        <v>282</v>
      </c>
      <c r="B376">
        <v>5</v>
      </c>
      <c r="C376">
        <v>52</v>
      </c>
      <c r="D376">
        <v>5235</v>
      </c>
      <c r="E376" t="s">
        <v>247</v>
      </c>
      <c r="F376">
        <v>5235951011</v>
      </c>
      <c r="G376" t="s">
        <v>299</v>
      </c>
      <c r="H376" s="75">
        <v>8912420</v>
      </c>
      <c r="I376" s="75">
        <v>6852146</v>
      </c>
      <c r="J376" s="75">
        <v>16984474</v>
      </c>
      <c r="K376" s="75">
        <v>8139756</v>
      </c>
      <c r="L376" s="75">
        <v>13420370</v>
      </c>
      <c r="M376" s="75">
        <v>8023026</v>
      </c>
      <c r="N376" s="75">
        <v>17632536</v>
      </c>
      <c r="O376" s="75">
        <v>15716658</v>
      </c>
      <c r="P376" s="75">
        <v>12888760</v>
      </c>
      <c r="Q376" s="75">
        <v>16823172</v>
      </c>
      <c r="R376" s="75">
        <v>24994922</v>
      </c>
      <c r="S376" s="75">
        <v>14950044</v>
      </c>
      <c r="T376" s="76">
        <f t="shared" si="11"/>
        <v>165338284</v>
      </c>
    </row>
    <row r="377" spans="1:20" hidden="1" outlineLevel="2" x14ac:dyDescent="0.25">
      <c r="A377" t="s">
        <v>282</v>
      </c>
      <c r="B377">
        <v>5</v>
      </c>
      <c r="C377">
        <v>52</v>
      </c>
      <c r="D377">
        <v>5235</v>
      </c>
      <c r="E377" t="s">
        <v>247</v>
      </c>
      <c r="F377">
        <v>5235951012</v>
      </c>
      <c r="G377" t="s">
        <v>131</v>
      </c>
      <c r="H377" s="75">
        <v>0</v>
      </c>
      <c r="I377" s="75">
        <v>0</v>
      </c>
      <c r="J377" s="75">
        <v>276600</v>
      </c>
      <c r="K377" s="75">
        <v>0</v>
      </c>
      <c r="L377" s="75">
        <v>260000</v>
      </c>
      <c r="M377" s="75">
        <v>148300</v>
      </c>
      <c r="N377" s="75">
        <v>0</v>
      </c>
      <c r="O377" s="75">
        <v>148300</v>
      </c>
      <c r="P377" s="75">
        <v>137800</v>
      </c>
      <c r="Q377" s="75">
        <v>144150</v>
      </c>
      <c r="R377" s="75">
        <v>722000</v>
      </c>
      <c r="S377" s="75">
        <v>-227000</v>
      </c>
      <c r="T377" s="76">
        <f t="shared" si="11"/>
        <v>1610150</v>
      </c>
    </row>
    <row r="378" spans="1:20" hidden="1" outlineLevel="2" x14ac:dyDescent="0.25">
      <c r="A378" t="s">
        <v>282</v>
      </c>
      <c r="B378">
        <v>5</v>
      </c>
      <c r="C378">
        <v>52</v>
      </c>
      <c r="D378">
        <v>5240</v>
      </c>
      <c r="E378" t="s">
        <v>255</v>
      </c>
      <c r="F378">
        <v>5240151001</v>
      </c>
      <c r="G378" t="s">
        <v>161</v>
      </c>
      <c r="H378" s="75">
        <v>1242449</v>
      </c>
      <c r="I378" s="75">
        <v>2156531</v>
      </c>
      <c r="J378" s="75">
        <v>7197429</v>
      </c>
      <c r="K378" s="75">
        <v>3469044</v>
      </c>
      <c r="L378" s="75">
        <v>2545435</v>
      </c>
      <c r="M378" s="75">
        <v>1630223</v>
      </c>
      <c r="N378" s="75">
        <v>1811452</v>
      </c>
      <c r="O378" s="75">
        <v>2010707</v>
      </c>
      <c r="P378" s="75">
        <v>828087</v>
      </c>
      <c r="Q378" s="75">
        <v>3872786</v>
      </c>
      <c r="R378" s="75">
        <v>2143544</v>
      </c>
      <c r="S378" s="75">
        <v>2095119</v>
      </c>
      <c r="T378" s="76">
        <f t="shared" si="11"/>
        <v>31002806</v>
      </c>
    </row>
    <row r="379" spans="1:20" hidden="1" outlineLevel="2" x14ac:dyDescent="0.25">
      <c r="A379" t="s">
        <v>282</v>
      </c>
      <c r="B379">
        <v>5</v>
      </c>
      <c r="C379">
        <v>52</v>
      </c>
      <c r="D379">
        <v>5245</v>
      </c>
      <c r="E379" t="s">
        <v>300</v>
      </c>
      <c r="F379">
        <v>5245201001</v>
      </c>
      <c r="G379" t="s">
        <v>174</v>
      </c>
      <c r="H379" s="75">
        <v>440000</v>
      </c>
      <c r="I379" s="75">
        <v>0</v>
      </c>
      <c r="J379" s="75">
        <v>0</v>
      </c>
      <c r="K379" s="75">
        <v>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6">
        <f t="shared" si="11"/>
        <v>440000</v>
      </c>
    </row>
    <row r="380" spans="1:20" hidden="1" outlineLevel="2" x14ac:dyDescent="0.25">
      <c r="A380" t="s">
        <v>282</v>
      </c>
      <c r="B380">
        <v>5</v>
      </c>
      <c r="C380">
        <v>52</v>
      </c>
      <c r="D380">
        <v>5245</v>
      </c>
      <c r="E380" t="s">
        <v>300</v>
      </c>
      <c r="F380">
        <v>5245251001</v>
      </c>
      <c r="G380" t="s">
        <v>301</v>
      </c>
      <c r="H380" s="75">
        <v>0</v>
      </c>
      <c r="I380" s="75">
        <v>0</v>
      </c>
      <c r="J380" s="75">
        <v>0</v>
      </c>
      <c r="K380" s="75">
        <v>0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2000000</v>
      </c>
      <c r="S380" s="75">
        <v>0</v>
      </c>
      <c r="T380" s="76">
        <f t="shared" si="11"/>
        <v>2000000</v>
      </c>
    </row>
    <row r="381" spans="1:20" hidden="1" outlineLevel="2" x14ac:dyDescent="0.25">
      <c r="A381" t="s">
        <v>282</v>
      </c>
      <c r="B381">
        <v>5</v>
      </c>
      <c r="C381">
        <v>52</v>
      </c>
      <c r="D381">
        <v>5255</v>
      </c>
      <c r="E381" t="s">
        <v>261</v>
      </c>
      <c r="F381">
        <v>5255051001</v>
      </c>
      <c r="G381" t="s">
        <v>168</v>
      </c>
      <c r="H381" s="75">
        <v>0</v>
      </c>
      <c r="I381" s="75">
        <v>18066983</v>
      </c>
      <c r="J381" s="75">
        <v>0</v>
      </c>
      <c r="K381" s="75">
        <v>0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6">
        <f t="shared" si="11"/>
        <v>18066983</v>
      </c>
    </row>
    <row r="382" spans="1:20" hidden="1" outlineLevel="2" x14ac:dyDescent="0.25">
      <c r="A382" t="s">
        <v>282</v>
      </c>
      <c r="B382">
        <v>5</v>
      </c>
      <c r="C382">
        <v>52</v>
      </c>
      <c r="D382">
        <v>5255</v>
      </c>
      <c r="E382" t="s">
        <v>261</v>
      </c>
      <c r="F382">
        <v>5255151001</v>
      </c>
      <c r="G382" t="s">
        <v>169</v>
      </c>
      <c r="H382" s="75">
        <v>3866887</v>
      </c>
      <c r="I382" s="75">
        <v>0</v>
      </c>
      <c r="J382" s="75">
        <v>0</v>
      </c>
      <c r="K382" s="75">
        <v>0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6">
        <f t="shared" si="11"/>
        <v>3866887</v>
      </c>
    </row>
    <row r="383" spans="1:20" hidden="1" outlineLevel="2" x14ac:dyDescent="0.25">
      <c r="A383" t="s">
        <v>282</v>
      </c>
      <c r="B383">
        <v>5</v>
      </c>
      <c r="C383">
        <v>52</v>
      </c>
      <c r="D383">
        <v>5255</v>
      </c>
      <c r="E383" t="s">
        <v>261</v>
      </c>
      <c r="F383">
        <v>5255201001</v>
      </c>
      <c r="G383" t="s">
        <v>170</v>
      </c>
      <c r="H383" s="75">
        <v>464633</v>
      </c>
      <c r="I383" s="75">
        <v>275799</v>
      </c>
      <c r="J383" s="75">
        <v>0</v>
      </c>
      <c r="K383" s="75">
        <v>0</v>
      </c>
      <c r="L383" s="75">
        <v>0</v>
      </c>
      <c r="M383" s="75">
        <v>183333</v>
      </c>
      <c r="N383" s="75">
        <v>244411</v>
      </c>
      <c r="O383" s="75">
        <v>61111</v>
      </c>
      <c r="P383" s="75">
        <v>61111</v>
      </c>
      <c r="Q383" s="75">
        <v>488888</v>
      </c>
      <c r="R383" s="75">
        <v>0</v>
      </c>
      <c r="S383" s="75">
        <v>0</v>
      </c>
      <c r="T383" s="76">
        <f t="shared" si="11"/>
        <v>1779286</v>
      </c>
    </row>
    <row r="384" spans="1:20" hidden="1" outlineLevel="2" x14ac:dyDescent="0.25">
      <c r="A384" t="s">
        <v>282</v>
      </c>
      <c r="B384">
        <v>5</v>
      </c>
      <c r="C384">
        <v>52</v>
      </c>
      <c r="D384">
        <v>5255</v>
      </c>
      <c r="E384" t="s">
        <v>261</v>
      </c>
      <c r="F384">
        <v>5255951001</v>
      </c>
      <c r="G384" t="s">
        <v>172</v>
      </c>
      <c r="H384" s="75">
        <v>117300</v>
      </c>
      <c r="I384" s="75">
        <v>249500</v>
      </c>
      <c r="J384" s="75">
        <v>116100</v>
      </c>
      <c r="K384" s="75">
        <v>0</v>
      </c>
      <c r="L384" s="75">
        <v>0</v>
      </c>
      <c r="M384" s="75">
        <v>151500</v>
      </c>
      <c r="N384" s="75">
        <v>125000</v>
      </c>
      <c r="O384" s="75">
        <v>160200</v>
      </c>
      <c r="P384" s="75">
        <v>232200</v>
      </c>
      <c r="Q384" s="75">
        <v>142600</v>
      </c>
      <c r="R384" s="75">
        <v>155300</v>
      </c>
      <c r="S384" s="75">
        <v>126400</v>
      </c>
      <c r="T384" s="76">
        <f t="shared" si="11"/>
        <v>1576100</v>
      </c>
    </row>
    <row r="385" spans="1:20" hidden="1" outlineLevel="2" x14ac:dyDescent="0.25">
      <c r="A385" t="s">
        <v>282</v>
      </c>
      <c r="B385">
        <v>5</v>
      </c>
      <c r="C385">
        <v>52</v>
      </c>
      <c r="D385">
        <v>5255</v>
      </c>
      <c r="E385" t="s">
        <v>261</v>
      </c>
      <c r="F385">
        <v>5255951002</v>
      </c>
      <c r="G385" t="s">
        <v>302</v>
      </c>
      <c r="H385" s="75">
        <v>14364000</v>
      </c>
      <c r="I385" s="75">
        <v>3216000</v>
      </c>
      <c r="J385" s="75">
        <v>-3216000</v>
      </c>
      <c r="K385" s="75">
        <v>0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6">
        <f t="shared" si="11"/>
        <v>14364000</v>
      </c>
    </row>
    <row r="386" spans="1:20" hidden="1" outlineLevel="2" x14ac:dyDescent="0.25">
      <c r="A386" t="s">
        <v>282</v>
      </c>
      <c r="B386">
        <v>5</v>
      </c>
      <c r="C386">
        <v>52</v>
      </c>
      <c r="D386">
        <v>5260</v>
      </c>
      <c r="E386" t="s">
        <v>262</v>
      </c>
      <c r="F386">
        <v>5260051001</v>
      </c>
      <c r="G386" t="s">
        <v>163</v>
      </c>
      <c r="H386" s="75">
        <v>1473608</v>
      </c>
      <c r="I386" s="75">
        <v>1473609</v>
      </c>
      <c r="J386" s="75">
        <v>1473607</v>
      </c>
      <c r="K386" s="75">
        <v>2664365</v>
      </c>
      <c r="L386" s="75">
        <v>2664367</v>
      </c>
      <c r="M386" s="75">
        <v>2664364</v>
      </c>
      <c r="N386" s="75">
        <v>2664365</v>
      </c>
      <c r="O386" s="75">
        <v>2664365</v>
      </c>
      <c r="P386" s="75">
        <v>2664364</v>
      </c>
      <c r="Q386" s="75">
        <v>2664365</v>
      </c>
      <c r="R386" s="75">
        <v>6849253</v>
      </c>
      <c r="S386" s="75">
        <v>5756749</v>
      </c>
      <c r="T386" s="76">
        <f t="shared" si="11"/>
        <v>35677381</v>
      </c>
    </row>
    <row r="387" spans="1:20" hidden="1" outlineLevel="2" x14ac:dyDescent="0.25">
      <c r="A387" t="s">
        <v>282</v>
      </c>
      <c r="B387">
        <v>5</v>
      </c>
      <c r="C387">
        <v>52</v>
      </c>
      <c r="D387">
        <v>5260</v>
      </c>
      <c r="E387" t="s">
        <v>262</v>
      </c>
      <c r="F387">
        <v>5260101001</v>
      </c>
      <c r="G387" t="s">
        <v>140</v>
      </c>
      <c r="H387" s="75">
        <v>315092</v>
      </c>
      <c r="I387" s="75">
        <v>306353</v>
      </c>
      <c r="J387" s="75">
        <v>660875</v>
      </c>
      <c r="K387" s="75">
        <v>660876</v>
      </c>
      <c r="L387" s="75">
        <v>660874</v>
      </c>
      <c r="M387" s="75">
        <v>660873</v>
      </c>
      <c r="N387" s="75">
        <v>660876</v>
      </c>
      <c r="O387" s="75">
        <v>660874</v>
      </c>
      <c r="P387" s="75">
        <v>660874</v>
      </c>
      <c r="Q387" s="75">
        <v>660876</v>
      </c>
      <c r="R387" s="75">
        <v>660861</v>
      </c>
      <c r="S387" s="75">
        <v>660874</v>
      </c>
      <c r="T387" s="76">
        <f t="shared" si="11"/>
        <v>7230178</v>
      </c>
    </row>
    <row r="388" spans="1:20" hidden="1" outlineLevel="2" x14ac:dyDescent="0.25">
      <c r="A388" t="s">
        <v>282</v>
      </c>
      <c r="B388">
        <v>5</v>
      </c>
      <c r="C388">
        <v>52</v>
      </c>
      <c r="D388">
        <v>5260</v>
      </c>
      <c r="E388" t="s">
        <v>262</v>
      </c>
      <c r="F388">
        <v>5260151001</v>
      </c>
      <c r="G388" t="s">
        <v>174</v>
      </c>
      <c r="H388" s="75">
        <v>489089</v>
      </c>
      <c r="I388" s="75">
        <v>622421</v>
      </c>
      <c r="J388" s="75">
        <v>622423</v>
      </c>
      <c r="K388" s="75">
        <v>927089</v>
      </c>
      <c r="L388" s="75">
        <v>1339621</v>
      </c>
      <c r="M388" s="75">
        <v>1506222</v>
      </c>
      <c r="N388" s="75">
        <v>1363423</v>
      </c>
      <c r="O388" s="75">
        <v>2156755</v>
      </c>
      <c r="P388" s="75">
        <v>2474087</v>
      </c>
      <c r="Q388" s="75">
        <v>2632758</v>
      </c>
      <c r="R388" s="75">
        <v>2632754</v>
      </c>
      <c r="S388" s="75">
        <v>2632754</v>
      </c>
      <c r="T388" s="76">
        <f t="shared" si="11"/>
        <v>19399396</v>
      </c>
    </row>
    <row r="389" spans="1:20" hidden="1" outlineLevel="2" x14ac:dyDescent="0.25">
      <c r="A389" t="s">
        <v>282</v>
      </c>
      <c r="B389">
        <v>5</v>
      </c>
      <c r="C389">
        <v>52</v>
      </c>
      <c r="D389">
        <v>5295</v>
      </c>
      <c r="E389" t="s">
        <v>264</v>
      </c>
      <c r="F389">
        <v>5295051001</v>
      </c>
      <c r="G389" t="s">
        <v>303</v>
      </c>
      <c r="H389" s="75">
        <v>3824020</v>
      </c>
      <c r="I389" s="75">
        <v>3775923</v>
      </c>
      <c r="J389" s="75">
        <v>4687514</v>
      </c>
      <c r="K389" s="75">
        <v>4371041</v>
      </c>
      <c r="L389" s="75">
        <v>2494815</v>
      </c>
      <c r="M389" s="75">
        <v>2998196</v>
      </c>
      <c r="N389" s="75">
        <v>2432008</v>
      </c>
      <c r="O389" s="75">
        <v>3185310</v>
      </c>
      <c r="P389" s="75">
        <v>2453087</v>
      </c>
      <c r="Q389" s="75">
        <v>4088411</v>
      </c>
      <c r="R389" s="75">
        <v>2922580</v>
      </c>
      <c r="S389" s="75">
        <v>2378863</v>
      </c>
      <c r="T389" s="76">
        <f t="shared" si="11"/>
        <v>39611768</v>
      </c>
    </row>
    <row r="390" spans="1:20" hidden="1" outlineLevel="2" x14ac:dyDescent="0.25">
      <c r="A390" t="s">
        <v>282</v>
      </c>
      <c r="B390">
        <v>5</v>
      </c>
      <c r="C390">
        <v>52</v>
      </c>
      <c r="D390">
        <v>5295</v>
      </c>
      <c r="E390" t="s">
        <v>264</v>
      </c>
      <c r="F390">
        <v>5295201001</v>
      </c>
      <c r="G390" t="s">
        <v>304</v>
      </c>
      <c r="H390" s="75">
        <v>0</v>
      </c>
      <c r="I390" s="75">
        <v>5499251</v>
      </c>
      <c r="J390" s="75">
        <v>0</v>
      </c>
      <c r="K390" s="75">
        <v>0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6">
        <f t="shared" si="11"/>
        <v>5499251</v>
      </c>
    </row>
    <row r="391" spans="1:20" hidden="1" outlineLevel="2" x14ac:dyDescent="0.25">
      <c r="A391" t="s">
        <v>282</v>
      </c>
      <c r="B391">
        <v>5</v>
      </c>
      <c r="C391">
        <v>52</v>
      </c>
      <c r="D391">
        <v>5295</v>
      </c>
      <c r="E391" t="s">
        <v>264</v>
      </c>
      <c r="F391">
        <v>5295201002</v>
      </c>
      <c r="G391" t="s">
        <v>186</v>
      </c>
      <c r="H391" s="75">
        <v>0</v>
      </c>
      <c r="I391" s="75">
        <v>0</v>
      </c>
      <c r="J391" s="75">
        <v>10000</v>
      </c>
      <c r="K391" s="75">
        <v>0</v>
      </c>
      <c r="L391" s="75">
        <v>0</v>
      </c>
      <c r="M391" s="75">
        <v>0</v>
      </c>
      <c r="N391" s="75">
        <v>0</v>
      </c>
      <c r="O391" s="75">
        <v>0</v>
      </c>
      <c r="P391" s="75">
        <v>10000</v>
      </c>
      <c r="Q391" s="75">
        <v>0</v>
      </c>
      <c r="R391" s="75">
        <v>0</v>
      </c>
      <c r="S391" s="75">
        <v>12000</v>
      </c>
      <c r="T391" s="76">
        <f t="shared" si="11"/>
        <v>32000</v>
      </c>
    </row>
    <row r="392" spans="1:20" hidden="1" outlineLevel="2" x14ac:dyDescent="0.25">
      <c r="A392" t="s">
        <v>282</v>
      </c>
      <c r="B392">
        <v>5</v>
      </c>
      <c r="C392">
        <v>52</v>
      </c>
      <c r="D392">
        <v>5295</v>
      </c>
      <c r="E392" t="s">
        <v>264</v>
      </c>
      <c r="F392">
        <v>5295251001</v>
      </c>
      <c r="G392" t="s">
        <v>187</v>
      </c>
      <c r="H392" s="75">
        <v>241005</v>
      </c>
      <c r="I392" s="75">
        <v>422140</v>
      </c>
      <c r="J392" s="75">
        <v>506583</v>
      </c>
      <c r="K392" s="75">
        <v>298149</v>
      </c>
      <c r="L392" s="75">
        <v>727909</v>
      </c>
      <c r="M392" s="75">
        <v>906092</v>
      </c>
      <c r="N392" s="75">
        <v>689074</v>
      </c>
      <c r="O392" s="75">
        <v>234456</v>
      </c>
      <c r="P392" s="75">
        <v>214664</v>
      </c>
      <c r="Q392" s="75">
        <v>149692</v>
      </c>
      <c r="R392" s="75">
        <v>319852</v>
      </c>
      <c r="S392" s="75">
        <v>250485</v>
      </c>
      <c r="T392" s="76">
        <f t="shared" si="11"/>
        <v>4960101</v>
      </c>
    </row>
    <row r="393" spans="1:20" hidden="1" outlineLevel="2" x14ac:dyDescent="0.25">
      <c r="A393" t="s">
        <v>282</v>
      </c>
      <c r="B393">
        <v>5</v>
      </c>
      <c r="C393">
        <v>52</v>
      </c>
      <c r="D393">
        <v>5295</v>
      </c>
      <c r="E393" t="s">
        <v>264</v>
      </c>
      <c r="F393">
        <v>5295301001</v>
      </c>
      <c r="G393" t="s">
        <v>305</v>
      </c>
      <c r="H393" s="75">
        <v>489758</v>
      </c>
      <c r="I393" s="75">
        <v>379233</v>
      </c>
      <c r="J393" s="75">
        <v>299746</v>
      </c>
      <c r="K393" s="75">
        <v>473683</v>
      </c>
      <c r="L393" s="75">
        <v>191668</v>
      </c>
      <c r="M393" s="75">
        <v>561257</v>
      </c>
      <c r="N393" s="75">
        <v>675565</v>
      </c>
      <c r="O393" s="75">
        <v>443195</v>
      </c>
      <c r="P393" s="75">
        <v>356787</v>
      </c>
      <c r="Q393" s="75">
        <v>504868</v>
      </c>
      <c r="R393" s="75">
        <v>401455</v>
      </c>
      <c r="S393" s="75">
        <v>316514</v>
      </c>
      <c r="T393" s="76">
        <f t="shared" si="11"/>
        <v>5093729</v>
      </c>
    </row>
    <row r="394" spans="1:20" hidden="1" outlineLevel="2" x14ac:dyDescent="0.25">
      <c r="A394" t="s">
        <v>282</v>
      </c>
      <c r="B394">
        <v>5</v>
      </c>
      <c r="C394">
        <v>52</v>
      </c>
      <c r="D394">
        <v>5295</v>
      </c>
      <c r="E394" t="s">
        <v>264</v>
      </c>
      <c r="F394">
        <v>5295401001</v>
      </c>
      <c r="G394" t="s">
        <v>306</v>
      </c>
      <c r="H394" s="75">
        <v>9439</v>
      </c>
      <c r="I394" s="75">
        <v>67030</v>
      </c>
      <c r="J394" s="75">
        <v>27792</v>
      </c>
      <c r="K394" s="75">
        <v>73627</v>
      </c>
      <c r="L394" s="75">
        <v>38880</v>
      </c>
      <c r="M394" s="75">
        <v>14665</v>
      </c>
      <c r="N394" s="75">
        <v>720657</v>
      </c>
      <c r="O394" s="75">
        <v>13474</v>
      </c>
      <c r="P394" s="75">
        <v>38637</v>
      </c>
      <c r="Q394" s="75">
        <v>14005</v>
      </c>
      <c r="R394" s="75">
        <v>10040</v>
      </c>
      <c r="S394" s="75">
        <v>759784</v>
      </c>
      <c r="T394" s="76">
        <f t="shared" si="11"/>
        <v>1788030</v>
      </c>
    </row>
    <row r="395" spans="1:20" hidden="1" outlineLevel="2" x14ac:dyDescent="0.25">
      <c r="A395" t="s">
        <v>282</v>
      </c>
      <c r="B395">
        <v>5</v>
      </c>
      <c r="C395">
        <v>52</v>
      </c>
      <c r="D395">
        <v>5295</v>
      </c>
      <c r="E395" t="s">
        <v>264</v>
      </c>
      <c r="F395">
        <v>5295501001</v>
      </c>
      <c r="G395" t="s">
        <v>267</v>
      </c>
      <c r="H395" s="75">
        <v>0</v>
      </c>
      <c r="I395" s="75">
        <v>390137</v>
      </c>
      <c r="J395" s="75">
        <v>0</v>
      </c>
      <c r="K395" s="75">
        <v>0</v>
      </c>
      <c r="L395" s="75">
        <v>0</v>
      </c>
      <c r="M395" s="75">
        <v>0</v>
      </c>
      <c r="N395" s="75">
        <v>173232</v>
      </c>
      <c r="O395" s="75">
        <v>57744</v>
      </c>
      <c r="P395" s="75">
        <v>173232</v>
      </c>
      <c r="Q395" s="75">
        <v>115488</v>
      </c>
      <c r="R395" s="75">
        <v>57744</v>
      </c>
      <c r="S395" s="75">
        <v>0</v>
      </c>
      <c r="T395" s="76">
        <f t="shared" ref="T395:T411" si="12">+SUM(H395:S395)</f>
        <v>967577</v>
      </c>
    </row>
    <row r="396" spans="1:20" hidden="1" outlineLevel="2" x14ac:dyDescent="0.25">
      <c r="A396" t="s">
        <v>282</v>
      </c>
      <c r="B396">
        <v>5</v>
      </c>
      <c r="C396">
        <v>52</v>
      </c>
      <c r="D396">
        <v>5295</v>
      </c>
      <c r="E396" t="s">
        <v>264</v>
      </c>
      <c r="F396">
        <v>5295601001</v>
      </c>
      <c r="G396" t="s">
        <v>307</v>
      </c>
      <c r="H396" s="75">
        <v>222988</v>
      </c>
      <c r="I396" s="75">
        <v>222909</v>
      </c>
      <c r="J396" s="75">
        <v>202947</v>
      </c>
      <c r="K396" s="75">
        <v>83175</v>
      </c>
      <c r="L396" s="75">
        <v>133080</v>
      </c>
      <c r="M396" s="75">
        <v>176331</v>
      </c>
      <c r="N396" s="75">
        <v>236217</v>
      </c>
      <c r="O396" s="75">
        <v>173004</v>
      </c>
      <c r="P396" s="75">
        <v>216255</v>
      </c>
      <c r="Q396" s="75">
        <v>202947</v>
      </c>
      <c r="R396" s="75">
        <v>246198</v>
      </c>
      <c r="S396" s="75">
        <v>196293</v>
      </c>
      <c r="T396" s="76">
        <f t="shared" si="12"/>
        <v>2312344</v>
      </c>
    </row>
    <row r="397" spans="1:20" hidden="1" outlineLevel="2" x14ac:dyDescent="0.25">
      <c r="A397" t="s">
        <v>282</v>
      </c>
      <c r="B397">
        <v>5</v>
      </c>
      <c r="C397">
        <v>52</v>
      </c>
      <c r="D397">
        <v>5295</v>
      </c>
      <c r="E397" t="s">
        <v>264</v>
      </c>
      <c r="F397">
        <v>5295601002</v>
      </c>
      <c r="G397" t="s">
        <v>308</v>
      </c>
      <c r="H397" s="75">
        <v>788262</v>
      </c>
      <c r="I397" s="75">
        <v>793218</v>
      </c>
      <c r="J397" s="75">
        <v>858414</v>
      </c>
      <c r="K397" s="75">
        <v>673692</v>
      </c>
      <c r="L397" s="75">
        <v>798651</v>
      </c>
      <c r="M397" s="75">
        <v>787785</v>
      </c>
      <c r="N397" s="75">
        <v>814950</v>
      </c>
      <c r="O397" s="75">
        <v>760620</v>
      </c>
      <c r="P397" s="75">
        <v>456372</v>
      </c>
      <c r="Q397" s="75">
        <v>738888</v>
      </c>
      <c r="R397" s="75">
        <v>771486</v>
      </c>
      <c r="S397" s="75">
        <v>798651</v>
      </c>
      <c r="T397" s="76">
        <f t="shared" si="12"/>
        <v>9040989</v>
      </c>
    </row>
    <row r="398" spans="1:20" hidden="1" outlineLevel="2" x14ac:dyDescent="0.25">
      <c r="A398" t="s">
        <v>282</v>
      </c>
      <c r="B398">
        <v>5</v>
      </c>
      <c r="C398">
        <v>52</v>
      </c>
      <c r="D398">
        <v>5295</v>
      </c>
      <c r="E398" t="s">
        <v>264</v>
      </c>
      <c r="F398">
        <v>5295601004</v>
      </c>
      <c r="G398" t="s">
        <v>193</v>
      </c>
      <c r="H398" s="75">
        <v>209306</v>
      </c>
      <c r="I398" s="75">
        <v>3372850</v>
      </c>
      <c r="J398" s="75">
        <v>0</v>
      </c>
      <c r="K398" s="75">
        <v>0</v>
      </c>
      <c r="L398" s="75">
        <v>0</v>
      </c>
      <c r="M398" s="75">
        <v>0</v>
      </c>
      <c r="N398" s="75">
        <v>46000</v>
      </c>
      <c r="O398" s="75">
        <v>0</v>
      </c>
      <c r="P398" s="75">
        <v>0</v>
      </c>
      <c r="Q398" s="75">
        <v>0</v>
      </c>
      <c r="R398" s="75">
        <v>0</v>
      </c>
      <c r="S398" s="75">
        <v>0</v>
      </c>
      <c r="T398" s="76">
        <f t="shared" si="12"/>
        <v>3628156</v>
      </c>
    </row>
    <row r="399" spans="1:20" hidden="1" outlineLevel="2" x14ac:dyDescent="0.25">
      <c r="A399" t="s">
        <v>282</v>
      </c>
      <c r="B399">
        <v>5</v>
      </c>
      <c r="C399">
        <v>52</v>
      </c>
      <c r="D399">
        <v>5295</v>
      </c>
      <c r="E399" t="s">
        <v>264</v>
      </c>
      <c r="F399">
        <v>5295951001</v>
      </c>
      <c r="G399" t="s">
        <v>309</v>
      </c>
      <c r="H399" s="75">
        <v>71236</v>
      </c>
      <c r="I399" s="75">
        <v>21736</v>
      </c>
      <c r="J399" s="75">
        <v>424921</v>
      </c>
      <c r="K399" s="75">
        <v>753286</v>
      </c>
      <c r="L399" s="75">
        <v>223242</v>
      </c>
      <c r="M399" s="75">
        <v>377978</v>
      </c>
      <c r="N399" s="75">
        <v>307140</v>
      </c>
      <c r="O399" s="75">
        <v>167603</v>
      </c>
      <c r="P399" s="75">
        <v>43817</v>
      </c>
      <c r="Q399" s="75">
        <v>952317</v>
      </c>
      <c r="R399" s="75">
        <v>-21118</v>
      </c>
      <c r="S399" s="75">
        <v>177875</v>
      </c>
      <c r="T399" s="76">
        <f t="shared" si="12"/>
        <v>3500033</v>
      </c>
    </row>
    <row r="400" spans="1:20" hidden="1" outlineLevel="2" x14ac:dyDescent="0.25">
      <c r="A400" t="s">
        <v>282</v>
      </c>
      <c r="B400">
        <v>5</v>
      </c>
      <c r="C400">
        <v>52</v>
      </c>
      <c r="D400">
        <v>5295</v>
      </c>
      <c r="E400" t="s">
        <v>264</v>
      </c>
      <c r="F400">
        <v>5295951002</v>
      </c>
      <c r="G400" t="s">
        <v>197</v>
      </c>
      <c r="H400" s="75">
        <v>0</v>
      </c>
      <c r="I400" s="75">
        <v>0</v>
      </c>
      <c r="J400" s="75">
        <v>131690</v>
      </c>
      <c r="K400" s="75">
        <v>0</v>
      </c>
      <c r="L400" s="75">
        <v>0</v>
      </c>
      <c r="M400" s="75">
        <v>236250</v>
      </c>
      <c r="N400" s="75">
        <v>0</v>
      </c>
      <c r="O400" s="75">
        <v>0</v>
      </c>
      <c r="P400" s="75">
        <v>0</v>
      </c>
      <c r="Q400" s="75">
        <v>0</v>
      </c>
      <c r="R400" s="75">
        <v>199900</v>
      </c>
      <c r="S400" s="75">
        <v>0</v>
      </c>
      <c r="T400" s="76">
        <f t="shared" si="12"/>
        <v>567840</v>
      </c>
    </row>
    <row r="401" spans="1:20" hidden="1" outlineLevel="2" x14ac:dyDescent="0.25">
      <c r="A401" t="s">
        <v>282</v>
      </c>
      <c r="B401">
        <v>5</v>
      </c>
      <c r="C401">
        <v>52</v>
      </c>
      <c r="D401">
        <v>5295</v>
      </c>
      <c r="E401" t="s">
        <v>264</v>
      </c>
      <c r="F401">
        <v>5295951004</v>
      </c>
      <c r="G401" t="s">
        <v>310</v>
      </c>
      <c r="H401" s="75">
        <v>7035958</v>
      </c>
      <c r="I401" s="75">
        <v>1983677</v>
      </c>
      <c r="J401" s="75">
        <v>796409</v>
      </c>
      <c r="K401" s="75">
        <v>4714544</v>
      </c>
      <c r="L401" s="75">
        <v>1153646</v>
      </c>
      <c r="M401" s="75">
        <v>5352127</v>
      </c>
      <c r="N401" s="75">
        <v>9861828</v>
      </c>
      <c r="O401" s="75">
        <v>2727649</v>
      </c>
      <c r="P401" s="75">
        <v>7032826</v>
      </c>
      <c r="Q401" s="75">
        <v>4830244</v>
      </c>
      <c r="R401" s="75">
        <v>2605639</v>
      </c>
      <c r="S401" s="75">
        <v>3001390</v>
      </c>
      <c r="T401" s="76">
        <f t="shared" si="12"/>
        <v>51095937</v>
      </c>
    </row>
    <row r="402" spans="1:20" hidden="1" outlineLevel="2" x14ac:dyDescent="0.25">
      <c r="A402" t="s">
        <v>282</v>
      </c>
      <c r="B402">
        <v>5</v>
      </c>
      <c r="C402">
        <v>52</v>
      </c>
      <c r="D402">
        <v>5295</v>
      </c>
      <c r="E402" t="s">
        <v>264</v>
      </c>
      <c r="F402">
        <v>5295951007</v>
      </c>
      <c r="G402" t="s">
        <v>131</v>
      </c>
      <c r="H402" s="75">
        <v>149985</v>
      </c>
      <c r="I402" s="75">
        <v>903744</v>
      </c>
      <c r="J402" s="75">
        <v>1445883</v>
      </c>
      <c r="K402" s="75">
        <v>4425343</v>
      </c>
      <c r="L402" s="75">
        <v>2204390</v>
      </c>
      <c r="M402" s="75">
        <v>3027847</v>
      </c>
      <c r="N402" s="75">
        <v>1186855</v>
      </c>
      <c r="O402" s="75">
        <v>1072201</v>
      </c>
      <c r="P402" s="75">
        <v>9709612</v>
      </c>
      <c r="Q402" s="75">
        <v>2880875</v>
      </c>
      <c r="R402" s="75">
        <v>1150098</v>
      </c>
      <c r="S402" s="75">
        <v>472500</v>
      </c>
      <c r="T402" s="76">
        <f t="shared" si="12"/>
        <v>28629333</v>
      </c>
    </row>
    <row r="403" spans="1:20" hidden="1" outlineLevel="2" x14ac:dyDescent="0.25">
      <c r="A403" t="s">
        <v>282</v>
      </c>
      <c r="B403">
        <v>5</v>
      </c>
      <c r="C403">
        <v>52</v>
      </c>
      <c r="D403">
        <v>5295</v>
      </c>
      <c r="E403" t="s">
        <v>264</v>
      </c>
      <c r="F403">
        <v>5295951008</v>
      </c>
      <c r="G403" t="s">
        <v>269</v>
      </c>
      <c r="H403" s="75">
        <v>0</v>
      </c>
      <c r="I403" s="75">
        <v>0</v>
      </c>
      <c r="J403" s="75">
        <v>44939</v>
      </c>
      <c r="K403" s="75">
        <v>0</v>
      </c>
      <c r="L403" s="75">
        <v>553500</v>
      </c>
      <c r="M403" s="75">
        <v>0</v>
      </c>
      <c r="N403" s="75">
        <v>0</v>
      </c>
      <c r="O403" s="75">
        <v>0</v>
      </c>
      <c r="P403" s="75">
        <v>0</v>
      </c>
      <c r="Q403" s="75">
        <v>0</v>
      </c>
      <c r="R403" s="75">
        <v>0</v>
      </c>
      <c r="S403" s="75">
        <v>0</v>
      </c>
      <c r="T403" s="76">
        <f t="shared" si="12"/>
        <v>598439</v>
      </c>
    </row>
    <row r="404" spans="1:20" hidden="1" outlineLevel="2" x14ac:dyDescent="0.25">
      <c r="A404" t="s">
        <v>282</v>
      </c>
      <c r="B404">
        <v>5</v>
      </c>
      <c r="C404">
        <v>52</v>
      </c>
      <c r="D404">
        <v>5295</v>
      </c>
      <c r="E404" t="s">
        <v>264</v>
      </c>
      <c r="F404">
        <v>5295951010</v>
      </c>
      <c r="G404" t="s">
        <v>157</v>
      </c>
      <c r="H404" s="75">
        <v>15153882</v>
      </c>
      <c r="I404" s="75">
        <v>9457686</v>
      </c>
      <c r="J404" s="75">
        <v>7656890</v>
      </c>
      <c r="K404" s="75">
        <v>6660437</v>
      </c>
      <c r="L404" s="75">
        <v>10538148</v>
      </c>
      <c r="M404" s="75">
        <v>14192538</v>
      </c>
      <c r="N404" s="75">
        <v>28972794</v>
      </c>
      <c r="O404" s="75">
        <v>16470767</v>
      </c>
      <c r="P404" s="75">
        <v>23216788</v>
      </c>
      <c r="Q404" s="75">
        <v>11527581</v>
      </c>
      <c r="R404" s="75">
        <v>13532805</v>
      </c>
      <c r="S404" s="75">
        <v>15640414</v>
      </c>
      <c r="T404" s="76">
        <f t="shared" si="12"/>
        <v>173020730</v>
      </c>
    </row>
    <row r="405" spans="1:20" hidden="1" outlineLevel="2" x14ac:dyDescent="0.25">
      <c r="A405" t="s">
        <v>282</v>
      </c>
      <c r="B405">
        <v>5</v>
      </c>
      <c r="C405">
        <v>52</v>
      </c>
      <c r="D405">
        <v>5295</v>
      </c>
      <c r="E405" t="s">
        <v>264</v>
      </c>
      <c r="F405">
        <v>5295951011</v>
      </c>
      <c r="G405" t="s">
        <v>277</v>
      </c>
      <c r="H405" s="75">
        <v>0</v>
      </c>
      <c r="I405" s="75">
        <v>0</v>
      </c>
      <c r="J405" s="75">
        <v>0</v>
      </c>
      <c r="K405" s="75">
        <v>0</v>
      </c>
      <c r="L405" s="75">
        <v>0</v>
      </c>
      <c r="M405" s="75">
        <v>0</v>
      </c>
      <c r="N405" s="75">
        <v>0</v>
      </c>
      <c r="O405" s="75">
        <v>0</v>
      </c>
      <c r="P405" s="75">
        <v>2038234</v>
      </c>
      <c r="Q405" s="75">
        <v>0</v>
      </c>
      <c r="R405" s="75">
        <v>2480000</v>
      </c>
      <c r="S405" s="75">
        <v>0</v>
      </c>
      <c r="T405" s="76">
        <f t="shared" si="12"/>
        <v>4518234</v>
      </c>
    </row>
    <row r="406" spans="1:20" hidden="1" outlineLevel="2" x14ac:dyDescent="0.25">
      <c r="A406" t="s">
        <v>282</v>
      </c>
      <c r="B406">
        <v>5</v>
      </c>
      <c r="C406">
        <v>52</v>
      </c>
      <c r="D406">
        <v>5295</v>
      </c>
      <c r="E406" t="s">
        <v>264</v>
      </c>
      <c r="F406">
        <v>5295951011</v>
      </c>
      <c r="G406" t="s">
        <v>278</v>
      </c>
      <c r="H406" s="75">
        <v>0</v>
      </c>
      <c r="I406" s="75">
        <v>0</v>
      </c>
      <c r="J406" s="75">
        <v>0</v>
      </c>
      <c r="K406" s="75">
        <v>0</v>
      </c>
      <c r="L406" s="75">
        <v>0</v>
      </c>
      <c r="M406" s="75">
        <v>0</v>
      </c>
      <c r="N406" s="75">
        <v>0</v>
      </c>
      <c r="O406" s="75">
        <v>1622605</v>
      </c>
      <c r="P406" s="75">
        <v>-1622605</v>
      </c>
      <c r="Q406" s="75">
        <v>0</v>
      </c>
      <c r="R406" s="75">
        <v>0</v>
      </c>
      <c r="S406" s="75">
        <v>0</v>
      </c>
      <c r="T406" s="76">
        <f t="shared" si="12"/>
        <v>0</v>
      </c>
    </row>
    <row r="407" spans="1:20" hidden="1" outlineLevel="2" x14ac:dyDescent="0.25">
      <c r="A407" t="s">
        <v>282</v>
      </c>
      <c r="B407">
        <v>5</v>
      </c>
      <c r="C407">
        <v>52</v>
      </c>
      <c r="D407">
        <v>5295</v>
      </c>
      <c r="E407" t="s">
        <v>264</v>
      </c>
      <c r="F407">
        <v>5295951015</v>
      </c>
      <c r="G407" t="s">
        <v>202</v>
      </c>
      <c r="H407" s="75">
        <v>887196</v>
      </c>
      <c r="I407" s="75">
        <v>107464</v>
      </c>
      <c r="J407" s="75">
        <v>0</v>
      </c>
      <c r="K407" s="75">
        <v>0</v>
      </c>
      <c r="L407" s="75">
        <v>0</v>
      </c>
      <c r="M407" s="75">
        <v>0</v>
      </c>
      <c r="N407" s="75">
        <v>0</v>
      </c>
      <c r="O407" s="75">
        <v>0</v>
      </c>
      <c r="P407" s="75">
        <v>0</v>
      </c>
      <c r="Q407" s="75">
        <v>0</v>
      </c>
      <c r="R407" s="75">
        <v>34928</v>
      </c>
      <c r="S407" s="75">
        <v>4901005</v>
      </c>
      <c r="T407" s="76">
        <f t="shared" si="12"/>
        <v>5930593</v>
      </c>
    </row>
    <row r="408" spans="1:20" hidden="1" outlineLevel="2" x14ac:dyDescent="0.25">
      <c r="A408" t="s">
        <v>282</v>
      </c>
      <c r="B408">
        <v>5</v>
      </c>
      <c r="C408">
        <v>52</v>
      </c>
      <c r="D408">
        <v>5295</v>
      </c>
      <c r="E408" t="s">
        <v>264</v>
      </c>
      <c r="F408">
        <v>5295951026</v>
      </c>
      <c r="G408" t="s">
        <v>311</v>
      </c>
      <c r="H408" s="75">
        <v>3454888</v>
      </c>
      <c r="I408" s="75">
        <v>2655628</v>
      </c>
      <c r="J408" s="75">
        <v>2659871</v>
      </c>
      <c r="K408" s="75">
        <v>2358646</v>
      </c>
      <c r="L408" s="75">
        <v>3803867</v>
      </c>
      <c r="M408" s="75">
        <v>3402619</v>
      </c>
      <c r="N408" s="75">
        <v>2650259</v>
      </c>
      <c r="O408" s="75">
        <v>2455154</v>
      </c>
      <c r="P408" s="75">
        <v>2110019</v>
      </c>
      <c r="Q408" s="75">
        <v>2593943</v>
      </c>
      <c r="R408" s="75">
        <v>2445468</v>
      </c>
      <c r="S408" s="75">
        <v>4782475</v>
      </c>
      <c r="T408" s="76">
        <f t="shared" si="12"/>
        <v>35372837</v>
      </c>
    </row>
    <row r="409" spans="1:20" hidden="1" outlineLevel="2" x14ac:dyDescent="0.25">
      <c r="A409" t="s">
        <v>282</v>
      </c>
      <c r="B409">
        <v>5</v>
      </c>
      <c r="C409">
        <v>52</v>
      </c>
      <c r="D409">
        <v>5295</v>
      </c>
      <c r="E409" t="s">
        <v>264</v>
      </c>
      <c r="F409">
        <v>5295951027</v>
      </c>
      <c r="G409" t="s">
        <v>276</v>
      </c>
      <c r="H409" s="75">
        <v>974220</v>
      </c>
      <c r="I409" s="75">
        <v>703256</v>
      </c>
      <c r="J409" s="75">
        <v>3209664</v>
      </c>
      <c r="K409" s="75">
        <v>93820</v>
      </c>
      <c r="L409" s="75">
        <v>1129779</v>
      </c>
      <c r="M409" s="75">
        <v>469919</v>
      </c>
      <c r="N409" s="75">
        <v>3260209</v>
      </c>
      <c r="O409" s="75">
        <v>2972537</v>
      </c>
      <c r="P409" s="75">
        <v>822822</v>
      </c>
      <c r="Q409" s="75">
        <v>1893384</v>
      </c>
      <c r="R409" s="75">
        <v>36246</v>
      </c>
      <c r="S409" s="75">
        <v>750000</v>
      </c>
      <c r="T409" s="76">
        <f t="shared" si="12"/>
        <v>16315856</v>
      </c>
    </row>
    <row r="410" spans="1:20" hidden="1" outlineLevel="2" x14ac:dyDescent="0.25">
      <c r="A410" t="s">
        <v>282</v>
      </c>
      <c r="B410">
        <v>5</v>
      </c>
      <c r="C410">
        <v>52</v>
      </c>
      <c r="D410">
        <v>5299</v>
      </c>
      <c r="E410" t="s">
        <v>279</v>
      </c>
      <c r="F410">
        <v>5299101001</v>
      </c>
      <c r="G410" t="s">
        <v>312</v>
      </c>
      <c r="H410" s="75">
        <v>0</v>
      </c>
      <c r="I410" s="75">
        <v>0</v>
      </c>
      <c r="J410" s="75">
        <v>0</v>
      </c>
      <c r="K410" s="75">
        <v>0</v>
      </c>
      <c r="L410" s="75">
        <v>0</v>
      </c>
      <c r="M410" s="75">
        <v>0</v>
      </c>
      <c r="N410" s="75">
        <v>0</v>
      </c>
      <c r="O410" s="75">
        <v>0</v>
      </c>
      <c r="P410" s="75">
        <v>0</v>
      </c>
      <c r="Q410" s="75">
        <v>0</v>
      </c>
      <c r="R410" s="75">
        <v>0</v>
      </c>
      <c r="S410" s="75">
        <v>200481130</v>
      </c>
      <c r="T410" s="76">
        <f t="shared" si="12"/>
        <v>200481130</v>
      </c>
    </row>
    <row r="411" spans="1:20" outlineLevel="1" collapsed="1" x14ac:dyDescent="0.25">
      <c r="A411" s="72" t="s">
        <v>313</v>
      </c>
      <c r="H411" s="75">
        <f t="shared" ref="H411:S411" si="13">SUBTOTAL(9,H319:H410)</f>
        <v>880518760</v>
      </c>
      <c r="I411" s="75">
        <f t="shared" si="13"/>
        <v>1400083392</v>
      </c>
      <c r="J411" s="75">
        <f t="shared" si="13"/>
        <v>1356436548</v>
      </c>
      <c r="K411" s="75">
        <f t="shared" si="13"/>
        <v>1240469843</v>
      </c>
      <c r="L411" s="75">
        <f t="shared" si="13"/>
        <v>934373354</v>
      </c>
      <c r="M411" s="75">
        <f t="shared" si="13"/>
        <v>1550953467</v>
      </c>
      <c r="N411" s="75">
        <f t="shared" si="13"/>
        <v>1002406416</v>
      </c>
      <c r="O411" s="75">
        <f t="shared" si="13"/>
        <v>1454811560</v>
      </c>
      <c r="P411" s="75">
        <f t="shared" si="13"/>
        <v>1216573744</v>
      </c>
      <c r="Q411" s="75">
        <f t="shared" si="13"/>
        <v>1752406758</v>
      </c>
      <c r="R411" s="75">
        <f t="shared" si="13"/>
        <v>1675476329</v>
      </c>
      <c r="S411" s="75">
        <f t="shared" si="13"/>
        <v>1237180365</v>
      </c>
      <c r="T411" s="76">
        <f t="shared" si="12"/>
        <v>15701690536</v>
      </c>
    </row>
    <row r="412" spans="1:20" outlineLevel="1" x14ac:dyDescent="0.25">
      <c r="A412" s="77" t="s">
        <v>314</v>
      </c>
      <c r="B412" s="78"/>
      <c r="C412" s="78"/>
      <c r="D412" s="78"/>
      <c r="E412" s="78"/>
      <c r="F412" s="78"/>
      <c r="G412" s="78"/>
      <c r="H412" s="79">
        <f>+H202+H318+H411</f>
        <v>6597608</v>
      </c>
      <c r="I412" s="79">
        <f t="shared" ref="I412:T412" si="14">+I202+I318+I411</f>
        <v>-3138907879</v>
      </c>
      <c r="J412" s="79">
        <f t="shared" si="14"/>
        <v>-5006711066</v>
      </c>
      <c r="K412" s="79">
        <f t="shared" si="14"/>
        <v>-5269002637</v>
      </c>
      <c r="L412" s="79">
        <f t="shared" si="14"/>
        <v>-1400395554</v>
      </c>
      <c r="M412" s="79">
        <f t="shared" si="14"/>
        <v>-1265583993</v>
      </c>
      <c r="N412" s="79">
        <f t="shared" si="14"/>
        <v>-5020465742</v>
      </c>
      <c r="O412" s="79">
        <f t="shared" si="14"/>
        <v>-1780883349</v>
      </c>
      <c r="P412" s="79">
        <f t="shared" si="14"/>
        <v>-2195550372</v>
      </c>
      <c r="Q412" s="79">
        <f t="shared" si="14"/>
        <v>-2160137295</v>
      </c>
      <c r="R412" s="79">
        <f t="shared" si="14"/>
        <v>-975925526</v>
      </c>
      <c r="S412" s="79">
        <f t="shared" si="14"/>
        <v>3536087908</v>
      </c>
      <c r="T412" s="79">
        <f t="shared" si="14"/>
        <v>-24670877897</v>
      </c>
    </row>
    <row r="413" spans="1:20" hidden="1" outlineLevel="2" x14ac:dyDescent="0.25">
      <c r="A413" t="s">
        <v>315</v>
      </c>
      <c r="B413">
        <v>4</v>
      </c>
      <c r="C413">
        <v>42</v>
      </c>
      <c r="D413">
        <v>4215</v>
      </c>
      <c r="E413" t="s">
        <v>316</v>
      </c>
      <c r="F413">
        <v>4215051001</v>
      </c>
      <c r="G413" t="s">
        <v>317</v>
      </c>
      <c r="H413" s="75">
        <v>0</v>
      </c>
      <c r="I413" s="75">
        <v>0</v>
      </c>
      <c r="J413" s="75">
        <v>0</v>
      </c>
      <c r="K413" s="75">
        <v>0</v>
      </c>
      <c r="L413" s="75">
        <v>0</v>
      </c>
      <c r="M413" s="75">
        <v>-2907</v>
      </c>
      <c r="N413" s="75">
        <v>0</v>
      </c>
      <c r="O413" s="75">
        <v>0</v>
      </c>
      <c r="P413" s="75">
        <v>0</v>
      </c>
      <c r="Q413" s="75">
        <v>-2907</v>
      </c>
      <c r="R413" s="75">
        <v>0</v>
      </c>
      <c r="S413" s="75">
        <v>0</v>
      </c>
      <c r="T413" s="76">
        <f t="shared" ref="T413:T476" si="15">+SUM(H413:S413)</f>
        <v>-5814</v>
      </c>
    </row>
    <row r="414" spans="1:20" hidden="1" outlineLevel="2" x14ac:dyDescent="0.25">
      <c r="A414" t="s">
        <v>315</v>
      </c>
      <c r="B414">
        <v>4</v>
      </c>
      <c r="C414">
        <v>42</v>
      </c>
      <c r="D414">
        <v>4215</v>
      </c>
      <c r="E414" t="s">
        <v>316</v>
      </c>
      <c r="F414">
        <v>4215051002</v>
      </c>
      <c r="G414" t="s">
        <v>318</v>
      </c>
      <c r="H414" s="75">
        <v>0</v>
      </c>
      <c r="I414" s="75">
        <v>0</v>
      </c>
      <c r="J414" s="75">
        <v>0</v>
      </c>
      <c r="K414" s="75">
        <v>0</v>
      </c>
      <c r="L414" s="75">
        <v>0</v>
      </c>
      <c r="M414" s="75">
        <v>0</v>
      </c>
      <c r="N414" s="75">
        <v>0</v>
      </c>
      <c r="O414" s="75">
        <v>0</v>
      </c>
      <c r="P414" s="75">
        <v>0</v>
      </c>
      <c r="Q414" s="75">
        <v>0</v>
      </c>
      <c r="R414" s="75">
        <v>0</v>
      </c>
      <c r="S414" s="75">
        <v>-135034225</v>
      </c>
      <c r="T414" s="76">
        <f t="shared" si="15"/>
        <v>-135034225</v>
      </c>
    </row>
    <row r="415" spans="1:20" hidden="1" outlineLevel="2" x14ac:dyDescent="0.25">
      <c r="A415" t="s">
        <v>315</v>
      </c>
      <c r="B415">
        <v>5</v>
      </c>
      <c r="C415">
        <v>53</v>
      </c>
      <c r="D415">
        <v>5320</v>
      </c>
      <c r="E415" t="s">
        <v>319</v>
      </c>
      <c r="F415">
        <v>5320051002</v>
      </c>
      <c r="G415" t="s">
        <v>320</v>
      </c>
      <c r="H415" s="75">
        <v>0</v>
      </c>
      <c r="I415" s="75">
        <v>0</v>
      </c>
      <c r="J415" s="75">
        <v>0</v>
      </c>
      <c r="K415" s="75">
        <v>0</v>
      </c>
      <c r="L415" s="75">
        <v>0</v>
      </c>
      <c r="M415" s="75">
        <v>0</v>
      </c>
      <c r="N415" s="75">
        <v>0</v>
      </c>
      <c r="O415" s="75">
        <v>0</v>
      </c>
      <c r="P415" s="75">
        <v>0</v>
      </c>
      <c r="Q415" s="75">
        <v>0</v>
      </c>
      <c r="R415" s="75">
        <v>0</v>
      </c>
      <c r="S415" s="75">
        <v>196059060</v>
      </c>
      <c r="T415" s="76">
        <f t="shared" si="15"/>
        <v>196059060</v>
      </c>
    </row>
    <row r="416" spans="1:20" outlineLevel="1" collapsed="1" x14ac:dyDescent="0.25">
      <c r="A416" s="72" t="s">
        <v>321</v>
      </c>
      <c r="H416" s="75">
        <f t="shared" ref="H416:S416" si="16">SUBTOTAL(9,H413:H415)</f>
        <v>0</v>
      </c>
      <c r="I416" s="75">
        <f t="shared" si="16"/>
        <v>0</v>
      </c>
      <c r="J416" s="75">
        <f t="shared" si="16"/>
        <v>0</v>
      </c>
      <c r="K416" s="75">
        <f t="shared" si="16"/>
        <v>0</v>
      </c>
      <c r="L416" s="75">
        <f t="shared" si="16"/>
        <v>0</v>
      </c>
      <c r="M416" s="75">
        <f t="shared" si="16"/>
        <v>-2907</v>
      </c>
      <c r="N416" s="75">
        <f t="shared" si="16"/>
        <v>0</v>
      </c>
      <c r="O416" s="75">
        <f t="shared" si="16"/>
        <v>0</v>
      </c>
      <c r="P416" s="75">
        <f t="shared" si="16"/>
        <v>0</v>
      </c>
      <c r="Q416" s="75">
        <f t="shared" si="16"/>
        <v>-2907</v>
      </c>
      <c r="R416" s="75">
        <f t="shared" si="16"/>
        <v>0</v>
      </c>
      <c r="S416" s="75">
        <f t="shared" si="16"/>
        <v>61024835</v>
      </c>
      <c r="T416" s="76">
        <f t="shared" si="15"/>
        <v>61019021</v>
      </c>
    </row>
    <row r="417" spans="1:20" hidden="1" outlineLevel="2" x14ac:dyDescent="0.25">
      <c r="A417" t="s">
        <v>322</v>
      </c>
      <c r="B417">
        <v>5</v>
      </c>
      <c r="C417">
        <v>53</v>
      </c>
      <c r="D417">
        <v>5310</v>
      </c>
      <c r="E417" t="s">
        <v>323</v>
      </c>
      <c r="F417">
        <v>5310301001</v>
      </c>
      <c r="G417" t="s">
        <v>324</v>
      </c>
      <c r="H417" s="75">
        <v>425534</v>
      </c>
      <c r="I417" s="75">
        <v>902778</v>
      </c>
      <c r="J417" s="75">
        <v>0</v>
      </c>
      <c r="K417" s="75">
        <v>0</v>
      </c>
      <c r="L417" s="75">
        <v>0</v>
      </c>
      <c r="M417" s="75">
        <v>245461200</v>
      </c>
      <c r="N417" s="75">
        <v>1796773</v>
      </c>
      <c r="O417" s="75">
        <v>28436813</v>
      </c>
      <c r="P417" s="75">
        <v>0</v>
      </c>
      <c r="Q417" s="75">
        <v>0</v>
      </c>
      <c r="R417" s="75">
        <v>0</v>
      </c>
      <c r="S417" s="75">
        <v>-236959305</v>
      </c>
      <c r="T417" s="76">
        <f t="shared" si="15"/>
        <v>40063793</v>
      </c>
    </row>
    <row r="418" spans="1:20" hidden="1" outlineLevel="2" x14ac:dyDescent="0.25">
      <c r="A418" t="s">
        <v>322</v>
      </c>
      <c r="B418">
        <v>5</v>
      </c>
      <c r="C418">
        <v>53</v>
      </c>
      <c r="D418">
        <v>5310</v>
      </c>
      <c r="E418" t="s">
        <v>323</v>
      </c>
      <c r="F418">
        <v>5310351001</v>
      </c>
      <c r="G418" t="s">
        <v>325</v>
      </c>
      <c r="H418" s="75">
        <v>-10312</v>
      </c>
      <c r="I418" s="75">
        <v>164255</v>
      </c>
      <c r="J418" s="75">
        <v>0</v>
      </c>
      <c r="K418" s="75">
        <v>0</v>
      </c>
      <c r="L418" s="75">
        <v>0</v>
      </c>
      <c r="M418" s="75">
        <v>937500</v>
      </c>
      <c r="N418" s="75">
        <v>0</v>
      </c>
      <c r="O418" s="75">
        <v>0</v>
      </c>
      <c r="P418" s="75">
        <v>0</v>
      </c>
      <c r="Q418" s="75">
        <v>433067</v>
      </c>
      <c r="R418" s="75">
        <v>4306</v>
      </c>
      <c r="S418" s="75">
        <v>48613</v>
      </c>
      <c r="T418" s="76">
        <f t="shared" si="15"/>
        <v>1577429</v>
      </c>
    </row>
    <row r="419" spans="1:20" outlineLevel="1" collapsed="1" x14ac:dyDescent="0.25">
      <c r="A419" s="72" t="s">
        <v>326</v>
      </c>
      <c r="H419" s="75">
        <f t="shared" ref="H419:S419" si="17">SUBTOTAL(9,H417:H418)</f>
        <v>415222</v>
      </c>
      <c r="I419" s="75">
        <f t="shared" si="17"/>
        <v>1067033</v>
      </c>
      <c r="J419" s="75">
        <f t="shared" si="17"/>
        <v>0</v>
      </c>
      <c r="K419" s="75">
        <f t="shared" si="17"/>
        <v>0</v>
      </c>
      <c r="L419" s="75">
        <f t="shared" si="17"/>
        <v>0</v>
      </c>
      <c r="M419" s="75">
        <f t="shared" si="17"/>
        <v>246398700</v>
      </c>
      <c r="N419" s="75">
        <f t="shared" si="17"/>
        <v>1796773</v>
      </c>
      <c r="O419" s="75">
        <f t="shared" si="17"/>
        <v>28436813</v>
      </c>
      <c r="P419" s="75">
        <f t="shared" si="17"/>
        <v>0</v>
      </c>
      <c r="Q419" s="75">
        <f t="shared" si="17"/>
        <v>433067</v>
      </c>
      <c r="R419" s="75">
        <f t="shared" si="17"/>
        <v>4306</v>
      </c>
      <c r="S419" s="75">
        <f t="shared" si="17"/>
        <v>-236910692</v>
      </c>
      <c r="T419" s="76">
        <f t="shared" si="15"/>
        <v>41641222</v>
      </c>
    </row>
    <row r="420" spans="1:20" hidden="1" outlineLevel="2" x14ac:dyDescent="0.25">
      <c r="A420" t="s">
        <v>327</v>
      </c>
      <c r="B420">
        <v>4</v>
      </c>
      <c r="C420">
        <v>42</v>
      </c>
      <c r="D420">
        <v>4205</v>
      </c>
      <c r="E420" t="s">
        <v>328</v>
      </c>
      <c r="F420">
        <v>4205151001</v>
      </c>
      <c r="G420" t="s">
        <v>329</v>
      </c>
      <c r="H420" s="75">
        <v>-1956034</v>
      </c>
      <c r="I420" s="75">
        <v>-1440000</v>
      </c>
      <c r="J420" s="75">
        <v>0</v>
      </c>
      <c r="K420" s="75">
        <v>-11871532</v>
      </c>
      <c r="L420" s="75">
        <v>-4241015</v>
      </c>
      <c r="M420" s="75">
        <v>-8905700</v>
      </c>
      <c r="N420" s="75">
        <v>-12798036</v>
      </c>
      <c r="O420" s="75">
        <v>-22510799</v>
      </c>
      <c r="P420" s="75">
        <v>-24136077</v>
      </c>
      <c r="Q420" s="75">
        <v>-17172035</v>
      </c>
      <c r="R420" s="75">
        <v>-7716459</v>
      </c>
      <c r="S420" s="75">
        <v>-9911747</v>
      </c>
      <c r="T420" s="76">
        <f t="shared" si="15"/>
        <v>-122659434</v>
      </c>
    </row>
    <row r="421" spans="1:20" hidden="1" outlineLevel="2" x14ac:dyDescent="0.25">
      <c r="A421" t="s">
        <v>327</v>
      </c>
      <c r="B421">
        <v>4</v>
      </c>
      <c r="C421">
        <v>42</v>
      </c>
      <c r="D421">
        <v>4220</v>
      </c>
      <c r="E421" t="s">
        <v>239</v>
      </c>
      <c r="F421">
        <v>4220051001</v>
      </c>
      <c r="G421" t="s">
        <v>330</v>
      </c>
      <c r="H421" s="75">
        <v>-4571509</v>
      </c>
      <c r="I421" s="75">
        <v>-4611564</v>
      </c>
      <c r="J421" s="75">
        <v>-3652203</v>
      </c>
      <c r="K421" s="75">
        <v>-5646603</v>
      </c>
      <c r="L421" s="75">
        <v>-4649403</v>
      </c>
      <c r="M421" s="75">
        <v>-4714743</v>
      </c>
      <c r="N421" s="75">
        <v>-4714743</v>
      </c>
      <c r="O421" s="75">
        <v>-4714743</v>
      </c>
      <c r="P421" s="75">
        <v>-4714743</v>
      </c>
      <c r="Q421" s="75">
        <v>-4714743</v>
      </c>
      <c r="R421" s="75">
        <v>-4714743</v>
      </c>
      <c r="S421" s="75">
        <v>-4714743</v>
      </c>
      <c r="T421" s="76">
        <f t="shared" si="15"/>
        <v>-56134483</v>
      </c>
    </row>
    <row r="422" spans="1:20" hidden="1" outlineLevel="2" x14ac:dyDescent="0.25">
      <c r="A422" t="s">
        <v>327</v>
      </c>
      <c r="B422">
        <v>4</v>
      </c>
      <c r="C422">
        <v>42</v>
      </c>
      <c r="D422">
        <v>4220</v>
      </c>
      <c r="E422" t="s">
        <v>239</v>
      </c>
      <c r="F422">
        <v>4220101001</v>
      </c>
      <c r="G422" t="s">
        <v>173</v>
      </c>
      <c r="H422" s="75">
        <v>-265962</v>
      </c>
      <c r="I422" s="75">
        <v>-265962</v>
      </c>
      <c r="J422" s="75">
        <v>-265962</v>
      </c>
      <c r="K422" s="75">
        <v>-265962</v>
      </c>
      <c r="L422" s="75">
        <v>-265962</v>
      </c>
      <c r="M422" s="75">
        <v>-265962</v>
      </c>
      <c r="N422" s="75">
        <v>-265962</v>
      </c>
      <c r="O422" s="75">
        <v>-265962</v>
      </c>
      <c r="P422" s="75">
        <v>-265962</v>
      </c>
      <c r="Q422" s="75">
        <v>-265962</v>
      </c>
      <c r="R422" s="75">
        <v>-265962</v>
      </c>
      <c r="S422" s="75">
        <v>-265962</v>
      </c>
      <c r="T422" s="76">
        <f t="shared" si="15"/>
        <v>-3191544</v>
      </c>
    </row>
    <row r="423" spans="1:20" hidden="1" outlineLevel="2" x14ac:dyDescent="0.25">
      <c r="A423" t="s">
        <v>327</v>
      </c>
      <c r="B423">
        <v>4</v>
      </c>
      <c r="C423">
        <v>42</v>
      </c>
      <c r="D423">
        <v>4220</v>
      </c>
      <c r="E423" t="s">
        <v>239</v>
      </c>
      <c r="F423">
        <v>4220151001</v>
      </c>
      <c r="G423" t="s">
        <v>140</v>
      </c>
      <c r="H423" s="75">
        <v>-5614691</v>
      </c>
      <c r="I423" s="75">
        <v>-5614691</v>
      </c>
      <c r="J423" s="75">
        <v>-5614691</v>
      </c>
      <c r="K423" s="75">
        <v>-5614691</v>
      </c>
      <c r="L423" s="75">
        <v>-5614691</v>
      </c>
      <c r="M423" s="75">
        <v>-5614691</v>
      </c>
      <c r="N423" s="75">
        <v>-5614691</v>
      </c>
      <c r="O423" s="75">
        <v>-5614691</v>
      </c>
      <c r="P423" s="75">
        <v>-5614691</v>
      </c>
      <c r="Q423" s="75">
        <v>-5614691</v>
      </c>
      <c r="R423" s="75">
        <v>-5614691</v>
      </c>
      <c r="S423" s="75">
        <v>-5614691</v>
      </c>
      <c r="T423" s="76">
        <f t="shared" si="15"/>
        <v>-67376292</v>
      </c>
    </row>
    <row r="424" spans="1:20" hidden="1" outlineLevel="2" x14ac:dyDescent="0.25">
      <c r="A424" t="s">
        <v>327</v>
      </c>
      <c r="B424">
        <v>4</v>
      </c>
      <c r="C424">
        <v>42</v>
      </c>
      <c r="D424">
        <v>4235</v>
      </c>
      <c r="E424" t="s">
        <v>247</v>
      </c>
      <c r="F424">
        <v>4235201001</v>
      </c>
      <c r="G424" t="s">
        <v>331</v>
      </c>
      <c r="H424" s="75">
        <v>0</v>
      </c>
      <c r="I424" s="75">
        <v>0</v>
      </c>
      <c r="J424" s="75">
        <v>0</v>
      </c>
      <c r="K424" s="75">
        <v>0</v>
      </c>
      <c r="L424" s="75">
        <v>0</v>
      </c>
      <c r="M424" s="75">
        <v>0</v>
      </c>
      <c r="N424" s="75">
        <v>0</v>
      </c>
      <c r="O424" s="75">
        <v>0</v>
      </c>
      <c r="P424" s="75">
        <v>0</v>
      </c>
      <c r="Q424" s="75">
        <v>0</v>
      </c>
      <c r="R424" s="75">
        <v>0</v>
      </c>
      <c r="S424" s="75">
        <v>-39600000</v>
      </c>
      <c r="T424" s="76">
        <f t="shared" si="15"/>
        <v>-39600000</v>
      </c>
    </row>
    <row r="425" spans="1:20" hidden="1" outlineLevel="2" x14ac:dyDescent="0.25">
      <c r="A425" t="s">
        <v>327</v>
      </c>
      <c r="B425">
        <v>4</v>
      </c>
      <c r="C425">
        <v>42</v>
      </c>
      <c r="D425">
        <v>4235</v>
      </c>
      <c r="E425" t="s">
        <v>247</v>
      </c>
      <c r="F425">
        <v>4235301001</v>
      </c>
      <c r="G425" t="s">
        <v>332</v>
      </c>
      <c r="H425" s="75">
        <v>-500</v>
      </c>
      <c r="I425" s="75">
        <v>-999500</v>
      </c>
      <c r="J425" s="75">
        <v>-500000</v>
      </c>
      <c r="K425" s="75">
        <v>-500000</v>
      </c>
      <c r="L425" s="75">
        <v>-500000</v>
      </c>
      <c r="M425" s="75">
        <v>-500000</v>
      </c>
      <c r="N425" s="75">
        <v>-500000</v>
      </c>
      <c r="O425" s="75">
        <v>-500000</v>
      </c>
      <c r="P425" s="75">
        <v>-500000</v>
      </c>
      <c r="Q425" s="75">
        <v>-500000</v>
      </c>
      <c r="R425" s="75">
        <v>-500000</v>
      </c>
      <c r="S425" s="75">
        <v>-18500000</v>
      </c>
      <c r="T425" s="76">
        <f t="shared" si="15"/>
        <v>-24000000</v>
      </c>
    </row>
    <row r="426" spans="1:20" hidden="1" outlineLevel="2" x14ac:dyDescent="0.25">
      <c r="A426" t="s">
        <v>327</v>
      </c>
      <c r="B426">
        <v>4</v>
      </c>
      <c r="C426">
        <v>42</v>
      </c>
      <c r="D426">
        <v>4235</v>
      </c>
      <c r="E426" t="s">
        <v>247</v>
      </c>
      <c r="F426">
        <v>4235551001</v>
      </c>
      <c r="G426" t="s">
        <v>333</v>
      </c>
      <c r="H426" s="75">
        <v>-2000000</v>
      </c>
      <c r="I426" s="75">
        <v>-2000000</v>
      </c>
      <c r="J426" s="75">
        <v>-2000000</v>
      </c>
      <c r="K426" s="75">
        <v>-2000000</v>
      </c>
      <c r="L426" s="75">
        <v>-2000000</v>
      </c>
      <c r="M426" s="75">
        <v>-2000000</v>
      </c>
      <c r="N426" s="75">
        <v>-2000000</v>
      </c>
      <c r="O426" s="75">
        <v>-2000000</v>
      </c>
      <c r="P426" s="75">
        <v>-2000000</v>
      </c>
      <c r="Q426" s="75">
        <v>-2000000</v>
      </c>
      <c r="R426" s="75">
        <v>-2000000</v>
      </c>
      <c r="S426" s="75">
        <v>-2000000</v>
      </c>
      <c r="T426" s="76">
        <f t="shared" si="15"/>
        <v>-24000000</v>
      </c>
    </row>
    <row r="427" spans="1:20" hidden="1" outlineLevel="2" x14ac:dyDescent="0.25">
      <c r="A427" t="s">
        <v>327</v>
      </c>
      <c r="B427">
        <v>4</v>
      </c>
      <c r="C427">
        <v>42</v>
      </c>
      <c r="D427">
        <v>4235</v>
      </c>
      <c r="E427" t="s">
        <v>247</v>
      </c>
      <c r="F427">
        <v>4235951004</v>
      </c>
      <c r="G427" t="s">
        <v>131</v>
      </c>
      <c r="H427" s="75">
        <v>0</v>
      </c>
      <c r="I427" s="75">
        <v>-7542133</v>
      </c>
      <c r="J427" s="75">
        <v>-6565555</v>
      </c>
      <c r="K427" s="75">
        <v>-1870000</v>
      </c>
      <c r="L427" s="75">
        <v>0</v>
      </c>
      <c r="M427" s="75">
        <v>0</v>
      </c>
      <c r="N427" s="75">
        <v>0</v>
      </c>
      <c r="O427" s="75">
        <v>0</v>
      </c>
      <c r="P427" s="75">
        <v>0</v>
      </c>
      <c r="Q427" s="75">
        <v>0</v>
      </c>
      <c r="R427" s="75">
        <v>0</v>
      </c>
      <c r="S427" s="75">
        <v>0</v>
      </c>
      <c r="T427" s="76">
        <f t="shared" si="15"/>
        <v>-15977688</v>
      </c>
    </row>
    <row r="428" spans="1:20" hidden="1" outlineLevel="2" x14ac:dyDescent="0.25">
      <c r="A428" t="s">
        <v>327</v>
      </c>
      <c r="B428">
        <v>4</v>
      </c>
      <c r="C428">
        <v>42</v>
      </c>
      <c r="D428">
        <v>4245</v>
      </c>
      <c r="E428" t="s">
        <v>334</v>
      </c>
      <c r="F428">
        <v>4245041001</v>
      </c>
      <c r="G428" t="s">
        <v>330</v>
      </c>
      <c r="H428" s="75">
        <v>0</v>
      </c>
      <c r="I428" s="75">
        <v>0</v>
      </c>
      <c r="J428" s="75">
        <v>0</v>
      </c>
      <c r="K428" s="75">
        <v>0</v>
      </c>
      <c r="L428" s="75">
        <v>0</v>
      </c>
      <c r="M428" s="75">
        <v>-208642020</v>
      </c>
      <c r="N428" s="75">
        <v>0</v>
      </c>
      <c r="O428" s="75">
        <v>0</v>
      </c>
      <c r="P428" s="75">
        <v>0</v>
      </c>
      <c r="Q428" s="75">
        <v>0</v>
      </c>
      <c r="R428" s="75">
        <v>0</v>
      </c>
      <c r="S428" s="75">
        <v>-11732615</v>
      </c>
      <c r="T428" s="76">
        <f t="shared" si="15"/>
        <v>-220374635</v>
      </c>
    </row>
    <row r="429" spans="1:20" hidden="1" outlineLevel="2" x14ac:dyDescent="0.25">
      <c r="A429" t="s">
        <v>327</v>
      </c>
      <c r="B429">
        <v>4</v>
      </c>
      <c r="C429">
        <v>42</v>
      </c>
      <c r="D429">
        <v>4250</v>
      </c>
      <c r="E429" t="s">
        <v>335</v>
      </c>
      <c r="F429">
        <v>4250351001</v>
      </c>
      <c r="G429" t="s">
        <v>336</v>
      </c>
      <c r="H429" s="75">
        <v>0</v>
      </c>
      <c r="I429" s="75">
        <v>0</v>
      </c>
      <c r="J429" s="75">
        <v>0</v>
      </c>
      <c r="K429" s="75">
        <v>0</v>
      </c>
      <c r="L429" s="75">
        <v>0</v>
      </c>
      <c r="M429" s="75">
        <v>0</v>
      </c>
      <c r="N429" s="75">
        <v>0</v>
      </c>
      <c r="O429" s="75">
        <v>0</v>
      </c>
      <c r="P429" s="75">
        <v>0</v>
      </c>
      <c r="Q429" s="75">
        <v>0</v>
      </c>
      <c r="R429" s="75">
        <v>0</v>
      </c>
      <c r="S429" s="75">
        <v>-100000000</v>
      </c>
      <c r="T429" s="76">
        <f t="shared" si="15"/>
        <v>-100000000</v>
      </c>
    </row>
    <row r="430" spans="1:20" hidden="1" outlineLevel="2" x14ac:dyDescent="0.25">
      <c r="A430" t="s">
        <v>327</v>
      </c>
      <c r="B430">
        <v>4</v>
      </c>
      <c r="C430">
        <v>42</v>
      </c>
      <c r="D430">
        <v>4250</v>
      </c>
      <c r="E430" t="s">
        <v>335</v>
      </c>
      <c r="F430">
        <v>4250501001</v>
      </c>
      <c r="G430" t="s">
        <v>337</v>
      </c>
      <c r="H430" s="75">
        <v>-6577880</v>
      </c>
      <c r="I430" s="75">
        <v>-1078802</v>
      </c>
      <c r="J430" s="75">
        <v>555691</v>
      </c>
      <c r="K430" s="75">
        <v>0</v>
      </c>
      <c r="L430" s="75">
        <v>0</v>
      </c>
      <c r="M430" s="75">
        <v>0</v>
      </c>
      <c r="N430" s="75">
        <v>0</v>
      </c>
      <c r="O430" s="75">
        <v>-6652619</v>
      </c>
      <c r="P430" s="75">
        <v>-2848671</v>
      </c>
      <c r="Q430" s="75">
        <v>-1607359</v>
      </c>
      <c r="R430" s="75">
        <v>-4191848</v>
      </c>
      <c r="S430" s="75">
        <v>-355589297</v>
      </c>
      <c r="T430" s="76">
        <f t="shared" si="15"/>
        <v>-377990785</v>
      </c>
    </row>
    <row r="431" spans="1:20" hidden="1" outlineLevel="2" x14ac:dyDescent="0.25">
      <c r="A431" t="s">
        <v>327</v>
      </c>
      <c r="B431">
        <v>4</v>
      </c>
      <c r="C431">
        <v>42</v>
      </c>
      <c r="D431">
        <v>4255</v>
      </c>
      <c r="E431" t="s">
        <v>338</v>
      </c>
      <c r="F431">
        <v>4255051001</v>
      </c>
      <c r="G431" t="s">
        <v>339</v>
      </c>
      <c r="H431" s="75">
        <v>-20000000</v>
      </c>
      <c r="I431" s="75">
        <v>-7500000</v>
      </c>
      <c r="J431" s="75">
        <v>-19723239</v>
      </c>
      <c r="K431" s="75">
        <v>0</v>
      </c>
      <c r="L431" s="75">
        <v>-11800000</v>
      </c>
      <c r="M431" s="75">
        <v>-11124677</v>
      </c>
      <c r="N431" s="75">
        <v>0</v>
      </c>
      <c r="O431" s="75">
        <v>0</v>
      </c>
      <c r="P431" s="75">
        <v>0</v>
      </c>
      <c r="Q431" s="75">
        <v>0</v>
      </c>
      <c r="R431" s="75">
        <v>-6885215</v>
      </c>
      <c r="S431" s="75">
        <v>0</v>
      </c>
      <c r="T431" s="76">
        <f t="shared" si="15"/>
        <v>-77033131</v>
      </c>
    </row>
    <row r="432" spans="1:20" hidden="1" outlineLevel="2" x14ac:dyDescent="0.25">
      <c r="A432" t="s">
        <v>327</v>
      </c>
      <c r="B432">
        <v>4</v>
      </c>
      <c r="C432">
        <v>42</v>
      </c>
      <c r="D432">
        <v>4255</v>
      </c>
      <c r="E432" t="s">
        <v>338</v>
      </c>
      <c r="F432">
        <v>4255951001</v>
      </c>
      <c r="G432" t="s">
        <v>340</v>
      </c>
      <c r="H432" s="75">
        <v>0</v>
      </c>
      <c r="I432" s="75">
        <v>-8601317</v>
      </c>
      <c r="J432" s="75">
        <v>0</v>
      </c>
      <c r="K432" s="75">
        <v>0</v>
      </c>
      <c r="L432" s="75">
        <v>-200000000</v>
      </c>
      <c r="M432" s="75">
        <v>0</v>
      </c>
      <c r="N432" s="75">
        <v>0</v>
      </c>
      <c r="O432" s="75">
        <v>0</v>
      </c>
      <c r="P432" s="75">
        <v>0</v>
      </c>
      <c r="Q432" s="75">
        <v>0</v>
      </c>
      <c r="R432" s="75">
        <v>-2562848</v>
      </c>
      <c r="S432" s="75">
        <v>-5837390</v>
      </c>
      <c r="T432" s="76">
        <f t="shared" si="15"/>
        <v>-217001555</v>
      </c>
    </row>
    <row r="433" spans="1:20" hidden="1" outlineLevel="2" x14ac:dyDescent="0.25">
      <c r="A433" t="s">
        <v>327</v>
      </c>
      <c r="B433">
        <v>4</v>
      </c>
      <c r="C433">
        <v>42</v>
      </c>
      <c r="D433">
        <v>4295</v>
      </c>
      <c r="E433" t="s">
        <v>264</v>
      </c>
      <c r="F433">
        <v>4295051003</v>
      </c>
      <c r="G433" t="s">
        <v>341</v>
      </c>
      <c r="H433" s="75">
        <v>-405</v>
      </c>
      <c r="I433" s="75">
        <v>-438</v>
      </c>
      <c r="J433" s="75">
        <v>-1126257</v>
      </c>
      <c r="K433" s="75">
        <v>-392100</v>
      </c>
      <c r="L433" s="75">
        <v>-357600</v>
      </c>
      <c r="M433" s="75">
        <v>-390000</v>
      </c>
      <c r="N433" s="75">
        <v>-426300</v>
      </c>
      <c r="O433" s="75">
        <v>-410100</v>
      </c>
      <c r="P433" s="75">
        <v>-418200</v>
      </c>
      <c r="Q433" s="75">
        <v>-378000</v>
      </c>
      <c r="R433" s="75">
        <v>-417600</v>
      </c>
      <c r="S433" s="75">
        <v>-414600</v>
      </c>
      <c r="T433" s="76">
        <f t="shared" si="15"/>
        <v>-4731600</v>
      </c>
    </row>
    <row r="434" spans="1:20" hidden="1" outlineLevel="2" x14ac:dyDescent="0.25">
      <c r="A434" t="s">
        <v>327</v>
      </c>
      <c r="B434">
        <v>4</v>
      </c>
      <c r="C434">
        <v>42</v>
      </c>
      <c r="D434">
        <v>4295</v>
      </c>
      <c r="E434" t="s">
        <v>264</v>
      </c>
      <c r="F434">
        <v>4295051004</v>
      </c>
      <c r="G434" t="s">
        <v>342</v>
      </c>
      <c r="H434" s="75">
        <v>-263228</v>
      </c>
      <c r="I434" s="75">
        <v>-209228</v>
      </c>
      <c r="J434" s="75">
        <v>-170228</v>
      </c>
      <c r="K434" s="75">
        <v>-227228</v>
      </c>
      <c r="L434" s="75">
        <v>-200228</v>
      </c>
      <c r="M434" s="75">
        <v>-215228</v>
      </c>
      <c r="N434" s="75">
        <v>-219128</v>
      </c>
      <c r="O434" s="75">
        <v>-233228</v>
      </c>
      <c r="P434" s="75">
        <v>-239952</v>
      </c>
      <c r="Q434" s="75">
        <v>-239952</v>
      </c>
      <c r="R434" s="75">
        <v>-380082</v>
      </c>
      <c r="S434" s="75">
        <v>-203622</v>
      </c>
      <c r="T434" s="76">
        <f t="shared" si="15"/>
        <v>-2801332</v>
      </c>
    </row>
    <row r="435" spans="1:20" hidden="1" outlineLevel="2" x14ac:dyDescent="0.25">
      <c r="A435" t="s">
        <v>327</v>
      </c>
      <c r="B435">
        <v>4</v>
      </c>
      <c r="C435">
        <v>42</v>
      </c>
      <c r="D435">
        <v>4295</v>
      </c>
      <c r="E435" t="s">
        <v>264</v>
      </c>
      <c r="F435">
        <v>4295051005</v>
      </c>
      <c r="G435" t="s">
        <v>131</v>
      </c>
      <c r="H435" s="75">
        <v>0</v>
      </c>
      <c r="I435" s="75">
        <v>0</v>
      </c>
      <c r="J435" s="75">
        <v>-357</v>
      </c>
      <c r="K435" s="75">
        <v>-8130766</v>
      </c>
      <c r="L435" s="75">
        <v>-4388440</v>
      </c>
      <c r="M435" s="75">
        <v>-401</v>
      </c>
      <c r="N435" s="75">
        <v>-500330</v>
      </c>
      <c r="O435" s="75">
        <v>-333</v>
      </c>
      <c r="P435" s="75">
        <v>-1132</v>
      </c>
      <c r="Q435" s="75">
        <v>-5654035</v>
      </c>
      <c r="R435" s="75">
        <v>-143</v>
      </c>
      <c r="S435" s="75">
        <v>-259</v>
      </c>
      <c r="T435" s="76">
        <f t="shared" si="15"/>
        <v>-18676196</v>
      </c>
    </row>
    <row r="436" spans="1:20" hidden="1" outlineLevel="2" x14ac:dyDescent="0.25">
      <c r="A436" t="s">
        <v>327</v>
      </c>
      <c r="B436">
        <v>4</v>
      </c>
      <c r="C436">
        <v>42</v>
      </c>
      <c r="D436">
        <v>4295</v>
      </c>
      <c r="E436" t="s">
        <v>264</v>
      </c>
      <c r="F436">
        <v>4295051006</v>
      </c>
      <c r="G436" t="s">
        <v>343</v>
      </c>
      <c r="H436" s="75">
        <v>0</v>
      </c>
      <c r="I436" s="75">
        <v>0</v>
      </c>
      <c r="J436" s="75">
        <v>0</v>
      </c>
      <c r="K436" s="75">
        <v>0</v>
      </c>
      <c r="L436" s="75">
        <v>0</v>
      </c>
      <c r="M436" s="75">
        <v>0</v>
      </c>
      <c r="N436" s="75">
        <v>-202303</v>
      </c>
      <c r="O436" s="75">
        <v>-281566</v>
      </c>
      <c r="P436" s="75">
        <v>0</v>
      </c>
      <c r="Q436" s="75">
        <v>0</v>
      </c>
      <c r="R436" s="75">
        <v>0</v>
      </c>
      <c r="S436" s="75">
        <v>0</v>
      </c>
      <c r="T436" s="76">
        <f t="shared" si="15"/>
        <v>-483869</v>
      </c>
    </row>
    <row r="437" spans="1:20" hidden="1" outlineLevel="2" x14ac:dyDescent="0.25">
      <c r="A437" t="s">
        <v>327</v>
      </c>
      <c r="B437">
        <v>4</v>
      </c>
      <c r="C437">
        <v>42</v>
      </c>
      <c r="D437">
        <v>4295</v>
      </c>
      <c r="E437" t="s">
        <v>264</v>
      </c>
      <c r="F437">
        <v>4295451001</v>
      </c>
      <c r="G437" t="s">
        <v>344</v>
      </c>
      <c r="H437" s="75">
        <v>0</v>
      </c>
      <c r="I437" s="75">
        <v>-14388120</v>
      </c>
      <c r="J437" s="75">
        <v>-19184160</v>
      </c>
      <c r="K437" s="75">
        <v>-18804074</v>
      </c>
      <c r="L437" s="75">
        <v>-16738180</v>
      </c>
      <c r="M437" s="75">
        <v>-16138675</v>
      </c>
      <c r="N437" s="75">
        <v>-17375400</v>
      </c>
      <c r="O437" s="75">
        <v>-17375400</v>
      </c>
      <c r="P437" s="75">
        <v>-17375400</v>
      </c>
      <c r="Q437" s="75">
        <v>-19758312</v>
      </c>
      <c r="R437" s="75">
        <v>-20602260</v>
      </c>
      <c r="S437" s="75">
        <v>-18120060</v>
      </c>
      <c r="T437" s="76">
        <f t="shared" si="15"/>
        <v>-195860041</v>
      </c>
    </row>
    <row r="438" spans="1:20" hidden="1" outlineLevel="2" x14ac:dyDescent="0.25">
      <c r="A438" t="s">
        <v>327</v>
      </c>
      <c r="B438">
        <v>4</v>
      </c>
      <c r="C438">
        <v>42</v>
      </c>
      <c r="D438">
        <v>4295</v>
      </c>
      <c r="E438" t="s">
        <v>264</v>
      </c>
      <c r="F438">
        <v>4295671001</v>
      </c>
      <c r="G438" t="s">
        <v>305</v>
      </c>
      <c r="H438" s="75">
        <v>-21009</v>
      </c>
      <c r="I438" s="75">
        <v>-176596</v>
      </c>
      <c r="J438" s="75">
        <v>-310209</v>
      </c>
      <c r="K438" s="75">
        <v>-18067</v>
      </c>
      <c r="L438" s="75">
        <v>-16134</v>
      </c>
      <c r="M438" s="75">
        <v>-88067</v>
      </c>
      <c r="N438" s="75">
        <v>-29580</v>
      </c>
      <c r="O438" s="75">
        <v>-50336</v>
      </c>
      <c r="P438" s="75">
        <v>-43025</v>
      </c>
      <c r="Q438" s="75">
        <v>-56303</v>
      </c>
      <c r="R438" s="75">
        <v>-409076</v>
      </c>
      <c r="S438" s="75">
        <v>0</v>
      </c>
      <c r="T438" s="76">
        <f t="shared" si="15"/>
        <v>-1218402</v>
      </c>
    </row>
    <row r="439" spans="1:20" hidden="1" outlineLevel="2" x14ac:dyDescent="0.25">
      <c r="A439" t="s">
        <v>327</v>
      </c>
      <c r="B439">
        <v>4</v>
      </c>
      <c r="C439">
        <v>42</v>
      </c>
      <c r="D439">
        <v>4295</v>
      </c>
      <c r="E439" t="s">
        <v>264</v>
      </c>
      <c r="F439">
        <v>4295811001</v>
      </c>
      <c r="G439" t="s">
        <v>345</v>
      </c>
      <c r="H439" s="75">
        <v>-1479</v>
      </c>
      <c r="I439" s="75">
        <v>-517</v>
      </c>
      <c r="J439" s="75">
        <v>-27</v>
      </c>
      <c r="K439" s="75">
        <v>-1344</v>
      </c>
      <c r="L439" s="75">
        <v>-1004</v>
      </c>
      <c r="M439" s="75">
        <v>-749</v>
      </c>
      <c r="N439" s="75">
        <v>-12383</v>
      </c>
      <c r="O439" s="75">
        <v>-1247</v>
      </c>
      <c r="P439" s="75">
        <v>-109</v>
      </c>
      <c r="Q439" s="75">
        <v>-2240</v>
      </c>
      <c r="R439" s="75">
        <v>-76</v>
      </c>
      <c r="S439" s="75">
        <v>-1459</v>
      </c>
      <c r="T439" s="76">
        <f t="shared" si="15"/>
        <v>-22634</v>
      </c>
    </row>
    <row r="440" spans="1:20" outlineLevel="1" collapsed="1" x14ac:dyDescent="0.25">
      <c r="A440" s="72" t="s">
        <v>346</v>
      </c>
      <c r="H440" s="75">
        <f t="shared" ref="H440:S440" si="18">SUBTOTAL(9,H420:H439)</f>
        <v>-41272697</v>
      </c>
      <c r="I440" s="75">
        <f t="shared" si="18"/>
        <v>-54428868</v>
      </c>
      <c r="J440" s="75">
        <f t="shared" si="18"/>
        <v>-58557197</v>
      </c>
      <c r="K440" s="75">
        <f t="shared" si="18"/>
        <v>-55342367</v>
      </c>
      <c r="L440" s="75">
        <f t="shared" si="18"/>
        <v>-250772657</v>
      </c>
      <c r="M440" s="75">
        <f t="shared" si="18"/>
        <v>-258600913</v>
      </c>
      <c r="N440" s="75">
        <f t="shared" si="18"/>
        <v>-44658856</v>
      </c>
      <c r="O440" s="75">
        <f t="shared" si="18"/>
        <v>-60611024</v>
      </c>
      <c r="P440" s="75">
        <f t="shared" si="18"/>
        <v>-58157962</v>
      </c>
      <c r="Q440" s="75">
        <f t="shared" si="18"/>
        <v>-57963632</v>
      </c>
      <c r="R440" s="75">
        <f t="shared" si="18"/>
        <v>-56261003</v>
      </c>
      <c r="S440" s="75">
        <f t="shared" si="18"/>
        <v>-572506445</v>
      </c>
      <c r="T440" s="76">
        <f t="shared" si="15"/>
        <v>-1569133621</v>
      </c>
    </row>
    <row r="441" spans="1:20" hidden="1" outlineLevel="2" x14ac:dyDescent="0.25">
      <c r="A441" t="s">
        <v>347</v>
      </c>
      <c r="B441">
        <v>5</v>
      </c>
      <c r="C441">
        <v>53</v>
      </c>
      <c r="D441">
        <v>5315</v>
      </c>
      <c r="E441" t="s">
        <v>348</v>
      </c>
      <c r="F441">
        <v>5315151001</v>
      </c>
      <c r="G441" t="s">
        <v>349</v>
      </c>
      <c r="H441" s="75">
        <v>0</v>
      </c>
      <c r="I441" s="75">
        <v>0</v>
      </c>
      <c r="J441" s="75">
        <v>0</v>
      </c>
      <c r="K441" s="75">
        <v>2945250</v>
      </c>
      <c r="L441" s="75">
        <v>5978140</v>
      </c>
      <c r="M441" s="75">
        <v>89100</v>
      </c>
      <c r="N441" s="75">
        <v>0</v>
      </c>
      <c r="O441" s="75">
        <v>1740304</v>
      </c>
      <c r="P441" s="75">
        <v>0</v>
      </c>
      <c r="Q441" s="75">
        <v>0</v>
      </c>
      <c r="R441" s="75">
        <v>416807700</v>
      </c>
      <c r="S441" s="75">
        <v>47899237</v>
      </c>
      <c r="T441" s="76">
        <f t="shared" si="15"/>
        <v>475459731</v>
      </c>
    </row>
    <row r="442" spans="1:20" hidden="1" outlineLevel="2" x14ac:dyDescent="0.25">
      <c r="A442" t="s">
        <v>347</v>
      </c>
      <c r="B442">
        <v>5</v>
      </c>
      <c r="C442">
        <v>53</v>
      </c>
      <c r="D442">
        <v>5315</v>
      </c>
      <c r="E442" t="s">
        <v>348</v>
      </c>
      <c r="F442">
        <v>5315201002</v>
      </c>
      <c r="G442" t="s">
        <v>350</v>
      </c>
      <c r="H442" s="75">
        <v>0</v>
      </c>
      <c r="I442" s="75">
        <v>0</v>
      </c>
      <c r="J442" s="75">
        <v>0</v>
      </c>
      <c r="K442" s="75">
        <v>29917</v>
      </c>
      <c r="L442" s="75">
        <v>0</v>
      </c>
      <c r="M442" s="75">
        <v>0</v>
      </c>
      <c r="N442" s="75">
        <v>672459</v>
      </c>
      <c r="O442" s="75">
        <v>0</v>
      </c>
      <c r="P442" s="75">
        <v>-258502</v>
      </c>
      <c r="Q442" s="75">
        <v>56801</v>
      </c>
      <c r="R442" s="75">
        <v>6177182</v>
      </c>
      <c r="S442" s="75">
        <v>0</v>
      </c>
      <c r="T442" s="76">
        <f t="shared" si="15"/>
        <v>6677857</v>
      </c>
    </row>
    <row r="443" spans="1:20" hidden="1" outlineLevel="2" x14ac:dyDescent="0.25">
      <c r="A443" t="s">
        <v>347</v>
      </c>
      <c r="B443">
        <v>5</v>
      </c>
      <c r="C443">
        <v>53</v>
      </c>
      <c r="D443">
        <v>5315</v>
      </c>
      <c r="E443" t="s">
        <v>348</v>
      </c>
      <c r="F443">
        <v>5315201004</v>
      </c>
      <c r="G443" t="s">
        <v>351</v>
      </c>
      <c r="H443" s="75">
        <v>0</v>
      </c>
      <c r="I443" s="75">
        <v>0</v>
      </c>
      <c r="J443" s="75">
        <v>0</v>
      </c>
      <c r="K443" s="75">
        <v>0</v>
      </c>
      <c r="L443" s="75">
        <v>0</v>
      </c>
      <c r="M443" s="75">
        <v>0</v>
      </c>
      <c r="N443" s="75">
        <v>0</v>
      </c>
      <c r="O443" s="75">
        <v>82905</v>
      </c>
      <c r="P443" s="75">
        <v>-82905</v>
      </c>
      <c r="Q443" s="75">
        <v>0</v>
      </c>
      <c r="R443" s="75">
        <v>0</v>
      </c>
      <c r="S443" s="75">
        <v>0</v>
      </c>
      <c r="T443" s="76">
        <f t="shared" si="15"/>
        <v>0</v>
      </c>
    </row>
    <row r="444" spans="1:20" hidden="1" outlineLevel="2" x14ac:dyDescent="0.25">
      <c r="A444" t="s">
        <v>347</v>
      </c>
      <c r="B444">
        <v>5</v>
      </c>
      <c r="C444">
        <v>53</v>
      </c>
      <c r="D444">
        <v>5315</v>
      </c>
      <c r="E444" t="s">
        <v>348</v>
      </c>
      <c r="F444">
        <v>5315201005</v>
      </c>
      <c r="G444" t="s">
        <v>352</v>
      </c>
      <c r="H444" s="75">
        <v>0</v>
      </c>
      <c r="I444" s="75">
        <v>0</v>
      </c>
      <c r="J444" s="75">
        <v>0</v>
      </c>
      <c r="K444" s="75">
        <v>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4145</v>
      </c>
      <c r="R444" s="75">
        <v>537101</v>
      </c>
      <c r="S444" s="75">
        <v>0</v>
      </c>
      <c r="T444" s="76">
        <f t="shared" si="15"/>
        <v>541246</v>
      </c>
    </row>
    <row r="445" spans="1:20" hidden="1" outlineLevel="2" x14ac:dyDescent="0.25">
      <c r="A445" t="s">
        <v>347</v>
      </c>
      <c r="B445">
        <v>5</v>
      </c>
      <c r="C445">
        <v>53</v>
      </c>
      <c r="D445">
        <v>5315</v>
      </c>
      <c r="E445" t="s">
        <v>348</v>
      </c>
      <c r="F445">
        <v>5315201006</v>
      </c>
      <c r="G445" t="s">
        <v>353</v>
      </c>
      <c r="H445" s="75">
        <v>0</v>
      </c>
      <c r="I445" s="75">
        <v>0</v>
      </c>
      <c r="J445" s="75">
        <v>0</v>
      </c>
      <c r="K445" s="75">
        <v>0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188456</v>
      </c>
      <c r="S445" s="75">
        <v>0</v>
      </c>
      <c r="T445" s="76">
        <f t="shared" si="15"/>
        <v>188456</v>
      </c>
    </row>
    <row r="446" spans="1:20" hidden="1" outlineLevel="2" x14ac:dyDescent="0.25">
      <c r="A446" t="s">
        <v>347</v>
      </c>
      <c r="B446">
        <v>5</v>
      </c>
      <c r="C446">
        <v>53</v>
      </c>
      <c r="D446">
        <v>5395</v>
      </c>
      <c r="E446" t="s">
        <v>354</v>
      </c>
      <c r="F446">
        <v>5395201001</v>
      </c>
      <c r="G446" t="s">
        <v>355</v>
      </c>
      <c r="H446" s="75">
        <v>0</v>
      </c>
      <c r="I446" s="75">
        <v>-56509074</v>
      </c>
      <c r="J446" s="75">
        <v>356000</v>
      </c>
      <c r="K446" s="75">
        <v>0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43000000</v>
      </c>
      <c r="S446" s="75">
        <v>100356000</v>
      </c>
      <c r="T446" s="76">
        <f t="shared" si="15"/>
        <v>87202926</v>
      </c>
    </row>
    <row r="447" spans="1:20" hidden="1" outlineLevel="2" x14ac:dyDescent="0.25">
      <c r="A447" t="s">
        <v>347</v>
      </c>
      <c r="B447">
        <v>5</v>
      </c>
      <c r="C447">
        <v>53</v>
      </c>
      <c r="D447">
        <v>5395</v>
      </c>
      <c r="E447" t="s">
        <v>354</v>
      </c>
      <c r="F447">
        <v>5395251001</v>
      </c>
      <c r="G447" t="s">
        <v>356</v>
      </c>
      <c r="H447" s="75">
        <v>72425202</v>
      </c>
      <c r="I447" s="75">
        <v>45346184</v>
      </c>
      <c r="J447" s="75">
        <v>91962573</v>
      </c>
      <c r="K447" s="75">
        <v>218527223</v>
      </c>
      <c r="L447" s="75">
        <v>244525407</v>
      </c>
      <c r="M447" s="75">
        <v>78721078</v>
      </c>
      <c r="N447" s="75">
        <v>127999473</v>
      </c>
      <c r="O447" s="75">
        <v>42822939</v>
      </c>
      <c r="P447" s="75">
        <v>8625948</v>
      </c>
      <c r="Q447" s="75">
        <v>143580790</v>
      </c>
      <c r="R447" s="75">
        <v>153431085</v>
      </c>
      <c r="S447" s="75">
        <v>148343467</v>
      </c>
      <c r="T447" s="76">
        <f t="shared" si="15"/>
        <v>1376311369</v>
      </c>
    </row>
    <row r="448" spans="1:20" hidden="1" outlineLevel="2" x14ac:dyDescent="0.25">
      <c r="A448" t="s">
        <v>347</v>
      </c>
      <c r="B448">
        <v>5</v>
      </c>
      <c r="C448">
        <v>53</v>
      </c>
      <c r="D448">
        <v>5395</v>
      </c>
      <c r="E448" t="s">
        <v>354</v>
      </c>
      <c r="F448">
        <v>5395951002</v>
      </c>
      <c r="G448" t="s">
        <v>310</v>
      </c>
      <c r="H448" s="75">
        <v>474737</v>
      </c>
      <c r="I448" s="75">
        <v>273270</v>
      </c>
      <c r="J448" s="75">
        <v>361006</v>
      </c>
      <c r="K448" s="75">
        <v>2091368</v>
      </c>
      <c r="L448" s="75">
        <v>923910</v>
      </c>
      <c r="M448" s="75">
        <v>921751</v>
      </c>
      <c r="N448" s="75">
        <v>276299</v>
      </c>
      <c r="O448" s="75">
        <v>1045359</v>
      </c>
      <c r="P448" s="75">
        <v>212259</v>
      </c>
      <c r="Q448" s="75">
        <v>1017177</v>
      </c>
      <c r="R448" s="75">
        <v>109572</v>
      </c>
      <c r="S448" s="75">
        <v>1307877</v>
      </c>
      <c r="T448" s="76">
        <f t="shared" si="15"/>
        <v>9014585</v>
      </c>
    </row>
    <row r="449" spans="1:20" hidden="1" outlineLevel="2" x14ac:dyDescent="0.25">
      <c r="A449" t="s">
        <v>347</v>
      </c>
      <c r="B449">
        <v>5</v>
      </c>
      <c r="C449">
        <v>53</v>
      </c>
      <c r="D449">
        <v>5395</v>
      </c>
      <c r="E449" t="s">
        <v>354</v>
      </c>
      <c r="F449">
        <v>5395951006</v>
      </c>
      <c r="G449" t="s">
        <v>345</v>
      </c>
      <c r="H449" s="75">
        <v>4220</v>
      </c>
      <c r="I449" s="75">
        <v>180</v>
      </c>
      <c r="J449" s="75">
        <v>2690</v>
      </c>
      <c r="K449" s="75">
        <v>1967</v>
      </c>
      <c r="L449" s="75">
        <v>3790</v>
      </c>
      <c r="M449" s="75">
        <v>276</v>
      </c>
      <c r="N449" s="75">
        <v>10255</v>
      </c>
      <c r="O449" s="75">
        <v>476</v>
      </c>
      <c r="P449" s="75">
        <v>1775</v>
      </c>
      <c r="Q449" s="75">
        <v>8558</v>
      </c>
      <c r="R449" s="75">
        <v>2957</v>
      </c>
      <c r="S449" s="75">
        <v>2560</v>
      </c>
      <c r="T449" s="76">
        <f t="shared" si="15"/>
        <v>39704</v>
      </c>
    </row>
    <row r="450" spans="1:20" hidden="1" outlineLevel="2" x14ac:dyDescent="0.25">
      <c r="A450" t="s">
        <v>347</v>
      </c>
      <c r="B450">
        <v>5</v>
      </c>
      <c r="C450">
        <v>53</v>
      </c>
      <c r="D450">
        <v>5395</v>
      </c>
      <c r="E450" t="s">
        <v>354</v>
      </c>
      <c r="F450">
        <v>5395951008</v>
      </c>
      <c r="G450" t="s">
        <v>357</v>
      </c>
      <c r="H450" s="75">
        <v>0</v>
      </c>
      <c r="I450" s="75">
        <v>500</v>
      </c>
      <c r="J450" s="75">
        <v>0</v>
      </c>
      <c r="K450" s="75">
        <v>3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6">
        <f t="shared" si="15"/>
        <v>503</v>
      </c>
    </row>
    <row r="451" spans="1:20" hidden="1" outlineLevel="2" x14ac:dyDescent="0.25">
      <c r="A451" t="s">
        <v>347</v>
      </c>
      <c r="B451">
        <v>5</v>
      </c>
      <c r="C451">
        <v>53</v>
      </c>
      <c r="D451">
        <v>5395</v>
      </c>
      <c r="E451" t="s">
        <v>354</v>
      </c>
      <c r="F451">
        <v>5395951009</v>
      </c>
      <c r="G451" t="s">
        <v>358</v>
      </c>
      <c r="H451" s="75">
        <v>5109165</v>
      </c>
      <c r="I451" s="75">
        <v>286934</v>
      </c>
      <c r="J451" s="75">
        <v>-5396099</v>
      </c>
      <c r="K451" s="75">
        <v>5949329</v>
      </c>
      <c r="L451" s="75">
        <v>0</v>
      </c>
      <c r="M451" s="75">
        <v>0</v>
      </c>
      <c r="N451" s="75">
        <v>0</v>
      </c>
      <c r="O451" s="75">
        <v>155000</v>
      </c>
      <c r="P451" s="75">
        <v>1170000</v>
      </c>
      <c r="Q451" s="75">
        <v>0</v>
      </c>
      <c r="R451" s="75">
        <v>0</v>
      </c>
      <c r="S451" s="75">
        <v>228800</v>
      </c>
      <c r="T451" s="76">
        <f t="shared" si="15"/>
        <v>7503129</v>
      </c>
    </row>
    <row r="452" spans="1:20" hidden="1" outlineLevel="2" x14ac:dyDescent="0.25">
      <c r="A452" t="s">
        <v>347</v>
      </c>
      <c r="B452">
        <v>5</v>
      </c>
      <c r="C452">
        <v>53</v>
      </c>
      <c r="D452">
        <v>5395</v>
      </c>
      <c r="E452" t="s">
        <v>354</v>
      </c>
      <c r="F452">
        <v>5395951010</v>
      </c>
      <c r="G452" t="s">
        <v>198</v>
      </c>
      <c r="H452" s="75">
        <v>941</v>
      </c>
      <c r="I452" s="75">
        <v>48236</v>
      </c>
      <c r="J452" s="75">
        <v>34946</v>
      </c>
      <c r="K452" s="75">
        <v>4273</v>
      </c>
      <c r="L452" s="75">
        <v>3900</v>
      </c>
      <c r="M452" s="75">
        <v>20579</v>
      </c>
      <c r="N452" s="75">
        <v>6899</v>
      </c>
      <c r="O452" s="75">
        <v>11740</v>
      </c>
      <c r="P452" s="75">
        <v>10035</v>
      </c>
      <c r="Q452" s="75">
        <v>13628</v>
      </c>
      <c r="R452" s="75">
        <v>99015</v>
      </c>
      <c r="S452" s="75">
        <v>0</v>
      </c>
      <c r="T452" s="76">
        <f t="shared" si="15"/>
        <v>254192</v>
      </c>
    </row>
    <row r="453" spans="1:20" outlineLevel="1" collapsed="1" x14ac:dyDescent="0.25">
      <c r="A453" s="72" t="s">
        <v>359</v>
      </c>
      <c r="H453" s="75">
        <f t="shared" ref="H453:S453" si="19">SUBTOTAL(9,H441:H452)</f>
        <v>78014265</v>
      </c>
      <c r="I453" s="75">
        <f t="shared" si="19"/>
        <v>-10553770</v>
      </c>
      <c r="J453" s="75">
        <f t="shared" si="19"/>
        <v>87321116</v>
      </c>
      <c r="K453" s="75">
        <f t="shared" si="19"/>
        <v>229549330</v>
      </c>
      <c r="L453" s="75">
        <f t="shared" si="19"/>
        <v>251435147</v>
      </c>
      <c r="M453" s="75">
        <f t="shared" si="19"/>
        <v>79752784</v>
      </c>
      <c r="N453" s="75">
        <f t="shared" si="19"/>
        <v>128965385</v>
      </c>
      <c r="O453" s="75">
        <f t="shared" si="19"/>
        <v>45858723</v>
      </c>
      <c r="P453" s="75">
        <f t="shared" si="19"/>
        <v>9678610</v>
      </c>
      <c r="Q453" s="75">
        <f t="shared" si="19"/>
        <v>144681099</v>
      </c>
      <c r="R453" s="75">
        <f t="shared" si="19"/>
        <v>620353068</v>
      </c>
      <c r="S453" s="75">
        <f t="shared" si="19"/>
        <v>298137941</v>
      </c>
      <c r="T453" s="76">
        <f t="shared" si="15"/>
        <v>1963193698</v>
      </c>
    </row>
    <row r="454" spans="1:20" hidden="1" outlineLevel="2" x14ac:dyDescent="0.25">
      <c r="A454" t="s">
        <v>360</v>
      </c>
      <c r="B454">
        <v>4</v>
      </c>
      <c r="C454">
        <v>42</v>
      </c>
      <c r="D454">
        <v>4218</v>
      </c>
      <c r="E454" t="s">
        <v>361</v>
      </c>
      <c r="F454">
        <v>4218051001</v>
      </c>
      <c r="G454" t="s">
        <v>362</v>
      </c>
      <c r="H454" s="75">
        <v>0</v>
      </c>
      <c r="I454" s="75">
        <v>0</v>
      </c>
      <c r="J454" s="75">
        <v>0</v>
      </c>
      <c r="K454" s="75">
        <v>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-17169554</v>
      </c>
      <c r="T454" s="76">
        <f t="shared" si="15"/>
        <v>-17169554</v>
      </c>
    </row>
    <row r="455" spans="1:20" hidden="1" outlineLevel="2" x14ac:dyDescent="0.25">
      <c r="A455" t="s">
        <v>360</v>
      </c>
      <c r="B455">
        <v>5</v>
      </c>
      <c r="C455">
        <v>53</v>
      </c>
      <c r="D455">
        <v>5313</v>
      </c>
      <c r="E455" t="s">
        <v>363</v>
      </c>
      <c r="F455">
        <v>5313051001</v>
      </c>
      <c r="G455" t="s">
        <v>362</v>
      </c>
      <c r="H455" s="75">
        <v>0</v>
      </c>
      <c r="I455" s="75">
        <v>0</v>
      </c>
      <c r="J455" s="75">
        <v>0</v>
      </c>
      <c r="K455" s="75">
        <v>0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91391547</v>
      </c>
      <c r="T455" s="76">
        <f t="shared" si="15"/>
        <v>91391547</v>
      </c>
    </row>
    <row r="456" spans="1:20" outlineLevel="1" collapsed="1" x14ac:dyDescent="0.25">
      <c r="A456" s="72" t="s">
        <v>364</v>
      </c>
      <c r="H456" s="75">
        <f t="shared" ref="H456:S456" si="20">SUBTOTAL(9,H454:H455)</f>
        <v>0</v>
      </c>
      <c r="I456" s="75">
        <f t="shared" si="20"/>
        <v>0</v>
      </c>
      <c r="J456" s="75">
        <f t="shared" si="20"/>
        <v>0</v>
      </c>
      <c r="K456" s="75">
        <f t="shared" si="20"/>
        <v>0</v>
      </c>
      <c r="L456" s="75">
        <f t="shared" si="20"/>
        <v>0</v>
      </c>
      <c r="M456" s="75">
        <f t="shared" si="20"/>
        <v>0</v>
      </c>
      <c r="N456" s="75">
        <f t="shared" si="20"/>
        <v>0</v>
      </c>
      <c r="O456" s="75">
        <f t="shared" si="20"/>
        <v>0</v>
      </c>
      <c r="P456" s="75">
        <f t="shared" si="20"/>
        <v>0</v>
      </c>
      <c r="Q456" s="75">
        <f t="shared" si="20"/>
        <v>0</v>
      </c>
      <c r="R456" s="75">
        <f t="shared" si="20"/>
        <v>0</v>
      </c>
      <c r="S456" s="75">
        <f t="shared" si="20"/>
        <v>74221993</v>
      </c>
      <c r="T456" s="76">
        <f t="shared" si="15"/>
        <v>74221993</v>
      </c>
    </row>
    <row r="457" spans="1:20" hidden="1" outlineLevel="2" x14ac:dyDescent="0.25">
      <c r="A457" t="s">
        <v>365</v>
      </c>
      <c r="B457">
        <v>4</v>
      </c>
      <c r="C457">
        <v>42</v>
      </c>
      <c r="D457">
        <v>4210</v>
      </c>
      <c r="E457" t="s">
        <v>366</v>
      </c>
      <c r="F457">
        <v>4210051001</v>
      </c>
      <c r="G457" t="s">
        <v>367</v>
      </c>
      <c r="H457" s="75">
        <v>-11472</v>
      </c>
      <c r="I457" s="75">
        <v>-310899</v>
      </c>
      <c r="J457" s="75">
        <v>-136592</v>
      </c>
      <c r="K457" s="75">
        <v>-11157464</v>
      </c>
      <c r="L457" s="75">
        <v>-42827971</v>
      </c>
      <c r="M457" s="75">
        <v>-27689210</v>
      </c>
      <c r="N457" s="75">
        <v>-26123077</v>
      </c>
      <c r="O457" s="75">
        <v>-22784695</v>
      </c>
      <c r="P457" s="75">
        <v>-19375228</v>
      </c>
      <c r="Q457" s="75">
        <v>-2004945</v>
      </c>
      <c r="R457" s="75">
        <v>-7450261</v>
      </c>
      <c r="S457" s="75">
        <v>-1552136</v>
      </c>
      <c r="T457" s="76">
        <f t="shared" si="15"/>
        <v>-161423950</v>
      </c>
    </row>
    <row r="458" spans="1:20" hidden="1" outlineLevel="2" x14ac:dyDescent="0.25">
      <c r="A458" t="s">
        <v>365</v>
      </c>
      <c r="B458">
        <v>4</v>
      </c>
      <c r="C458">
        <v>42</v>
      </c>
      <c r="D458">
        <v>4210</v>
      </c>
      <c r="E458" t="s">
        <v>366</v>
      </c>
      <c r="F458">
        <v>4210051002</v>
      </c>
      <c r="G458" t="s">
        <v>368</v>
      </c>
      <c r="H458" s="75">
        <v>-90149732</v>
      </c>
      <c r="I458" s="75">
        <v>-29938056</v>
      </c>
      <c r="J458" s="75">
        <v>-110589768</v>
      </c>
      <c r="K458" s="75">
        <v>-29091013</v>
      </c>
      <c r="L458" s="75">
        <v>-36345482</v>
      </c>
      <c r="M458" s="75">
        <v>-30387218</v>
      </c>
      <c r="N458" s="75">
        <v>-28100144</v>
      </c>
      <c r="O458" s="75">
        <v>-34967971</v>
      </c>
      <c r="P458" s="75">
        <v>-25041661</v>
      </c>
      <c r="Q458" s="75">
        <v>-34175705</v>
      </c>
      <c r="R458" s="75">
        <v>-28647771</v>
      </c>
      <c r="S458" s="75">
        <v>-244975179</v>
      </c>
      <c r="T458" s="76">
        <f t="shared" si="15"/>
        <v>-722409700</v>
      </c>
    </row>
    <row r="459" spans="1:20" hidden="1" outlineLevel="2" x14ac:dyDescent="0.25">
      <c r="A459" t="s">
        <v>365</v>
      </c>
      <c r="B459">
        <v>4</v>
      </c>
      <c r="C459">
        <v>42</v>
      </c>
      <c r="D459">
        <v>4210</v>
      </c>
      <c r="E459" t="s">
        <v>366</v>
      </c>
      <c r="F459">
        <v>4210401001</v>
      </c>
      <c r="G459" t="s">
        <v>369</v>
      </c>
      <c r="H459" s="75">
        <v>0</v>
      </c>
      <c r="I459" s="75">
        <v>-1484848</v>
      </c>
      <c r="J459" s="75">
        <v>0</v>
      </c>
      <c r="K459" s="75">
        <v>-2214121</v>
      </c>
      <c r="L459" s="75">
        <v>0</v>
      </c>
      <c r="M459" s="75">
        <v>-93041</v>
      </c>
      <c r="N459" s="75">
        <v>0</v>
      </c>
      <c r="O459" s="75">
        <v>0</v>
      </c>
      <c r="P459" s="75">
        <v>0</v>
      </c>
      <c r="Q459" s="75">
        <v>0</v>
      </c>
      <c r="R459" s="75">
        <v>-2454528</v>
      </c>
      <c r="S459" s="75">
        <v>-3803828</v>
      </c>
      <c r="T459" s="76">
        <f t="shared" si="15"/>
        <v>-10050366</v>
      </c>
    </row>
    <row r="460" spans="1:20" hidden="1" outlineLevel="2" x14ac:dyDescent="0.25">
      <c r="A460" t="s">
        <v>365</v>
      </c>
      <c r="B460">
        <v>4</v>
      </c>
      <c r="C460">
        <v>42</v>
      </c>
      <c r="D460">
        <v>4210</v>
      </c>
      <c r="E460" t="s">
        <v>366</v>
      </c>
      <c r="F460">
        <v>4210951002</v>
      </c>
      <c r="G460" t="s">
        <v>370</v>
      </c>
      <c r="H460" s="75">
        <v>-42303000</v>
      </c>
      <c r="I460" s="75">
        <v>-27142000</v>
      </c>
      <c r="J460" s="75">
        <v>0</v>
      </c>
      <c r="K460" s="75">
        <v>-22536500</v>
      </c>
      <c r="L460" s="75">
        <v>-64294500</v>
      </c>
      <c r="M460" s="75">
        <v>-69309000</v>
      </c>
      <c r="N460" s="75">
        <v>-82907000</v>
      </c>
      <c r="O460" s="75">
        <v>-73036500</v>
      </c>
      <c r="P460" s="75">
        <v>-57452500</v>
      </c>
      <c r="Q460" s="75">
        <v>-58042000</v>
      </c>
      <c r="R460" s="75">
        <v>-161211000</v>
      </c>
      <c r="S460" s="75">
        <v>-296637000</v>
      </c>
      <c r="T460" s="76">
        <f t="shared" si="15"/>
        <v>-954871000</v>
      </c>
    </row>
    <row r="461" spans="1:20" outlineLevel="1" collapsed="1" x14ac:dyDescent="0.25">
      <c r="A461" s="72" t="s">
        <v>371</v>
      </c>
      <c r="H461" s="75">
        <f t="shared" ref="H461:S461" si="21">SUBTOTAL(9,H457:H460)</f>
        <v>-132464204</v>
      </c>
      <c r="I461" s="75">
        <f t="shared" si="21"/>
        <v>-58875803</v>
      </c>
      <c r="J461" s="75">
        <f t="shared" si="21"/>
        <v>-110726360</v>
      </c>
      <c r="K461" s="75">
        <f t="shared" si="21"/>
        <v>-64999098</v>
      </c>
      <c r="L461" s="75">
        <f t="shared" si="21"/>
        <v>-143467953</v>
      </c>
      <c r="M461" s="75">
        <f t="shared" si="21"/>
        <v>-127478469</v>
      </c>
      <c r="N461" s="75">
        <f t="shared" si="21"/>
        <v>-137130221</v>
      </c>
      <c r="O461" s="75">
        <f t="shared" si="21"/>
        <v>-130789166</v>
      </c>
      <c r="P461" s="75">
        <f t="shared" si="21"/>
        <v>-101869389</v>
      </c>
      <c r="Q461" s="75">
        <f t="shared" si="21"/>
        <v>-94222650</v>
      </c>
      <c r="R461" s="75">
        <f t="shared" si="21"/>
        <v>-199763560</v>
      </c>
      <c r="S461" s="75">
        <f t="shared" si="21"/>
        <v>-546968143</v>
      </c>
      <c r="T461" s="76">
        <f t="shared" si="15"/>
        <v>-1848755016</v>
      </c>
    </row>
    <row r="462" spans="1:20" hidden="1" outlineLevel="2" x14ac:dyDescent="0.25">
      <c r="A462" t="s">
        <v>372</v>
      </c>
      <c r="B462">
        <v>5</v>
      </c>
      <c r="C462">
        <v>53</v>
      </c>
      <c r="D462">
        <v>5305</v>
      </c>
      <c r="E462" t="s">
        <v>63</v>
      </c>
      <c r="F462">
        <v>5305051001</v>
      </c>
      <c r="G462" t="s">
        <v>373</v>
      </c>
      <c r="H462" s="75">
        <v>557500</v>
      </c>
      <c r="I462" s="75">
        <v>279100</v>
      </c>
      <c r="J462" s="75">
        <v>521393</v>
      </c>
      <c r="K462" s="75">
        <v>327500</v>
      </c>
      <c r="L462" s="75">
        <v>164456</v>
      </c>
      <c r="M462" s="75">
        <v>399690</v>
      </c>
      <c r="N462" s="75">
        <v>327500</v>
      </c>
      <c r="O462" s="75">
        <v>223100</v>
      </c>
      <c r="P462" s="75">
        <v>1871760</v>
      </c>
      <c r="Q462" s="75">
        <v>638380</v>
      </c>
      <c r="R462" s="75">
        <v>223100</v>
      </c>
      <c r="S462" s="75">
        <v>574690</v>
      </c>
      <c r="T462" s="76">
        <f t="shared" si="15"/>
        <v>6108169</v>
      </c>
    </row>
    <row r="463" spans="1:20" hidden="1" outlineLevel="2" x14ac:dyDescent="0.25">
      <c r="A463" t="s">
        <v>372</v>
      </c>
      <c r="B463">
        <v>5</v>
      </c>
      <c r="C463">
        <v>53</v>
      </c>
      <c r="D463">
        <v>5305</v>
      </c>
      <c r="E463" t="s">
        <v>63</v>
      </c>
      <c r="F463">
        <v>5305151001</v>
      </c>
      <c r="G463" t="s">
        <v>303</v>
      </c>
      <c r="H463" s="75">
        <v>33577260</v>
      </c>
      <c r="I463" s="75">
        <v>24643819</v>
      </c>
      <c r="J463" s="75">
        <v>9059449</v>
      </c>
      <c r="K463" s="75">
        <v>8585807</v>
      </c>
      <c r="L463" s="75">
        <v>7638587</v>
      </c>
      <c r="M463" s="75">
        <v>8931756</v>
      </c>
      <c r="N463" s="75">
        <v>9606511</v>
      </c>
      <c r="O463" s="75">
        <v>10409045</v>
      </c>
      <c r="P463" s="75">
        <v>9377008</v>
      </c>
      <c r="Q463" s="75">
        <v>39180570</v>
      </c>
      <c r="R463" s="75">
        <v>9410901</v>
      </c>
      <c r="S463" s="75">
        <v>10364820</v>
      </c>
      <c r="T463" s="76">
        <f t="shared" si="15"/>
        <v>180785533</v>
      </c>
    </row>
    <row r="464" spans="1:20" hidden="1" outlineLevel="2" x14ac:dyDescent="0.25">
      <c r="A464" t="s">
        <v>372</v>
      </c>
      <c r="B464">
        <v>5</v>
      </c>
      <c r="C464">
        <v>53</v>
      </c>
      <c r="D464">
        <v>5305</v>
      </c>
      <c r="E464" t="s">
        <v>63</v>
      </c>
      <c r="F464">
        <v>5305201001</v>
      </c>
      <c r="G464" t="s">
        <v>374</v>
      </c>
      <c r="H464" s="75">
        <v>9750681</v>
      </c>
      <c r="I464" s="75">
        <v>20465575</v>
      </c>
      <c r="J464" s="75">
        <v>15059635</v>
      </c>
      <c r="K464" s="75">
        <v>0</v>
      </c>
      <c r="L464" s="75">
        <v>0</v>
      </c>
      <c r="M464" s="75">
        <v>0</v>
      </c>
      <c r="N464" s="75">
        <v>40502</v>
      </c>
      <c r="O464" s="75">
        <v>0</v>
      </c>
      <c r="P464" s="75">
        <v>58770</v>
      </c>
      <c r="Q464" s="75">
        <v>0</v>
      </c>
      <c r="R464" s="75">
        <v>0</v>
      </c>
      <c r="S464" s="75">
        <v>0</v>
      </c>
      <c r="T464" s="76">
        <f t="shared" si="15"/>
        <v>45375163</v>
      </c>
    </row>
    <row r="465" spans="1:20" hidden="1" outlineLevel="2" x14ac:dyDescent="0.25">
      <c r="A465" t="s">
        <v>372</v>
      </c>
      <c r="B465">
        <v>5</v>
      </c>
      <c r="C465">
        <v>53</v>
      </c>
      <c r="D465">
        <v>5305</v>
      </c>
      <c r="E465" t="s">
        <v>63</v>
      </c>
      <c r="F465">
        <v>5305201002</v>
      </c>
      <c r="G465" t="s">
        <v>375</v>
      </c>
      <c r="H465" s="75">
        <v>400682466</v>
      </c>
      <c r="I465" s="75">
        <v>516490716</v>
      </c>
      <c r="J465" s="75">
        <v>553001273</v>
      </c>
      <c r="K465" s="75">
        <v>548443685</v>
      </c>
      <c r="L465" s="75">
        <v>478944068</v>
      </c>
      <c r="M465" s="75">
        <v>490685340</v>
      </c>
      <c r="N465" s="75">
        <v>391925033</v>
      </c>
      <c r="O465" s="75">
        <v>487815728</v>
      </c>
      <c r="P465" s="75">
        <v>418187860</v>
      </c>
      <c r="Q465" s="75">
        <v>325108828</v>
      </c>
      <c r="R465" s="75">
        <v>413572023</v>
      </c>
      <c r="S465" s="75">
        <v>588765403</v>
      </c>
      <c r="T465" s="76">
        <f t="shared" si="15"/>
        <v>5613622423</v>
      </c>
    </row>
    <row r="466" spans="1:20" hidden="1" outlineLevel="2" x14ac:dyDescent="0.25">
      <c r="A466" t="s">
        <v>372</v>
      </c>
      <c r="B466">
        <v>5</v>
      </c>
      <c r="C466">
        <v>53</v>
      </c>
      <c r="D466">
        <v>5305</v>
      </c>
      <c r="E466" t="s">
        <v>63</v>
      </c>
      <c r="F466">
        <v>5305201003</v>
      </c>
      <c r="G466" t="s">
        <v>376</v>
      </c>
      <c r="H466" s="75">
        <v>163371063</v>
      </c>
      <c r="I466" s="75">
        <v>163630741</v>
      </c>
      <c r="J466" s="75">
        <v>169425047</v>
      </c>
      <c r="K466" s="75">
        <v>197945833</v>
      </c>
      <c r="L466" s="75">
        <v>132352026</v>
      </c>
      <c r="M466" s="75">
        <v>130782618</v>
      </c>
      <c r="N466" s="75">
        <v>226481396</v>
      </c>
      <c r="O466" s="75">
        <v>129020564</v>
      </c>
      <c r="P466" s="75">
        <v>134456302</v>
      </c>
      <c r="Q466" s="75">
        <v>133730939</v>
      </c>
      <c r="R466" s="75">
        <v>123276812</v>
      </c>
      <c r="S466" s="75">
        <v>117551213</v>
      </c>
      <c r="T466" s="76">
        <f t="shared" si="15"/>
        <v>1822024554</v>
      </c>
    </row>
    <row r="467" spans="1:20" hidden="1" outlineLevel="2" x14ac:dyDescent="0.25">
      <c r="A467" t="s">
        <v>372</v>
      </c>
      <c r="B467">
        <v>5</v>
      </c>
      <c r="C467">
        <v>53</v>
      </c>
      <c r="D467">
        <v>5305</v>
      </c>
      <c r="E467" t="s">
        <v>63</v>
      </c>
      <c r="F467">
        <v>5305201005</v>
      </c>
      <c r="G467" t="s">
        <v>377</v>
      </c>
      <c r="H467" s="75">
        <v>52666508</v>
      </c>
      <c r="I467" s="75">
        <v>49574230</v>
      </c>
      <c r="J467" s="75">
        <v>65418770</v>
      </c>
      <c r="K467" s="75">
        <v>19889916</v>
      </c>
      <c r="L467" s="75">
        <v>56413943</v>
      </c>
      <c r="M467" s="75">
        <v>11948561</v>
      </c>
      <c r="N467" s="75">
        <v>14244913</v>
      </c>
      <c r="O467" s="75">
        <v>10551214</v>
      </c>
      <c r="P467" s="75">
        <v>8031999</v>
      </c>
      <c r="Q467" s="75">
        <v>6560313</v>
      </c>
      <c r="R467" s="75">
        <v>182370498</v>
      </c>
      <c r="S467" s="75">
        <v>3911818</v>
      </c>
      <c r="T467" s="76">
        <f t="shared" si="15"/>
        <v>481582683</v>
      </c>
    </row>
    <row r="468" spans="1:20" hidden="1" outlineLevel="2" x14ac:dyDescent="0.25">
      <c r="A468" t="s">
        <v>372</v>
      </c>
      <c r="B468">
        <v>5</v>
      </c>
      <c r="C468">
        <v>53</v>
      </c>
      <c r="D468">
        <v>5305</v>
      </c>
      <c r="E468" t="s">
        <v>63</v>
      </c>
      <c r="F468">
        <v>5305201007</v>
      </c>
      <c r="G468" t="s">
        <v>378</v>
      </c>
      <c r="H468" s="75">
        <v>19545671</v>
      </c>
      <c r="I468" s="75">
        <v>16823933</v>
      </c>
      <c r="J468" s="75">
        <v>10381476</v>
      </c>
      <c r="K468" s="75">
        <v>0</v>
      </c>
      <c r="L468" s="75">
        <v>301</v>
      </c>
      <c r="M468" s="75">
        <v>0</v>
      </c>
      <c r="N468" s="75">
        <v>0</v>
      </c>
      <c r="O468" s="75">
        <v>0</v>
      </c>
      <c r="P468" s="75">
        <v>0</v>
      </c>
      <c r="Q468" s="75">
        <v>0</v>
      </c>
      <c r="R468" s="75">
        <v>0</v>
      </c>
      <c r="S468" s="75">
        <v>0</v>
      </c>
      <c r="T468" s="76">
        <f t="shared" si="15"/>
        <v>46751381</v>
      </c>
    </row>
    <row r="469" spans="1:20" hidden="1" outlineLevel="2" x14ac:dyDescent="0.25">
      <c r="A469" t="s">
        <v>372</v>
      </c>
      <c r="B469">
        <v>5</v>
      </c>
      <c r="C469">
        <v>53</v>
      </c>
      <c r="D469">
        <v>5305</v>
      </c>
      <c r="E469" t="s">
        <v>63</v>
      </c>
      <c r="F469">
        <v>5305201008</v>
      </c>
      <c r="G469" t="s">
        <v>379</v>
      </c>
      <c r="H469" s="75">
        <v>2727110</v>
      </c>
      <c r="I469" s="75">
        <v>2655034</v>
      </c>
      <c r="J469" s="75">
        <v>2582543</v>
      </c>
      <c r="K469" s="75">
        <v>2509635</v>
      </c>
      <c r="L469" s="75">
        <v>2436307</v>
      </c>
      <c r="M469" s="75">
        <v>2362559</v>
      </c>
      <c r="N469" s="75">
        <v>2288386</v>
      </c>
      <c r="O469" s="75">
        <v>3723253</v>
      </c>
      <c r="P469" s="75">
        <v>5552369</v>
      </c>
      <c r="Q469" s="75">
        <v>5425869</v>
      </c>
      <c r="R469" s="75">
        <v>5298630</v>
      </c>
      <c r="S469" s="75">
        <v>6013024</v>
      </c>
      <c r="T469" s="76">
        <f t="shared" si="15"/>
        <v>43574719</v>
      </c>
    </row>
    <row r="470" spans="1:20" hidden="1" outlineLevel="2" x14ac:dyDescent="0.25">
      <c r="A470" t="s">
        <v>372</v>
      </c>
      <c r="B470">
        <v>5</v>
      </c>
      <c r="C470">
        <v>53</v>
      </c>
      <c r="D470">
        <v>5305</v>
      </c>
      <c r="E470" t="s">
        <v>63</v>
      </c>
      <c r="F470">
        <v>5305951002</v>
      </c>
      <c r="G470" t="s">
        <v>380</v>
      </c>
      <c r="H470" s="75">
        <v>117266973</v>
      </c>
      <c r="I470" s="75">
        <v>49750341</v>
      </c>
      <c r="J470" s="75">
        <v>9259895</v>
      </c>
      <c r="K470" s="75">
        <v>24987614</v>
      </c>
      <c r="L470" s="75">
        <v>23679106</v>
      </c>
      <c r="M470" s="75">
        <v>20475267</v>
      </c>
      <c r="N470" s="75">
        <v>17314265</v>
      </c>
      <c r="O470" s="75">
        <v>14782400</v>
      </c>
      <c r="P470" s="75">
        <v>14316626</v>
      </c>
      <c r="Q470" s="75">
        <v>2265875</v>
      </c>
      <c r="R470" s="75">
        <v>4725420</v>
      </c>
      <c r="S470" s="75">
        <v>16017114</v>
      </c>
      <c r="T470" s="76">
        <f t="shared" si="15"/>
        <v>314840896</v>
      </c>
    </row>
    <row r="471" spans="1:20" hidden="1" outlineLevel="2" x14ac:dyDescent="0.25">
      <c r="A471" t="s">
        <v>372</v>
      </c>
      <c r="B471">
        <v>5</v>
      </c>
      <c r="C471">
        <v>53</v>
      </c>
      <c r="D471">
        <v>5305</v>
      </c>
      <c r="E471" t="s">
        <v>63</v>
      </c>
      <c r="F471">
        <v>5305951004</v>
      </c>
      <c r="G471" t="s">
        <v>381</v>
      </c>
      <c r="H471" s="75">
        <v>0</v>
      </c>
      <c r="I471" s="75">
        <v>10005000</v>
      </c>
      <c r="J471" s="75">
        <v>319583000</v>
      </c>
      <c r="K471" s="75">
        <v>263493000</v>
      </c>
      <c r="L471" s="75">
        <v>126865000</v>
      </c>
      <c r="M471" s="75">
        <v>113500000</v>
      </c>
      <c r="N471" s="75">
        <v>83703000</v>
      </c>
      <c r="O471" s="75">
        <v>126620333</v>
      </c>
      <c r="P471" s="75">
        <v>150438000</v>
      </c>
      <c r="Q471" s="75">
        <v>150345000</v>
      </c>
      <c r="R471" s="75">
        <v>39038000</v>
      </c>
      <c r="S471" s="75">
        <v>0</v>
      </c>
      <c r="T471" s="76">
        <f t="shared" si="15"/>
        <v>1383590333</v>
      </c>
    </row>
    <row r="472" spans="1:20" hidden="1" outlineLevel="2" x14ac:dyDescent="0.25">
      <c r="A472" t="s">
        <v>372</v>
      </c>
      <c r="B472">
        <v>5</v>
      </c>
      <c r="C472">
        <v>53</v>
      </c>
      <c r="D472">
        <v>5395</v>
      </c>
      <c r="E472" t="s">
        <v>354</v>
      </c>
      <c r="F472">
        <v>5395951019</v>
      </c>
      <c r="G472" t="s">
        <v>382</v>
      </c>
      <c r="H472" s="75">
        <v>61039878</v>
      </c>
      <c r="I472" s="75">
        <v>54339278</v>
      </c>
      <c r="J472" s="75">
        <v>64891522</v>
      </c>
      <c r="K472" s="75">
        <v>57128101</v>
      </c>
      <c r="L472" s="75">
        <v>46410885</v>
      </c>
      <c r="M472" s="75">
        <v>41108471</v>
      </c>
      <c r="N472" s="75">
        <v>51091502</v>
      </c>
      <c r="O472" s="75">
        <v>42493512</v>
      </c>
      <c r="P472" s="75">
        <v>46121598</v>
      </c>
      <c r="Q472" s="75">
        <v>52750522</v>
      </c>
      <c r="R472" s="75">
        <v>58991652</v>
      </c>
      <c r="S472" s="75">
        <v>51657553</v>
      </c>
      <c r="T472" s="76">
        <f t="shared" si="15"/>
        <v>628024474</v>
      </c>
    </row>
    <row r="473" spans="1:20" hidden="1" outlineLevel="2" x14ac:dyDescent="0.25">
      <c r="A473" t="s">
        <v>372</v>
      </c>
      <c r="B473">
        <v>5</v>
      </c>
      <c r="C473">
        <v>53</v>
      </c>
      <c r="D473">
        <v>5395</v>
      </c>
      <c r="E473" t="s">
        <v>354</v>
      </c>
      <c r="F473">
        <v>5395951020</v>
      </c>
      <c r="G473" t="s">
        <v>383</v>
      </c>
      <c r="H473" s="75">
        <v>61039880</v>
      </c>
      <c r="I473" s="75">
        <v>54339276</v>
      </c>
      <c r="J473" s="75">
        <v>64891519</v>
      </c>
      <c r="K473" s="75">
        <v>57128106</v>
      </c>
      <c r="L473" s="75">
        <v>46410884</v>
      </c>
      <c r="M473" s="75">
        <v>41108469</v>
      </c>
      <c r="N473" s="75">
        <v>51091501</v>
      </c>
      <c r="O473" s="75">
        <v>42493513</v>
      </c>
      <c r="P473" s="75">
        <v>46121598</v>
      </c>
      <c r="Q473" s="75">
        <v>52750519</v>
      </c>
      <c r="R473" s="75">
        <v>58991652</v>
      </c>
      <c r="S473" s="75">
        <v>51657557</v>
      </c>
      <c r="T473" s="76">
        <f t="shared" si="15"/>
        <v>628024474</v>
      </c>
    </row>
    <row r="474" spans="1:20" outlineLevel="1" collapsed="1" x14ac:dyDescent="0.25">
      <c r="A474" s="72" t="s">
        <v>384</v>
      </c>
      <c r="H474" s="75">
        <f t="shared" ref="H474:S474" si="22">SUBTOTAL(9,H462:H473)</f>
        <v>922224990</v>
      </c>
      <c r="I474" s="75">
        <f t="shared" si="22"/>
        <v>962997043</v>
      </c>
      <c r="J474" s="75">
        <f t="shared" si="22"/>
        <v>1284075522</v>
      </c>
      <c r="K474" s="75">
        <f t="shared" si="22"/>
        <v>1180439197</v>
      </c>
      <c r="L474" s="75">
        <f t="shared" si="22"/>
        <v>921315563</v>
      </c>
      <c r="M474" s="75">
        <f t="shared" si="22"/>
        <v>861302731</v>
      </c>
      <c r="N474" s="75">
        <f t="shared" si="22"/>
        <v>848114509</v>
      </c>
      <c r="O474" s="75">
        <f t="shared" si="22"/>
        <v>868132662</v>
      </c>
      <c r="P474" s="75">
        <f t="shared" si="22"/>
        <v>834533890</v>
      </c>
      <c r="Q474" s="75">
        <f t="shared" si="22"/>
        <v>768756815</v>
      </c>
      <c r="R474" s="75">
        <f t="shared" si="22"/>
        <v>895898688</v>
      </c>
      <c r="S474" s="75">
        <f t="shared" si="22"/>
        <v>846513192</v>
      </c>
      <c r="T474" s="76">
        <f t="shared" si="15"/>
        <v>11194304802</v>
      </c>
    </row>
    <row r="475" spans="1:20" hidden="1" outlineLevel="2" x14ac:dyDescent="0.25">
      <c r="A475" t="s">
        <v>385</v>
      </c>
      <c r="B475">
        <v>4</v>
      </c>
      <c r="C475">
        <v>42</v>
      </c>
      <c r="D475">
        <v>4210</v>
      </c>
      <c r="E475" t="s">
        <v>366</v>
      </c>
      <c r="F475">
        <v>4210201002</v>
      </c>
      <c r="G475" t="s">
        <v>386</v>
      </c>
      <c r="H475" s="75">
        <v>-29597388</v>
      </c>
      <c r="I475" s="75">
        <v>-74493572</v>
      </c>
      <c r="J475" s="75">
        <v>-1334276095</v>
      </c>
      <c r="K475" s="75">
        <v>-188111556</v>
      </c>
      <c r="L475" s="75">
        <v>-33511138</v>
      </c>
      <c r="M475" s="75">
        <v>-71384674</v>
      </c>
      <c r="N475" s="75">
        <v>-70096465</v>
      </c>
      <c r="O475" s="75">
        <v>-174289797</v>
      </c>
      <c r="P475" s="75">
        <v>-89627285</v>
      </c>
      <c r="Q475" s="75">
        <v>-124517851</v>
      </c>
      <c r="R475" s="75">
        <v>-2681660</v>
      </c>
      <c r="S475" s="75">
        <v>-15088414</v>
      </c>
      <c r="T475" s="76">
        <f t="shared" si="15"/>
        <v>-2207675895</v>
      </c>
    </row>
    <row r="476" spans="1:20" hidden="1" outlineLevel="2" x14ac:dyDescent="0.25">
      <c r="A476" t="s">
        <v>385</v>
      </c>
      <c r="B476">
        <v>4</v>
      </c>
      <c r="C476">
        <v>42</v>
      </c>
      <c r="D476">
        <v>4210</v>
      </c>
      <c r="E476" t="s">
        <v>366</v>
      </c>
      <c r="F476">
        <v>4210201003</v>
      </c>
      <c r="G476" t="s">
        <v>387</v>
      </c>
      <c r="H476" s="75">
        <v>-874106</v>
      </c>
      <c r="I476" s="75">
        <v>-12086144</v>
      </c>
      <c r="J476" s="75">
        <v>-653754</v>
      </c>
      <c r="K476" s="75">
        <v>-92582414</v>
      </c>
      <c r="L476" s="75">
        <v>7078892</v>
      </c>
      <c r="M476" s="75">
        <v>-1147926</v>
      </c>
      <c r="N476" s="75">
        <v>-2699909</v>
      </c>
      <c r="O476" s="75">
        <v>-1763410</v>
      </c>
      <c r="P476" s="75">
        <v>-4485484</v>
      </c>
      <c r="Q476" s="75">
        <v>-4750086</v>
      </c>
      <c r="R476" s="75">
        <v>-641572</v>
      </c>
      <c r="S476" s="75">
        <v>-1959120</v>
      </c>
      <c r="T476" s="76">
        <f t="shared" si="15"/>
        <v>-116565033</v>
      </c>
    </row>
    <row r="477" spans="1:20" hidden="1" outlineLevel="2" x14ac:dyDescent="0.25">
      <c r="A477" t="s">
        <v>385</v>
      </c>
      <c r="B477">
        <v>4</v>
      </c>
      <c r="C477">
        <v>42</v>
      </c>
      <c r="D477">
        <v>4210</v>
      </c>
      <c r="E477" t="s">
        <v>366</v>
      </c>
      <c r="F477">
        <v>4210201004</v>
      </c>
      <c r="G477" t="s">
        <v>388</v>
      </c>
      <c r="H477" s="75">
        <v>0</v>
      </c>
      <c r="I477" s="75">
        <v>0</v>
      </c>
      <c r="J477" s="75">
        <v>0</v>
      </c>
      <c r="K477" s="75">
        <v>-4563755634</v>
      </c>
      <c r="L477" s="75">
        <v>-16200699428</v>
      </c>
      <c r="M477" s="75">
        <v>0</v>
      </c>
      <c r="N477" s="75">
        <v>-1095105246</v>
      </c>
      <c r="O477" s="75">
        <v>0</v>
      </c>
      <c r="P477" s="75">
        <v>0</v>
      </c>
      <c r="Q477" s="75">
        <v>-1413554363</v>
      </c>
      <c r="R477" s="75">
        <v>0</v>
      </c>
      <c r="S477" s="75">
        <v>0</v>
      </c>
      <c r="T477" s="76">
        <f t="shared" ref="T477:T488" si="23">+SUM(H477:S477)</f>
        <v>-23273114671</v>
      </c>
    </row>
    <row r="478" spans="1:20" hidden="1" outlineLevel="2" x14ac:dyDescent="0.25">
      <c r="A478" t="s">
        <v>385</v>
      </c>
      <c r="B478">
        <v>4</v>
      </c>
      <c r="C478">
        <v>42</v>
      </c>
      <c r="D478">
        <v>4210</v>
      </c>
      <c r="E478" t="s">
        <v>366</v>
      </c>
      <c r="F478">
        <v>4210202001</v>
      </c>
      <c r="G478" t="s">
        <v>389</v>
      </c>
      <c r="H478" s="75">
        <v>38278350</v>
      </c>
      <c r="I478" s="75">
        <v>4514400</v>
      </c>
      <c r="J478" s="75">
        <v>0</v>
      </c>
      <c r="K478" s="75">
        <v>0</v>
      </c>
      <c r="L478" s="75">
        <v>0</v>
      </c>
      <c r="M478" s="75">
        <v>0</v>
      </c>
      <c r="N478" s="75">
        <v>0</v>
      </c>
      <c r="O478" s="75">
        <v>0</v>
      </c>
      <c r="P478" s="75">
        <v>0</v>
      </c>
      <c r="Q478" s="75">
        <v>0</v>
      </c>
      <c r="R478" s="75">
        <v>-12044100</v>
      </c>
      <c r="S478" s="75">
        <v>-50997900</v>
      </c>
      <c r="T478" s="76">
        <f t="shared" si="23"/>
        <v>-20249250</v>
      </c>
    </row>
    <row r="479" spans="1:20" hidden="1" outlineLevel="2" x14ac:dyDescent="0.25">
      <c r="A479" t="s">
        <v>385</v>
      </c>
      <c r="B479">
        <v>4</v>
      </c>
      <c r="C479">
        <v>42</v>
      </c>
      <c r="D479">
        <v>4210</v>
      </c>
      <c r="E479" t="s">
        <v>366</v>
      </c>
      <c r="F479">
        <v>4210202002</v>
      </c>
      <c r="G479" t="s">
        <v>386</v>
      </c>
      <c r="H479" s="75">
        <v>-50664964</v>
      </c>
      <c r="I479" s="75">
        <v>-185730235</v>
      </c>
      <c r="J479" s="75">
        <v>-30834695</v>
      </c>
      <c r="K479" s="75">
        <v>205623894</v>
      </c>
      <c r="L479" s="75">
        <v>29216373</v>
      </c>
      <c r="M479" s="75">
        <v>-44102269</v>
      </c>
      <c r="N479" s="75">
        <v>-64372500</v>
      </c>
      <c r="O479" s="75">
        <v>105419221</v>
      </c>
      <c r="P479" s="75">
        <v>-188990880</v>
      </c>
      <c r="Q479" s="75">
        <v>138670933</v>
      </c>
      <c r="R479" s="75">
        <v>61270447</v>
      </c>
      <c r="S479" s="75">
        <v>13125371</v>
      </c>
      <c r="T479" s="76">
        <f t="shared" si="23"/>
        <v>-11369304</v>
      </c>
    </row>
    <row r="480" spans="1:20" hidden="1" outlineLevel="2" x14ac:dyDescent="0.25">
      <c r="A480" t="s">
        <v>385</v>
      </c>
      <c r="B480">
        <v>4</v>
      </c>
      <c r="C480">
        <v>42</v>
      </c>
      <c r="D480">
        <v>4210</v>
      </c>
      <c r="E480" t="s">
        <v>366</v>
      </c>
      <c r="F480">
        <v>4210202003</v>
      </c>
      <c r="G480" t="s">
        <v>387</v>
      </c>
      <c r="H480" s="75">
        <v>-4821246561</v>
      </c>
      <c r="I480" s="75">
        <v>-5804590582</v>
      </c>
      <c r="J480" s="75">
        <v>-24122091435</v>
      </c>
      <c r="K480" s="75">
        <v>3972342167</v>
      </c>
      <c r="L480" s="75">
        <v>13885977124</v>
      </c>
      <c r="M480" s="75">
        <v>-2328748400</v>
      </c>
      <c r="N480" s="75">
        <v>974515958</v>
      </c>
      <c r="O480" s="75">
        <v>-1165122762</v>
      </c>
      <c r="P480" s="75">
        <v>-7471592367</v>
      </c>
      <c r="Q480" s="75">
        <v>1218464622</v>
      </c>
      <c r="R480" s="75">
        <v>16314382977</v>
      </c>
      <c r="S480" s="75">
        <v>6614401028</v>
      </c>
      <c r="T480" s="76">
        <f t="shared" si="23"/>
        <v>-2733308231</v>
      </c>
    </row>
    <row r="481" spans="1:20" hidden="1" outlineLevel="2" x14ac:dyDescent="0.25">
      <c r="A481" t="s">
        <v>385</v>
      </c>
      <c r="B481">
        <v>5</v>
      </c>
      <c r="C481">
        <v>53</v>
      </c>
      <c r="D481">
        <v>5305</v>
      </c>
      <c r="E481" t="s">
        <v>63</v>
      </c>
      <c r="F481">
        <v>5305251001</v>
      </c>
      <c r="G481" t="s">
        <v>390</v>
      </c>
      <c r="H481" s="75">
        <v>0</v>
      </c>
      <c r="I481" s="75">
        <v>0</v>
      </c>
      <c r="J481" s="75">
        <v>0</v>
      </c>
      <c r="K481" s="75">
        <v>0</v>
      </c>
      <c r="L481" s="75">
        <v>0</v>
      </c>
      <c r="M481" s="75">
        <v>0</v>
      </c>
      <c r="N481" s="75">
        <v>0</v>
      </c>
      <c r="O481" s="75">
        <v>0</v>
      </c>
      <c r="P481" s="75">
        <v>64526858</v>
      </c>
      <c r="Q481" s="75">
        <v>0</v>
      </c>
      <c r="R481" s="75">
        <v>0</v>
      </c>
      <c r="S481" s="75">
        <v>0</v>
      </c>
      <c r="T481" s="76">
        <f t="shared" si="23"/>
        <v>64526858</v>
      </c>
    </row>
    <row r="482" spans="1:20" hidden="1" outlineLevel="2" x14ac:dyDescent="0.25">
      <c r="A482" t="s">
        <v>385</v>
      </c>
      <c r="B482">
        <v>5</v>
      </c>
      <c r="C482">
        <v>53</v>
      </c>
      <c r="D482">
        <v>5305</v>
      </c>
      <c r="E482" t="s">
        <v>63</v>
      </c>
      <c r="F482">
        <v>5305251002</v>
      </c>
      <c r="G482" t="s">
        <v>391</v>
      </c>
      <c r="H482" s="75">
        <v>38454395</v>
      </c>
      <c r="I482" s="75">
        <v>6214682</v>
      </c>
      <c r="J482" s="75">
        <v>257419</v>
      </c>
      <c r="K482" s="75">
        <v>189981706</v>
      </c>
      <c r="L482" s="75">
        <v>234519984</v>
      </c>
      <c r="M482" s="75">
        <v>292454170</v>
      </c>
      <c r="N482" s="75">
        <v>58141715</v>
      </c>
      <c r="O482" s="75">
        <v>9562491</v>
      </c>
      <c r="P482" s="75">
        <v>94744922</v>
      </c>
      <c r="Q482" s="75">
        <v>51358565</v>
      </c>
      <c r="R482" s="75">
        <v>307280355</v>
      </c>
      <c r="S482" s="75">
        <v>338469039</v>
      </c>
      <c r="T482" s="76">
        <f t="shared" si="23"/>
        <v>1621439443</v>
      </c>
    </row>
    <row r="483" spans="1:20" hidden="1" outlineLevel="2" x14ac:dyDescent="0.25">
      <c r="A483" t="s">
        <v>385</v>
      </c>
      <c r="B483">
        <v>5</v>
      </c>
      <c r="C483">
        <v>53</v>
      </c>
      <c r="D483">
        <v>5305</v>
      </c>
      <c r="E483" t="s">
        <v>63</v>
      </c>
      <c r="F483">
        <v>5305251003</v>
      </c>
      <c r="G483" t="s">
        <v>392</v>
      </c>
      <c r="H483" s="75">
        <v>1960273</v>
      </c>
      <c r="I483" s="75">
        <v>2800230</v>
      </c>
      <c r="J483" s="75">
        <v>610223</v>
      </c>
      <c r="K483" s="75">
        <v>1271845</v>
      </c>
      <c r="L483" s="75">
        <v>16591404</v>
      </c>
      <c r="M483" s="75">
        <v>6868145</v>
      </c>
      <c r="N483" s="75">
        <v>5438150</v>
      </c>
      <c r="O483" s="75">
        <v>37181040</v>
      </c>
      <c r="P483" s="75">
        <v>2234632</v>
      </c>
      <c r="Q483" s="75">
        <v>257334</v>
      </c>
      <c r="R483" s="75">
        <v>384492</v>
      </c>
      <c r="S483" s="75">
        <v>8732069</v>
      </c>
      <c r="T483" s="76">
        <f t="shared" si="23"/>
        <v>84329837</v>
      </c>
    </row>
    <row r="484" spans="1:20" hidden="1" outlineLevel="2" x14ac:dyDescent="0.25">
      <c r="A484" t="s">
        <v>385</v>
      </c>
      <c r="B484">
        <v>5</v>
      </c>
      <c r="C484">
        <v>53</v>
      </c>
      <c r="D484">
        <v>5305</v>
      </c>
      <c r="E484" t="s">
        <v>63</v>
      </c>
      <c r="F484">
        <v>5305251004</v>
      </c>
      <c r="G484" t="s">
        <v>388</v>
      </c>
      <c r="H484" s="75">
        <v>0</v>
      </c>
      <c r="I484" s="75">
        <v>0</v>
      </c>
      <c r="J484" s="75">
        <v>0</v>
      </c>
      <c r="K484" s="75">
        <v>4563755634</v>
      </c>
      <c r="L484" s="75">
        <v>16200699428</v>
      </c>
      <c r="M484" s="75">
        <v>0</v>
      </c>
      <c r="N484" s="75">
        <v>1095105246</v>
      </c>
      <c r="O484" s="75">
        <v>0</v>
      </c>
      <c r="P484" s="75">
        <v>0</v>
      </c>
      <c r="Q484" s="75">
        <v>1413554363</v>
      </c>
      <c r="R484" s="75">
        <v>0</v>
      </c>
      <c r="S484" s="75">
        <v>0</v>
      </c>
      <c r="T484" s="76">
        <f t="shared" si="23"/>
        <v>23273114671</v>
      </c>
    </row>
    <row r="485" spans="1:20" hidden="1" outlineLevel="2" x14ac:dyDescent="0.25">
      <c r="A485" t="s">
        <v>385</v>
      </c>
      <c r="B485">
        <v>5</v>
      </c>
      <c r="C485">
        <v>53</v>
      </c>
      <c r="D485">
        <v>5305</v>
      </c>
      <c r="E485" t="s">
        <v>63</v>
      </c>
      <c r="F485">
        <v>5305252001</v>
      </c>
      <c r="G485" t="s">
        <v>390</v>
      </c>
      <c r="H485" s="75">
        <v>1255548462</v>
      </c>
      <c r="I485" s="75">
        <v>1232476896</v>
      </c>
      <c r="J485" s="75">
        <v>5056915976</v>
      </c>
      <c r="K485" s="75">
        <v>-785293438</v>
      </c>
      <c r="L485" s="75">
        <v>-2547676100</v>
      </c>
      <c r="M485" s="75">
        <v>386192518</v>
      </c>
      <c r="N485" s="75">
        <v>-187075548</v>
      </c>
      <c r="O485" s="75">
        <v>201236261</v>
      </c>
      <c r="P485" s="75">
        <v>1077578032</v>
      </c>
      <c r="Q485" s="75">
        <v>-196323360</v>
      </c>
      <c r="R485" s="75">
        <v>-2368497048</v>
      </c>
      <c r="S485" s="75">
        <v>-1672755876</v>
      </c>
      <c r="T485" s="76">
        <f t="shared" si="23"/>
        <v>1452326775</v>
      </c>
    </row>
    <row r="486" spans="1:20" hidden="1" outlineLevel="2" x14ac:dyDescent="0.25">
      <c r="A486" t="s">
        <v>385</v>
      </c>
      <c r="B486">
        <v>5</v>
      </c>
      <c r="C486">
        <v>53</v>
      </c>
      <c r="D486">
        <v>5305</v>
      </c>
      <c r="E486" t="s">
        <v>63</v>
      </c>
      <c r="F486">
        <v>5305252002</v>
      </c>
      <c r="G486" t="s">
        <v>391</v>
      </c>
      <c r="H486" s="75">
        <v>-36007498</v>
      </c>
      <c r="I486" s="75">
        <v>-1174003</v>
      </c>
      <c r="J486" s="75">
        <v>65015</v>
      </c>
      <c r="K486" s="75">
        <v>43311457</v>
      </c>
      <c r="L486" s="75">
        <v>146761764</v>
      </c>
      <c r="M486" s="75">
        <v>-190111107</v>
      </c>
      <c r="N486" s="75">
        <v>-2405</v>
      </c>
      <c r="O486" s="75">
        <v>69336088</v>
      </c>
      <c r="P486" s="75">
        <v>-69318818</v>
      </c>
      <c r="Q486" s="75">
        <v>-2523</v>
      </c>
      <c r="R486" s="75">
        <v>111203393</v>
      </c>
      <c r="S486" s="75">
        <v>-88278860</v>
      </c>
      <c r="T486" s="76">
        <f t="shared" si="23"/>
        <v>-14217497</v>
      </c>
    </row>
    <row r="487" spans="1:20" hidden="1" outlineLevel="2" x14ac:dyDescent="0.25">
      <c r="A487" t="s">
        <v>385</v>
      </c>
      <c r="B487">
        <v>5</v>
      </c>
      <c r="C487">
        <v>53</v>
      </c>
      <c r="D487">
        <v>5305</v>
      </c>
      <c r="E487" t="s">
        <v>63</v>
      </c>
      <c r="F487">
        <v>5305252003</v>
      </c>
      <c r="G487" t="s">
        <v>393</v>
      </c>
      <c r="H487" s="75">
        <v>4798377403</v>
      </c>
      <c r="I487" s="75">
        <v>5789659299</v>
      </c>
      <c r="J487" s="75">
        <v>23981436323</v>
      </c>
      <c r="K487" s="75">
        <v>-3821773653</v>
      </c>
      <c r="L487" s="75">
        <v>-13799785092</v>
      </c>
      <c r="M487" s="75">
        <v>2327289954</v>
      </c>
      <c r="N487" s="75">
        <v>-908027293</v>
      </c>
      <c r="O487" s="75">
        <v>1126454411</v>
      </c>
      <c r="P487" s="75">
        <v>7407366597</v>
      </c>
      <c r="Q487" s="75">
        <v>-1217228480</v>
      </c>
      <c r="R487" s="75">
        <v>-16205797416</v>
      </c>
      <c r="S487" s="75">
        <v>-6519355073</v>
      </c>
      <c r="T487" s="76">
        <f t="shared" si="23"/>
        <v>2958616980</v>
      </c>
    </row>
    <row r="488" spans="1:20" outlineLevel="1" collapsed="1" x14ac:dyDescent="0.25">
      <c r="A488" s="72" t="s">
        <v>394</v>
      </c>
      <c r="H488" s="75">
        <f t="shared" ref="H488:S488" si="24">SUBTOTAL(9,H475:H487)</f>
        <v>1194228366</v>
      </c>
      <c r="I488" s="75">
        <f t="shared" si="24"/>
        <v>957590971</v>
      </c>
      <c r="J488" s="75">
        <f t="shared" si="24"/>
        <v>3551428977</v>
      </c>
      <c r="K488" s="75">
        <f t="shared" si="24"/>
        <v>-475229992</v>
      </c>
      <c r="L488" s="75">
        <f t="shared" si="24"/>
        <v>-2060826789</v>
      </c>
      <c r="M488" s="75">
        <f t="shared" si="24"/>
        <v>377310411</v>
      </c>
      <c r="N488" s="75">
        <f t="shared" si="24"/>
        <v>-194178297</v>
      </c>
      <c r="O488" s="75">
        <f t="shared" si="24"/>
        <v>208013543</v>
      </c>
      <c r="P488" s="75">
        <f t="shared" si="24"/>
        <v>822436207</v>
      </c>
      <c r="Q488" s="75">
        <f t="shared" si="24"/>
        <v>-134070846</v>
      </c>
      <c r="R488" s="75">
        <f t="shared" si="24"/>
        <v>-1795140132</v>
      </c>
      <c r="S488" s="75">
        <f t="shared" si="24"/>
        <v>-1373707736</v>
      </c>
      <c r="T488" s="76">
        <f t="shared" si="23"/>
        <v>1077854683</v>
      </c>
    </row>
    <row r="489" spans="1:20" s="72" customFormat="1" outlineLevel="1" x14ac:dyDescent="0.25">
      <c r="A489" s="77" t="s">
        <v>395</v>
      </c>
      <c r="B489" s="80"/>
      <c r="C489" s="80"/>
      <c r="D489" s="80"/>
      <c r="E489" s="80"/>
      <c r="F489" s="80"/>
      <c r="G489" s="80"/>
      <c r="H489" s="79">
        <f>+H412+H416+H419+H440+H453+H456+H461+H474+H488</f>
        <v>2027743550</v>
      </c>
      <c r="I489" s="79">
        <f t="shared" ref="I489:S489" si="25">+I412+I416+I419+I440+I453+I456+I461+I474+I488</f>
        <v>-1341111273</v>
      </c>
      <c r="J489" s="79">
        <f t="shared" si="25"/>
        <v>-253169008</v>
      </c>
      <c r="K489" s="79">
        <f t="shared" si="25"/>
        <v>-4454585567</v>
      </c>
      <c r="L489" s="79">
        <f t="shared" si="25"/>
        <v>-2682712243</v>
      </c>
      <c r="M489" s="79">
        <f t="shared" si="25"/>
        <v>-86901656</v>
      </c>
      <c r="N489" s="79">
        <f t="shared" si="25"/>
        <v>-4417556449</v>
      </c>
      <c r="O489" s="79">
        <f t="shared" si="25"/>
        <v>-821841798</v>
      </c>
      <c r="P489" s="79">
        <f t="shared" si="25"/>
        <v>-688929016</v>
      </c>
      <c r="Q489" s="79">
        <f t="shared" si="25"/>
        <v>-1532526349</v>
      </c>
      <c r="R489" s="79">
        <f t="shared" si="25"/>
        <v>-1510834159</v>
      </c>
      <c r="S489" s="79">
        <f t="shared" si="25"/>
        <v>2085892853</v>
      </c>
      <c r="T489" s="79">
        <f>+T412+T416+T419+T440+T453+T456+T461+T474+T488</f>
        <v>-13676531115</v>
      </c>
    </row>
    <row r="490" spans="1:20" hidden="1" outlineLevel="2" x14ac:dyDescent="0.25">
      <c r="A490" t="s">
        <v>396</v>
      </c>
      <c r="B490">
        <v>5</v>
      </c>
      <c r="C490">
        <v>54</v>
      </c>
      <c r="D490">
        <v>5405</v>
      </c>
      <c r="E490" t="s">
        <v>397</v>
      </c>
      <c r="F490">
        <v>5405051001</v>
      </c>
      <c r="G490" t="s">
        <v>398</v>
      </c>
      <c r="H490" s="75">
        <v>0</v>
      </c>
      <c r="I490" s="75">
        <v>0</v>
      </c>
      <c r="J490" s="75">
        <v>0</v>
      </c>
      <c r="K490" s="75">
        <v>0</v>
      </c>
      <c r="L490" s="75">
        <v>0</v>
      </c>
      <c r="M490" s="75">
        <v>0</v>
      </c>
      <c r="N490" s="75">
        <v>0</v>
      </c>
      <c r="O490" s="75">
        <v>0</v>
      </c>
      <c r="P490" s="75">
        <v>0</v>
      </c>
      <c r="Q490" s="75">
        <v>0</v>
      </c>
      <c r="R490" s="75">
        <v>0</v>
      </c>
      <c r="S490" s="75">
        <v>370915413</v>
      </c>
      <c r="T490" s="76">
        <f t="shared" ref="T490:T494" si="26">+SUM(H490:S490)</f>
        <v>370915413</v>
      </c>
    </row>
    <row r="491" spans="1:20" hidden="1" outlineLevel="2" x14ac:dyDescent="0.25">
      <c r="A491" t="s">
        <v>396</v>
      </c>
      <c r="B491">
        <v>5</v>
      </c>
      <c r="C491">
        <v>54</v>
      </c>
      <c r="D491">
        <v>5405</v>
      </c>
      <c r="E491" t="s">
        <v>397</v>
      </c>
      <c r="F491">
        <v>5405051003</v>
      </c>
      <c r="G491" t="s">
        <v>399</v>
      </c>
      <c r="H491" s="75">
        <v>0</v>
      </c>
      <c r="I491" s="75">
        <v>0</v>
      </c>
      <c r="J491" s="75">
        <v>0</v>
      </c>
      <c r="K491" s="75">
        <v>0</v>
      </c>
      <c r="L491" s="75">
        <v>0</v>
      </c>
      <c r="M491" s="75">
        <v>0</v>
      </c>
      <c r="N491" s="75">
        <v>84787826</v>
      </c>
      <c r="O491" s="75">
        <v>0</v>
      </c>
      <c r="P491" s="75">
        <v>0</v>
      </c>
      <c r="Q491" s="75">
        <v>0</v>
      </c>
      <c r="R491" s="75">
        <v>0</v>
      </c>
      <c r="S491" s="75">
        <v>-129305768</v>
      </c>
      <c r="T491" s="76">
        <f t="shared" si="26"/>
        <v>-44517942</v>
      </c>
    </row>
    <row r="492" spans="1:20" hidden="1" outlineLevel="2" x14ac:dyDescent="0.25">
      <c r="A492" t="s">
        <v>396</v>
      </c>
      <c r="B492">
        <v>5</v>
      </c>
      <c r="C492">
        <v>54</v>
      </c>
      <c r="D492">
        <v>5405</v>
      </c>
      <c r="E492" t="s">
        <v>397</v>
      </c>
      <c r="F492">
        <v>5405051004</v>
      </c>
      <c r="G492" t="s">
        <v>400</v>
      </c>
      <c r="H492" s="75">
        <v>0</v>
      </c>
      <c r="I492" s="75">
        <v>0</v>
      </c>
      <c r="J492" s="75">
        <v>0</v>
      </c>
      <c r="K492" s="75">
        <v>0</v>
      </c>
      <c r="L492" s="75">
        <v>0</v>
      </c>
      <c r="M492" s="75">
        <v>0</v>
      </c>
      <c r="N492" s="75">
        <v>0</v>
      </c>
      <c r="O492" s="75">
        <v>0</v>
      </c>
      <c r="P492" s="75">
        <v>110000000</v>
      </c>
      <c r="Q492" s="75">
        <v>22000000</v>
      </c>
      <c r="R492" s="75">
        <v>22221790</v>
      </c>
      <c r="S492" s="75">
        <v>22221790</v>
      </c>
      <c r="T492" s="76">
        <f t="shared" si="26"/>
        <v>176443580</v>
      </c>
    </row>
    <row r="493" spans="1:20" hidden="1" outlineLevel="2" x14ac:dyDescent="0.25">
      <c r="A493" t="s">
        <v>396</v>
      </c>
      <c r="B493">
        <v>5</v>
      </c>
      <c r="C493">
        <v>54</v>
      </c>
      <c r="D493">
        <v>5405</v>
      </c>
      <c r="E493" t="s">
        <v>397</v>
      </c>
      <c r="F493">
        <v>5405051004</v>
      </c>
      <c r="G493" t="s">
        <v>401</v>
      </c>
      <c r="H493" s="75">
        <v>0</v>
      </c>
      <c r="I493" s="75">
        <v>0</v>
      </c>
      <c r="J493" s="75">
        <v>0</v>
      </c>
      <c r="K493" s="75">
        <v>22000000</v>
      </c>
      <c r="L493" s="75">
        <v>22000000</v>
      </c>
      <c r="M493" s="75">
        <v>0</v>
      </c>
      <c r="N493" s="75">
        <v>22000000</v>
      </c>
      <c r="O493" s="75">
        <v>22000000</v>
      </c>
      <c r="P493" s="75">
        <v>-88000000</v>
      </c>
      <c r="Q493" s="75">
        <v>0</v>
      </c>
      <c r="R493" s="75">
        <v>0</v>
      </c>
      <c r="S493" s="75">
        <v>0</v>
      </c>
      <c r="T493" s="76">
        <f t="shared" si="26"/>
        <v>0</v>
      </c>
    </row>
    <row r="494" spans="1:20" outlineLevel="1" collapsed="1" x14ac:dyDescent="0.25">
      <c r="A494" s="72" t="s">
        <v>402</v>
      </c>
      <c r="H494" s="75">
        <f t="shared" ref="H494:S494" si="27">SUBTOTAL(9,H490:H493)</f>
        <v>0</v>
      </c>
      <c r="I494" s="75">
        <f t="shared" si="27"/>
        <v>0</v>
      </c>
      <c r="J494" s="75">
        <f t="shared" si="27"/>
        <v>0</v>
      </c>
      <c r="K494" s="75">
        <f t="shared" si="27"/>
        <v>22000000</v>
      </c>
      <c r="L494" s="75">
        <f t="shared" si="27"/>
        <v>22000000</v>
      </c>
      <c r="M494" s="75">
        <f t="shared" si="27"/>
        <v>0</v>
      </c>
      <c r="N494" s="75">
        <f t="shared" si="27"/>
        <v>106787826</v>
      </c>
      <c r="O494" s="75">
        <f t="shared" si="27"/>
        <v>22000000</v>
      </c>
      <c r="P494" s="75">
        <f t="shared" si="27"/>
        <v>22000000</v>
      </c>
      <c r="Q494" s="75">
        <f t="shared" si="27"/>
        <v>22000000</v>
      </c>
      <c r="R494" s="75">
        <f t="shared" si="27"/>
        <v>22221790</v>
      </c>
      <c r="S494" s="75">
        <f t="shared" si="27"/>
        <v>263831435</v>
      </c>
      <c r="T494" s="76">
        <f t="shared" si="26"/>
        <v>502841051</v>
      </c>
    </row>
    <row r="495" spans="1:20" x14ac:dyDescent="0.25">
      <c r="A495" s="81" t="s">
        <v>403</v>
      </c>
      <c r="B495" s="82"/>
      <c r="C495" s="82"/>
      <c r="D495" s="82"/>
      <c r="E495" s="82"/>
      <c r="F495" s="82"/>
      <c r="G495" s="82"/>
      <c r="H495" s="83">
        <f>+H489+H494</f>
        <v>2027743550</v>
      </c>
      <c r="I495" s="83">
        <f t="shared" ref="I495:T495" si="28">+I489+I494</f>
        <v>-1341111273</v>
      </c>
      <c r="J495" s="83">
        <f t="shared" si="28"/>
        <v>-253169008</v>
      </c>
      <c r="K495" s="83">
        <f t="shared" si="28"/>
        <v>-4432585567</v>
      </c>
      <c r="L495" s="83">
        <f t="shared" si="28"/>
        <v>-2660712243</v>
      </c>
      <c r="M495" s="83">
        <f t="shared" si="28"/>
        <v>-86901656</v>
      </c>
      <c r="N495" s="83">
        <f t="shared" si="28"/>
        <v>-4310768623</v>
      </c>
      <c r="O495" s="83">
        <f t="shared" si="28"/>
        <v>-799841798</v>
      </c>
      <c r="P495" s="83">
        <f t="shared" si="28"/>
        <v>-666929016</v>
      </c>
      <c r="Q495" s="83">
        <f t="shared" si="28"/>
        <v>-1510526349</v>
      </c>
      <c r="R495" s="83">
        <f t="shared" si="28"/>
        <v>-1488612369</v>
      </c>
      <c r="S495" s="83">
        <f t="shared" si="28"/>
        <v>2349724288</v>
      </c>
      <c r="T495" s="83">
        <f t="shared" si="28"/>
        <v>-13173690064</v>
      </c>
    </row>
    <row r="497" spans="20:20" x14ac:dyDescent="0.25">
      <c r="T497" s="84"/>
    </row>
  </sheetData>
  <autoFilter ref="A1:S1" xr:uid="{063231D3-CE0D-46F3-AC7D-8A9B8D892FAC}">
    <sortState xmlns:xlrd2="http://schemas.microsoft.com/office/spreadsheetml/2017/richdata2" ref="A2:S477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397D-CC85-4417-AFF5-5058D0EF196B}">
  <dimension ref="A1:T510"/>
  <sheetViews>
    <sheetView showGridLines="0" topLeftCell="M1" workbookViewId="0">
      <selection activeCell="V14" sqref="V14"/>
    </sheetView>
  </sheetViews>
  <sheetFormatPr baseColWidth="10" defaultRowHeight="15" outlineLevelRow="2" x14ac:dyDescent="0.25"/>
  <cols>
    <col min="1" max="1" width="47.28515625" bestFit="1" customWidth="1"/>
    <col min="2" max="4" width="7.5703125" bestFit="1" customWidth="1"/>
    <col min="5" max="5" width="44" bestFit="1" customWidth="1"/>
    <col min="6" max="6" width="11" bestFit="1" customWidth="1"/>
    <col min="7" max="7" width="45.5703125" bestFit="1" customWidth="1"/>
    <col min="8" max="11" width="15.28515625" bestFit="1" customWidth="1"/>
    <col min="12" max="12" width="14.28515625" bestFit="1" customWidth="1"/>
    <col min="13" max="19" width="15.28515625" bestFit="1" customWidth="1"/>
    <col min="20" max="20" width="16.28515625" bestFit="1" customWidth="1"/>
  </cols>
  <sheetData>
    <row r="1" spans="1:20" s="88" customFormat="1" x14ac:dyDescent="0.25">
      <c r="A1" s="85" t="s">
        <v>31</v>
      </c>
      <c r="B1" s="86" t="s">
        <v>32</v>
      </c>
      <c r="C1" s="86" t="s">
        <v>33</v>
      </c>
      <c r="D1" s="86" t="s">
        <v>34</v>
      </c>
      <c r="E1" s="86" t="s">
        <v>35</v>
      </c>
      <c r="F1" s="86" t="s">
        <v>404</v>
      </c>
      <c r="G1" s="86" t="s">
        <v>405</v>
      </c>
      <c r="H1" s="87">
        <v>44197</v>
      </c>
      <c r="I1" s="87">
        <v>44228</v>
      </c>
      <c r="J1" s="87">
        <v>44256</v>
      </c>
      <c r="K1" s="87">
        <v>44287</v>
      </c>
      <c r="L1" s="87">
        <v>44317</v>
      </c>
      <c r="M1" s="87">
        <v>44348</v>
      </c>
      <c r="N1" s="87">
        <v>44378</v>
      </c>
      <c r="O1" s="87">
        <v>44409</v>
      </c>
      <c r="P1" s="87">
        <v>44440</v>
      </c>
      <c r="Q1" s="87">
        <v>44470</v>
      </c>
      <c r="R1" s="87">
        <v>44501</v>
      </c>
      <c r="S1" s="87">
        <v>44531</v>
      </c>
      <c r="T1" s="74" t="s">
        <v>38</v>
      </c>
    </row>
    <row r="2" spans="1:20" hidden="1" outlineLevel="2" x14ac:dyDescent="0.25">
      <c r="A2" s="89" t="s">
        <v>39</v>
      </c>
      <c r="B2" s="90">
        <v>4</v>
      </c>
      <c r="C2" s="90">
        <v>41</v>
      </c>
      <c r="D2" s="90">
        <v>4120</v>
      </c>
      <c r="E2" s="90" t="s">
        <v>40</v>
      </c>
      <c r="F2" s="90">
        <v>4120101101</v>
      </c>
      <c r="G2" s="90" t="s">
        <v>41</v>
      </c>
      <c r="H2" s="91">
        <v>-7316196210</v>
      </c>
      <c r="I2" s="91">
        <v>-11100220116</v>
      </c>
      <c r="J2" s="91">
        <v>-16263037835</v>
      </c>
      <c r="K2" s="91">
        <v>-15191846307</v>
      </c>
      <c r="L2" s="91">
        <v>303495935</v>
      </c>
      <c r="M2" s="91">
        <v>-16913226442</v>
      </c>
      <c r="N2" s="91">
        <v>-19439413105</v>
      </c>
      <c r="O2" s="91">
        <v>-22327592302</v>
      </c>
      <c r="P2" s="91">
        <v>-11283444841</v>
      </c>
      <c r="Q2" s="91">
        <v>-19992498345</v>
      </c>
      <c r="R2" s="91">
        <v>-15254012548</v>
      </c>
      <c r="S2" s="91">
        <v>-19151568769</v>
      </c>
      <c r="T2" s="92">
        <v>-173929560885</v>
      </c>
    </row>
    <row r="3" spans="1:20" hidden="1" outlineLevel="2" x14ac:dyDescent="0.25">
      <c r="A3" s="89" t="s">
        <v>39</v>
      </c>
      <c r="B3" s="90">
        <v>4</v>
      </c>
      <c r="C3" s="90">
        <v>41</v>
      </c>
      <c r="D3" s="90">
        <v>4120</v>
      </c>
      <c r="E3" s="90" t="s">
        <v>40</v>
      </c>
      <c r="F3" s="90">
        <v>4120101203</v>
      </c>
      <c r="G3" s="90" t="s">
        <v>43</v>
      </c>
      <c r="H3" s="91">
        <v>-4713710610</v>
      </c>
      <c r="I3" s="91">
        <v>-10837100464</v>
      </c>
      <c r="J3" s="91">
        <v>-14650088409</v>
      </c>
      <c r="K3" s="91">
        <v>-7268322239</v>
      </c>
      <c r="L3" s="91">
        <v>-295702661</v>
      </c>
      <c r="M3" s="91">
        <v>-2194334358</v>
      </c>
      <c r="N3" s="91">
        <v>-5567511403</v>
      </c>
      <c r="O3" s="91">
        <v>-8373752199</v>
      </c>
      <c r="P3" s="91">
        <v>-9687483858</v>
      </c>
      <c r="Q3" s="91">
        <v>-9009762415</v>
      </c>
      <c r="R3" s="91">
        <v>-13712328898</v>
      </c>
      <c r="S3" s="91">
        <v>-10494951928</v>
      </c>
      <c r="T3" s="92">
        <v>-96805049442</v>
      </c>
    </row>
    <row r="4" spans="1:20" hidden="1" outlineLevel="2" x14ac:dyDescent="0.25">
      <c r="A4" s="89" t="s">
        <v>39</v>
      </c>
      <c r="B4" s="90">
        <v>4</v>
      </c>
      <c r="C4" s="90">
        <v>41</v>
      </c>
      <c r="D4" s="90">
        <v>4120</v>
      </c>
      <c r="E4" s="90" t="s">
        <v>40</v>
      </c>
      <c r="F4" s="90">
        <v>4120101301</v>
      </c>
      <c r="G4" s="90" t="s">
        <v>44</v>
      </c>
      <c r="H4" s="91">
        <v>-1847821400</v>
      </c>
      <c r="I4" s="91">
        <v>-1923808720</v>
      </c>
      <c r="J4" s="91">
        <v>-2118995400</v>
      </c>
      <c r="K4" s="91">
        <v>-2556007780</v>
      </c>
      <c r="L4" s="91">
        <v>-294500</v>
      </c>
      <c r="M4" s="91">
        <v>-2987534500</v>
      </c>
      <c r="N4" s="91">
        <v>-2857298000</v>
      </c>
      <c r="O4" s="91">
        <v>-1446030940</v>
      </c>
      <c r="P4" s="91">
        <v>-1083170800</v>
      </c>
      <c r="Q4" s="91">
        <v>-1215964750</v>
      </c>
      <c r="R4" s="91">
        <v>-1071445000</v>
      </c>
      <c r="S4" s="91">
        <v>-1373425300</v>
      </c>
      <c r="T4" s="92">
        <v>-20481797090</v>
      </c>
    </row>
    <row r="5" spans="1:20" hidden="1" outlineLevel="2" x14ac:dyDescent="0.25">
      <c r="A5" s="89" t="s">
        <v>39</v>
      </c>
      <c r="B5" s="90">
        <v>4</v>
      </c>
      <c r="C5" s="90">
        <v>41</v>
      </c>
      <c r="D5" s="90">
        <v>4120</v>
      </c>
      <c r="E5" s="90" t="s">
        <v>40</v>
      </c>
      <c r="F5" s="90">
        <v>4120101304</v>
      </c>
      <c r="G5" s="90" t="s">
        <v>45</v>
      </c>
      <c r="H5" s="91">
        <v>0</v>
      </c>
      <c r="I5" s="91">
        <v>0</v>
      </c>
      <c r="J5" s="91">
        <v>0</v>
      </c>
      <c r="K5" s="91">
        <v>0</v>
      </c>
      <c r="L5" s="91">
        <v>0</v>
      </c>
      <c r="M5" s="91">
        <v>0</v>
      </c>
      <c r="N5" s="91">
        <v>0</v>
      </c>
      <c r="O5" s="91">
        <v>0</v>
      </c>
      <c r="P5" s="91">
        <v>-1089131250</v>
      </c>
      <c r="Q5" s="91">
        <v>0</v>
      </c>
      <c r="R5" s="91">
        <v>-1117766043</v>
      </c>
      <c r="S5" s="91">
        <v>-36360961</v>
      </c>
      <c r="T5" s="92">
        <v>-2243258254</v>
      </c>
    </row>
    <row r="6" spans="1:20" hidden="1" outlineLevel="2" x14ac:dyDescent="0.25">
      <c r="A6" s="89" t="s">
        <v>39</v>
      </c>
      <c r="B6" s="90">
        <v>4</v>
      </c>
      <c r="C6" s="90">
        <v>41</v>
      </c>
      <c r="D6" s="90">
        <v>4120</v>
      </c>
      <c r="E6" s="90" t="s">
        <v>40</v>
      </c>
      <c r="F6" s="90">
        <v>4120101401</v>
      </c>
      <c r="G6" s="90" t="s">
        <v>46</v>
      </c>
      <c r="H6" s="91">
        <v>-189124245</v>
      </c>
      <c r="I6" s="91">
        <v>-392583388</v>
      </c>
      <c r="J6" s="91">
        <v>-55032409</v>
      </c>
      <c r="K6" s="91">
        <v>-360411522</v>
      </c>
      <c r="L6" s="91">
        <v>-451161374</v>
      </c>
      <c r="M6" s="91">
        <v>0</v>
      </c>
      <c r="N6" s="91">
        <v>0</v>
      </c>
      <c r="O6" s="91">
        <v>0</v>
      </c>
      <c r="P6" s="91">
        <v>-538627402</v>
      </c>
      <c r="Q6" s="91">
        <v>0</v>
      </c>
      <c r="R6" s="91">
        <v>-427859953</v>
      </c>
      <c r="S6" s="91">
        <v>0</v>
      </c>
      <c r="T6" s="92">
        <v>-2414800293</v>
      </c>
    </row>
    <row r="7" spans="1:20" hidden="1" outlineLevel="2" x14ac:dyDescent="0.25">
      <c r="A7" s="89" t="s">
        <v>39</v>
      </c>
      <c r="B7" s="90">
        <v>4</v>
      </c>
      <c r="C7" s="90">
        <v>41</v>
      </c>
      <c r="D7" s="90">
        <v>4120</v>
      </c>
      <c r="E7" s="90" t="s">
        <v>40</v>
      </c>
      <c r="F7" s="90">
        <v>4120101402</v>
      </c>
      <c r="G7" s="90" t="s">
        <v>47</v>
      </c>
      <c r="H7" s="91">
        <v>0</v>
      </c>
      <c r="I7" s="91">
        <v>230199957</v>
      </c>
      <c r="J7" s="91">
        <v>114936061</v>
      </c>
      <c r="K7" s="91">
        <v>153887206</v>
      </c>
      <c r="L7" s="91">
        <v>77039346</v>
      </c>
      <c r="M7" s="91">
        <v>147974611</v>
      </c>
      <c r="N7" s="91">
        <v>231913822</v>
      </c>
      <c r="O7" s="91">
        <v>1540044692</v>
      </c>
      <c r="P7" s="91">
        <v>307352212</v>
      </c>
      <c r="Q7" s="91">
        <v>430913023</v>
      </c>
      <c r="R7" s="91">
        <v>251279240</v>
      </c>
      <c r="S7" s="91">
        <v>460101174</v>
      </c>
      <c r="T7" s="92">
        <v>3945641344</v>
      </c>
    </row>
    <row r="8" spans="1:20" hidden="1" outlineLevel="2" x14ac:dyDescent="0.25">
      <c r="A8" s="89" t="s">
        <v>39</v>
      </c>
      <c r="B8" s="90">
        <v>4</v>
      </c>
      <c r="C8" s="90">
        <v>41</v>
      </c>
      <c r="D8" s="90">
        <v>4120</v>
      </c>
      <c r="E8" s="90" t="s">
        <v>40</v>
      </c>
      <c r="F8" s="90">
        <v>4120101502</v>
      </c>
      <c r="G8" s="90" t="s">
        <v>48</v>
      </c>
      <c r="H8" s="91">
        <v>-82648189</v>
      </c>
      <c r="I8" s="91">
        <v>-19182626</v>
      </c>
      <c r="J8" s="91">
        <v>-36008444</v>
      </c>
      <c r="K8" s="91">
        <v>-17949459</v>
      </c>
      <c r="L8" s="91">
        <v>-1346578</v>
      </c>
      <c r="M8" s="91">
        <v>-24798000</v>
      </c>
      <c r="N8" s="91">
        <v>-7113179</v>
      </c>
      <c r="O8" s="91">
        <v>-175600907</v>
      </c>
      <c r="P8" s="91">
        <v>-790237539</v>
      </c>
      <c r="Q8" s="91">
        <v>-534018675</v>
      </c>
      <c r="R8" s="91">
        <v>-1055775379</v>
      </c>
      <c r="S8" s="91">
        <v>-931641255</v>
      </c>
      <c r="T8" s="92">
        <v>-3676320230</v>
      </c>
    </row>
    <row r="9" spans="1:20" hidden="1" outlineLevel="2" x14ac:dyDescent="0.25">
      <c r="A9" s="89" t="s">
        <v>39</v>
      </c>
      <c r="B9" s="90">
        <v>4</v>
      </c>
      <c r="C9" s="90">
        <v>41</v>
      </c>
      <c r="D9" s="90">
        <v>4120</v>
      </c>
      <c r="E9" s="90" t="s">
        <v>40</v>
      </c>
      <c r="F9" s="90">
        <v>4120101503</v>
      </c>
      <c r="G9" s="90" t="s">
        <v>50</v>
      </c>
      <c r="H9" s="91">
        <v>-95123028</v>
      </c>
      <c r="I9" s="91">
        <v>-150637289</v>
      </c>
      <c r="J9" s="91">
        <v>-151861841</v>
      </c>
      <c r="K9" s="91">
        <v>-186879208</v>
      </c>
      <c r="L9" s="91">
        <v>-140659192</v>
      </c>
      <c r="M9" s="91">
        <v>-235692062</v>
      </c>
      <c r="N9" s="91">
        <v>-152719210</v>
      </c>
      <c r="O9" s="91">
        <v>-194413815</v>
      </c>
      <c r="P9" s="91">
        <v>-334296078</v>
      </c>
      <c r="Q9" s="91">
        <v>-225282348</v>
      </c>
      <c r="R9" s="91">
        <v>-229455012</v>
      </c>
      <c r="S9" s="91">
        <v>-200928712</v>
      </c>
      <c r="T9" s="92">
        <v>-2297947795</v>
      </c>
    </row>
    <row r="10" spans="1:20" hidden="1" outlineLevel="2" x14ac:dyDescent="0.25">
      <c r="A10" s="89" t="s">
        <v>39</v>
      </c>
      <c r="B10" s="90">
        <v>4</v>
      </c>
      <c r="C10" s="90">
        <v>41</v>
      </c>
      <c r="D10" s="90">
        <v>4120</v>
      </c>
      <c r="E10" s="90" t="s">
        <v>40</v>
      </c>
      <c r="F10" s="90">
        <v>4120101504</v>
      </c>
      <c r="G10" s="90" t="s">
        <v>51</v>
      </c>
      <c r="H10" s="91">
        <v>-24475770</v>
      </c>
      <c r="I10" s="91">
        <v>-23189382</v>
      </c>
      <c r="J10" s="91">
        <v>-15899940</v>
      </c>
      <c r="K10" s="91">
        <v>-26572710</v>
      </c>
      <c r="L10" s="91">
        <v>-30556188</v>
      </c>
      <c r="M10" s="91">
        <v>-2861982</v>
      </c>
      <c r="N10" s="91">
        <v>-22380288</v>
      </c>
      <c r="O10" s="91">
        <v>-52641300</v>
      </c>
      <c r="P10" s="91">
        <v>-50938848</v>
      </c>
      <c r="Q10" s="91">
        <v>-21755700</v>
      </c>
      <c r="R10" s="91">
        <v>-26254440</v>
      </c>
      <c r="S10" s="91">
        <v>-24900036</v>
      </c>
      <c r="T10" s="92">
        <v>-322426584</v>
      </c>
    </row>
    <row r="11" spans="1:20" hidden="1" outlineLevel="2" x14ac:dyDescent="0.25">
      <c r="A11" s="89" t="s">
        <v>39</v>
      </c>
      <c r="B11" s="90">
        <v>4</v>
      </c>
      <c r="C11" s="90">
        <v>41</v>
      </c>
      <c r="D11" s="90">
        <v>4120</v>
      </c>
      <c r="E11" s="90" t="s">
        <v>40</v>
      </c>
      <c r="F11" s="90">
        <v>4120101505</v>
      </c>
      <c r="G11" s="90" t="s">
        <v>52</v>
      </c>
      <c r="H11" s="91">
        <v>-64646517</v>
      </c>
      <c r="I11" s="91">
        <v>-176644124</v>
      </c>
      <c r="J11" s="91">
        <v>-40934676</v>
      </c>
      <c r="K11" s="91">
        <v>-12225281</v>
      </c>
      <c r="L11" s="91">
        <v>-5912800</v>
      </c>
      <c r="M11" s="91">
        <v>-59162193</v>
      </c>
      <c r="N11" s="91">
        <v>-207141528</v>
      </c>
      <c r="O11" s="91">
        <v>-218706105</v>
      </c>
      <c r="P11" s="91">
        <v>-67989893</v>
      </c>
      <c r="Q11" s="91">
        <v>-12773227</v>
      </c>
      <c r="R11" s="91">
        <v>-3730200</v>
      </c>
      <c r="S11" s="91">
        <v>-15670397</v>
      </c>
      <c r="T11" s="92">
        <v>-885536941</v>
      </c>
    </row>
    <row r="12" spans="1:20" hidden="1" outlineLevel="2" x14ac:dyDescent="0.25">
      <c r="A12" s="89" t="s">
        <v>39</v>
      </c>
      <c r="B12" s="90">
        <v>4</v>
      </c>
      <c r="C12" s="90">
        <v>41</v>
      </c>
      <c r="D12" s="90">
        <v>4120</v>
      </c>
      <c r="E12" s="90" t="s">
        <v>40</v>
      </c>
      <c r="F12" s="90">
        <v>4120101507</v>
      </c>
      <c r="G12" s="90" t="s">
        <v>53</v>
      </c>
      <c r="H12" s="91">
        <v>-276115</v>
      </c>
      <c r="I12" s="91">
        <v>-192447</v>
      </c>
      <c r="J12" s="91">
        <v>-2439610</v>
      </c>
      <c r="K12" s="91">
        <v>-202348</v>
      </c>
      <c r="L12" s="91">
        <v>-51149</v>
      </c>
      <c r="M12" s="91">
        <v>-12580</v>
      </c>
      <c r="N12" s="91">
        <v>-54016</v>
      </c>
      <c r="O12" s="91">
        <v>-115940</v>
      </c>
      <c r="P12" s="91">
        <v>-163262</v>
      </c>
      <c r="Q12" s="91">
        <v>-89499</v>
      </c>
      <c r="R12" s="91">
        <v>-106969</v>
      </c>
      <c r="S12" s="91">
        <v>-46642</v>
      </c>
      <c r="T12" s="92">
        <v>-3750577</v>
      </c>
    </row>
    <row r="13" spans="1:20" hidden="1" outlineLevel="2" x14ac:dyDescent="0.25">
      <c r="A13" s="89" t="s">
        <v>39</v>
      </c>
      <c r="B13" s="90">
        <v>4</v>
      </c>
      <c r="C13" s="90">
        <v>41</v>
      </c>
      <c r="D13" s="90">
        <v>4120</v>
      </c>
      <c r="E13" s="90" t="s">
        <v>40</v>
      </c>
      <c r="F13" s="90">
        <v>4120101508</v>
      </c>
      <c r="G13" s="90" t="s">
        <v>217</v>
      </c>
      <c r="H13" s="91">
        <v>0</v>
      </c>
      <c r="I13" s="91">
        <v>0</v>
      </c>
      <c r="J13" s="91">
        <v>0</v>
      </c>
      <c r="K13" s="91">
        <v>-15786100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-198000</v>
      </c>
      <c r="S13" s="91">
        <v>0</v>
      </c>
      <c r="T13" s="92">
        <v>-15984100</v>
      </c>
    </row>
    <row r="14" spans="1:20" hidden="1" outlineLevel="2" x14ac:dyDescent="0.25">
      <c r="A14" s="89" t="s">
        <v>39</v>
      </c>
      <c r="B14" s="90">
        <v>4</v>
      </c>
      <c r="C14" s="90">
        <v>41</v>
      </c>
      <c r="D14" s="90">
        <v>4120</v>
      </c>
      <c r="E14" s="90" t="s">
        <v>40</v>
      </c>
      <c r="F14" s="90">
        <v>4120101601</v>
      </c>
      <c r="G14" s="90" t="s">
        <v>55</v>
      </c>
      <c r="H14" s="91">
        <v>-31827075</v>
      </c>
      <c r="I14" s="91">
        <v>-62865000</v>
      </c>
      <c r="J14" s="91">
        <v>-52620425</v>
      </c>
      <c r="K14" s="91">
        <v>-42631900</v>
      </c>
      <c r="L14" s="91">
        <v>-1400750</v>
      </c>
      <c r="M14" s="91">
        <v>-30832650</v>
      </c>
      <c r="N14" s="91">
        <v>-73161425</v>
      </c>
      <c r="O14" s="91">
        <v>-75510825</v>
      </c>
      <c r="P14" s="91">
        <v>-46824500</v>
      </c>
      <c r="Q14" s="91">
        <v>-63300100</v>
      </c>
      <c r="R14" s="91">
        <v>-45928250</v>
      </c>
      <c r="S14" s="91">
        <v>-81589000</v>
      </c>
      <c r="T14" s="92">
        <v>-608491900</v>
      </c>
    </row>
    <row r="15" spans="1:20" hidden="1" outlineLevel="2" x14ac:dyDescent="0.25">
      <c r="A15" s="89" t="s">
        <v>39</v>
      </c>
      <c r="B15" s="90">
        <v>4</v>
      </c>
      <c r="C15" s="90">
        <v>41</v>
      </c>
      <c r="D15" s="90">
        <v>4120</v>
      </c>
      <c r="E15" s="90" t="s">
        <v>40</v>
      </c>
      <c r="F15" s="90">
        <v>4120101604</v>
      </c>
      <c r="G15" s="90" t="s">
        <v>56</v>
      </c>
      <c r="H15" s="91">
        <v>-8394637</v>
      </c>
      <c r="I15" s="91">
        <v>0</v>
      </c>
      <c r="J15" s="91">
        <v>-8775180</v>
      </c>
      <c r="K15" s="91">
        <v>0</v>
      </c>
      <c r="L15" s="91">
        <v>0</v>
      </c>
      <c r="M15" s="91">
        <v>0</v>
      </c>
      <c r="N15" s="91">
        <v>0</v>
      </c>
      <c r="O15" s="91">
        <v>-18342208</v>
      </c>
      <c r="P15" s="91">
        <v>0</v>
      </c>
      <c r="Q15" s="91">
        <v>0</v>
      </c>
      <c r="R15" s="91">
        <v>0</v>
      </c>
      <c r="S15" s="91">
        <v>-3014945</v>
      </c>
      <c r="T15" s="92">
        <v>-38526970</v>
      </c>
    </row>
    <row r="16" spans="1:20" hidden="1" outlineLevel="2" x14ac:dyDescent="0.25">
      <c r="A16" s="89" t="s">
        <v>39</v>
      </c>
      <c r="B16" s="90">
        <v>4</v>
      </c>
      <c r="C16" s="90">
        <v>41</v>
      </c>
      <c r="D16" s="90">
        <v>4120</v>
      </c>
      <c r="E16" s="90" t="s">
        <v>40</v>
      </c>
      <c r="F16" s="90">
        <v>4120101605</v>
      </c>
      <c r="G16" s="90" t="s">
        <v>57</v>
      </c>
      <c r="H16" s="91">
        <v>-12721911</v>
      </c>
      <c r="I16" s="91">
        <v>0</v>
      </c>
      <c r="J16" s="91">
        <v>0</v>
      </c>
      <c r="K16" s="91">
        <v>-16198312</v>
      </c>
      <c r="L16" s="91">
        <v>0</v>
      </c>
      <c r="M16" s="91">
        <v>0</v>
      </c>
      <c r="N16" s="91">
        <v>-21592440</v>
      </c>
      <c r="O16" s="91">
        <v>0</v>
      </c>
      <c r="P16" s="91">
        <v>0</v>
      </c>
      <c r="Q16" s="91">
        <v>0</v>
      </c>
      <c r="R16" s="91">
        <v>0</v>
      </c>
      <c r="S16" s="91">
        <v>0</v>
      </c>
      <c r="T16" s="92">
        <v>-50512663</v>
      </c>
    </row>
    <row r="17" spans="1:20" hidden="1" outlineLevel="2" x14ac:dyDescent="0.25">
      <c r="A17" s="89" t="s">
        <v>39</v>
      </c>
      <c r="B17" s="90">
        <v>4</v>
      </c>
      <c r="C17" s="90">
        <v>41</v>
      </c>
      <c r="D17" s="90">
        <v>4120</v>
      </c>
      <c r="E17" s="90" t="s">
        <v>40</v>
      </c>
      <c r="F17" s="90">
        <v>4120101802</v>
      </c>
      <c r="G17" s="90" t="s">
        <v>59</v>
      </c>
      <c r="H17" s="91">
        <v>642839442</v>
      </c>
      <c r="I17" s="91">
        <v>0</v>
      </c>
      <c r="J17" s="91">
        <v>0</v>
      </c>
      <c r="K17" s="91">
        <v>350000000</v>
      </c>
      <c r="L17" s="91">
        <v>6839437</v>
      </c>
      <c r="M17" s="91">
        <v>2072081</v>
      </c>
      <c r="N17" s="91">
        <v>0</v>
      </c>
      <c r="O17" s="91">
        <v>394147727</v>
      </c>
      <c r="P17" s="91">
        <v>0</v>
      </c>
      <c r="Q17" s="91">
        <v>0</v>
      </c>
      <c r="R17" s="91">
        <v>0</v>
      </c>
      <c r="S17" s="91">
        <v>0</v>
      </c>
      <c r="T17" s="92">
        <v>1395898687</v>
      </c>
    </row>
    <row r="18" spans="1:20" hidden="1" outlineLevel="2" x14ac:dyDescent="0.25">
      <c r="A18" s="89" t="s">
        <v>39</v>
      </c>
      <c r="B18" s="90">
        <v>4</v>
      </c>
      <c r="C18" s="90">
        <v>41</v>
      </c>
      <c r="D18" s="90">
        <v>4175</v>
      </c>
      <c r="E18" s="90" t="s">
        <v>60</v>
      </c>
      <c r="F18" s="90">
        <v>4175101001</v>
      </c>
      <c r="G18" s="90" t="s">
        <v>61</v>
      </c>
      <c r="H18" s="91">
        <v>11250</v>
      </c>
      <c r="I18" s="91">
        <v>86333</v>
      </c>
      <c r="J18" s="91">
        <v>0</v>
      </c>
      <c r="K18" s="91">
        <v>60695</v>
      </c>
      <c r="L18" s="91">
        <v>114415</v>
      </c>
      <c r="M18" s="91">
        <v>6787042</v>
      </c>
      <c r="N18" s="91">
        <v>2851037</v>
      </c>
      <c r="O18" s="91">
        <v>51321</v>
      </c>
      <c r="P18" s="91">
        <v>3191274</v>
      </c>
      <c r="Q18" s="91">
        <v>9755315</v>
      </c>
      <c r="R18" s="91">
        <v>1008210</v>
      </c>
      <c r="S18" s="91">
        <v>6755300</v>
      </c>
      <c r="T18" s="92">
        <v>30672192</v>
      </c>
    </row>
    <row r="19" spans="1:20" hidden="1" outlineLevel="2" x14ac:dyDescent="0.25">
      <c r="A19" s="89" t="s">
        <v>39</v>
      </c>
      <c r="B19" s="90">
        <v>4</v>
      </c>
      <c r="C19" s="90">
        <v>41</v>
      </c>
      <c r="D19" s="90">
        <v>4175</v>
      </c>
      <c r="E19" s="90" t="s">
        <v>60</v>
      </c>
      <c r="F19" s="90">
        <v>4175101003</v>
      </c>
      <c r="G19" s="90" t="s">
        <v>406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43047695</v>
      </c>
      <c r="S19" s="91">
        <v>0</v>
      </c>
      <c r="T19" s="92">
        <v>43047695</v>
      </c>
    </row>
    <row r="20" spans="1:20" hidden="1" outlineLevel="2" x14ac:dyDescent="0.25">
      <c r="A20" s="89" t="s">
        <v>39</v>
      </c>
      <c r="B20" s="90">
        <v>4</v>
      </c>
      <c r="C20" s="90">
        <v>41</v>
      </c>
      <c r="D20" s="90">
        <v>4175</v>
      </c>
      <c r="E20" s="90" t="s">
        <v>60</v>
      </c>
      <c r="F20" s="90">
        <v>4175102001</v>
      </c>
      <c r="G20" s="90" t="s">
        <v>407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31527000</v>
      </c>
      <c r="O20" s="91">
        <v>0</v>
      </c>
      <c r="P20" s="91">
        <v>0</v>
      </c>
      <c r="Q20" s="91">
        <v>0</v>
      </c>
      <c r="R20" s="91">
        <v>0</v>
      </c>
      <c r="S20" s="91">
        <v>0</v>
      </c>
      <c r="T20" s="92">
        <v>31527000</v>
      </c>
    </row>
    <row r="21" spans="1:20" hidden="1" outlineLevel="2" x14ac:dyDescent="0.25">
      <c r="A21" s="89" t="s">
        <v>39</v>
      </c>
      <c r="B21" s="90">
        <v>4</v>
      </c>
      <c r="C21" s="90">
        <v>41</v>
      </c>
      <c r="D21" s="90">
        <v>4175</v>
      </c>
      <c r="E21" s="90" t="s">
        <v>60</v>
      </c>
      <c r="F21" s="90">
        <v>4175103001</v>
      </c>
      <c r="G21" s="90" t="s">
        <v>62</v>
      </c>
      <c r="H21" s="91">
        <v>650</v>
      </c>
      <c r="I21" s="91">
        <v>0</v>
      </c>
      <c r="J21" s="91">
        <v>0</v>
      </c>
      <c r="K21" s="91">
        <v>1625</v>
      </c>
      <c r="L21" s="91">
        <v>6500</v>
      </c>
      <c r="M21" s="91">
        <v>975</v>
      </c>
      <c r="N21" s="91">
        <v>68250</v>
      </c>
      <c r="O21" s="91">
        <v>2075</v>
      </c>
      <c r="P21" s="91">
        <v>41625</v>
      </c>
      <c r="Q21" s="91">
        <v>146575</v>
      </c>
      <c r="R21" s="91">
        <v>14250</v>
      </c>
      <c r="S21" s="91">
        <v>179275</v>
      </c>
      <c r="T21" s="92">
        <v>461800</v>
      </c>
    </row>
    <row r="22" spans="1:20" hidden="1" outlineLevel="2" x14ac:dyDescent="0.25">
      <c r="A22" s="89" t="s">
        <v>39</v>
      </c>
      <c r="B22" s="90">
        <v>5</v>
      </c>
      <c r="C22" s="90">
        <v>53</v>
      </c>
      <c r="D22" s="90">
        <v>5305</v>
      </c>
      <c r="E22" s="90" t="s">
        <v>63</v>
      </c>
      <c r="F22" s="90">
        <v>5305351001</v>
      </c>
      <c r="G22" s="90" t="s">
        <v>64</v>
      </c>
      <c r="H22" s="91">
        <v>1878319</v>
      </c>
      <c r="I22" s="91">
        <v>10834996</v>
      </c>
      <c r="J22" s="91">
        <v>14722320</v>
      </c>
      <c r="K22" s="91">
        <v>12162353</v>
      </c>
      <c r="L22" s="91">
        <v>10318372</v>
      </c>
      <c r="M22" s="91">
        <v>9141180</v>
      </c>
      <c r="N22" s="91">
        <v>13483230</v>
      </c>
      <c r="O22" s="91">
        <v>31685628</v>
      </c>
      <c r="P22" s="91">
        <v>33891106</v>
      </c>
      <c r="Q22" s="91">
        <v>13343013</v>
      </c>
      <c r="R22" s="91">
        <v>30802114</v>
      </c>
      <c r="S22" s="91">
        <v>39089724</v>
      </c>
      <c r="T22" s="92">
        <v>221352355</v>
      </c>
    </row>
    <row r="23" spans="1:20" outlineLevel="1" collapsed="1" x14ac:dyDescent="0.25">
      <c r="A23" s="93" t="s">
        <v>65</v>
      </c>
      <c r="B23" s="90"/>
      <c r="C23" s="90"/>
      <c r="D23" s="90"/>
      <c r="E23" s="90"/>
      <c r="F23" s="90"/>
      <c r="G23" s="90"/>
      <c r="H23" s="91">
        <f t="shared" ref="H23:T23" si="0">SUBTOTAL(9,H2:H22)</f>
        <v>-13742236046</v>
      </c>
      <c r="I23" s="91">
        <f t="shared" si="0"/>
        <v>-24445302270</v>
      </c>
      <c r="J23" s="91">
        <f t="shared" si="0"/>
        <v>-33266035788</v>
      </c>
      <c r="K23" s="91">
        <f t="shared" si="0"/>
        <v>-25178921287</v>
      </c>
      <c r="L23" s="91">
        <f t="shared" si="0"/>
        <v>-529271187</v>
      </c>
      <c r="M23" s="91">
        <f t="shared" si="0"/>
        <v>-22282478878</v>
      </c>
      <c r="N23" s="91">
        <f t="shared" si="0"/>
        <v>-28068541255</v>
      </c>
      <c r="O23" s="91">
        <f t="shared" si="0"/>
        <v>-30916775098</v>
      </c>
      <c r="P23" s="91">
        <f t="shared" si="0"/>
        <v>-24627832054</v>
      </c>
      <c r="Q23" s="91">
        <f t="shared" si="0"/>
        <v>-30621287133</v>
      </c>
      <c r="R23" s="91">
        <f t="shared" si="0"/>
        <v>-32618709183</v>
      </c>
      <c r="S23" s="91">
        <f t="shared" si="0"/>
        <v>-31807972472</v>
      </c>
      <c r="T23" s="94">
        <f t="shared" si="0"/>
        <v>-298105362651</v>
      </c>
    </row>
    <row r="24" spans="1:20" hidden="1" outlineLevel="2" x14ac:dyDescent="0.25">
      <c r="A24" s="89" t="s">
        <v>66</v>
      </c>
      <c r="B24" s="90">
        <v>7</v>
      </c>
      <c r="C24" s="90">
        <v>71</v>
      </c>
      <c r="D24" s="90">
        <v>7105</v>
      </c>
      <c r="E24" s="90" t="s">
        <v>67</v>
      </c>
      <c r="F24" s="90">
        <v>7105101001</v>
      </c>
      <c r="G24" s="90" t="s">
        <v>68</v>
      </c>
      <c r="H24" s="91">
        <v>439471384</v>
      </c>
      <c r="I24" s="91">
        <v>520407129</v>
      </c>
      <c r="J24" s="91">
        <v>533342575</v>
      </c>
      <c r="K24" s="91">
        <v>516217188</v>
      </c>
      <c r="L24" s="91">
        <v>562653720</v>
      </c>
      <c r="M24" s="91">
        <v>571296953</v>
      </c>
      <c r="N24" s="91">
        <v>580117956</v>
      </c>
      <c r="O24" s="91">
        <v>593535271</v>
      </c>
      <c r="P24" s="91">
        <v>591854298</v>
      </c>
      <c r="Q24" s="91">
        <v>590413936</v>
      </c>
      <c r="R24" s="91">
        <v>583454558</v>
      </c>
      <c r="S24" s="91">
        <v>606992757</v>
      </c>
      <c r="T24" s="94">
        <v>6689757725</v>
      </c>
    </row>
    <row r="25" spans="1:20" hidden="1" outlineLevel="2" x14ac:dyDescent="0.25">
      <c r="A25" s="89" t="s">
        <v>66</v>
      </c>
      <c r="B25" s="90">
        <v>7</v>
      </c>
      <c r="C25" s="90">
        <v>71</v>
      </c>
      <c r="D25" s="90">
        <v>7105</v>
      </c>
      <c r="E25" s="90" t="s">
        <v>67</v>
      </c>
      <c r="F25" s="90">
        <v>7105101003</v>
      </c>
      <c r="G25" s="90" t="s">
        <v>69</v>
      </c>
      <c r="H25" s="91">
        <v>25990632</v>
      </c>
      <c r="I25" s="91">
        <v>532112741</v>
      </c>
      <c r="J25" s="91">
        <v>996788055</v>
      </c>
      <c r="K25" s="91">
        <v>766009997</v>
      </c>
      <c r="L25" s="91">
        <v>0</v>
      </c>
      <c r="M25" s="91">
        <v>867830985</v>
      </c>
      <c r="N25" s="91">
        <v>593323807</v>
      </c>
      <c r="O25" s="91">
        <v>426905247</v>
      </c>
      <c r="P25" s="91">
        <v>822788869</v>
      </c>
      <c r="Q25" s="91">
        <v>1114107608</v>
      </c>
      <c r="R25" s="91">
        <v>779222736</v>
      </c>
      <c r="S25" s="91">
        <v>1106739781</v>
      </c>
      <c r="T25" s="94">
        <v>8031820458</v>
      </c>
    </row>
    <row r="26" spans="1:20" hidden="1" outlineLevel="2" x14ac:dyDescent="0.25">
      <c r="A26" s="89" t="s">
        <v>66</v>
      </c>
      <c r="B26" s="90">
        <v>7</v>
      </c>
      <c r="C26" s="90">
        <v>71</v>
      </c>
      <c r="D26" s="90">
        <v>7105</v>
      </c>
      <c r="E26" s="90" t="s">
        <v>67</v>
      </c>
      <c r="F26" s="90">
        <v>7105101006</v>
      </c>
      <c r="G26" s="90" t="s">
        <v>70</v>
      </c>
      <c r="H26" s="91">
        <v>4347487404</v>
      </c>
      <c r="I26" s="91">
        <v>7633169706</v>
      </c>
      <c r="J26" s="91">
        <v>5972263163</v>
      </c>
      <c r="K26" s="91">
        <v>7105040480</v>
      </c>
      <c r="L26" s="91">
        <v>44676435</v>
      </c>
      <c r="M26" s="91">
        <v>3776447340</v>
      </c>
      <c r="N26" s="91">
        <v>8889409130</v>
      </c>
      <c r="O26" s="91">
        <v>6768902333</v>
      </c>
      <c r="P26" s="91">
        <v>4545988568</v>
      </c>
      <c r="Q26" s="91">
        <v>6458135108</v>
      </c>
      <c r="R26" s="91">
        <v>7784699449</v>
      </c>
      <c r="S26" s="91">
        <v>6338764376</v>
      </c>
      <c r="T26" s="94">
        <v>69664983492</v>
      </c>
    </row>
    <row r="27" spans="1:20" hidden="1" outlineLevel="2" x14ac:dyDescent="0.25">
      <c r="A27" s="89" t="s">
        <v>66</v>
      </c>
      <c r="B27" s="90">
        <v>7</v>
      </c>
      <c r="C27" s="90">
        <v>71</v>
      </c>
      <c r="D27" s="90">
        <v>7105</v>
      </c>
      <c r="E27" s="90" t="s">
        <v>67</v>
      </c>
      <c r="F27" s="90">
        <v>7105101007</v>
      </c>
      <c r="G27" s="90" t="s">
        <v>71</v>
      </c>
      <c r="H27" s="91">
        <v>1264220826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837256650</v>
      </c>
      <c r="P27" s="91">
        <v>434041705</v>
      </c>
      <c r="Q27" s="91">
        <v>0</v>
      </c>
      <c r="R27" s="91">
        <v>0</v>
      </c>
      <c r="S27" s="91">
        <v>0</v>
      </c>
      <c r="T27" s="94">
        <v>2535519181</v>
      </c>
    </row>
    <row r="28" spans="1:20" hidden="1" outlineLevel="2" x14ac:dyDescent="0.25">
      <c r="A28" s="89" t="s">
        <v>66</v>
      </c>
      <c r="B28" s="90">
        <v>7</v>
      </c>
      <c r="C28" s="90">
        <v>71</v>
      </c>
      <c r="D28" s="90">
        <v>7105</v>
      </c>
      <c r="E28" s="90" t="s">
        <v>67</v>
      </c>
      <c r="F28" s="90">
        <v>7105101008</v>
      </c>
      <c r="G28" s="90" t="s">
        <v>408</v>
      </c>
      <c r="H28" s="91">
        <v>62274423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106755923</v>
      </c>
      <c r="P28" s="91">
        <v>509692</v>
      </c>
      <c r="Q28" s="91">
        <v>0</v>
      </c>
      <c r="R28" s="91">
        <v>0</v>
      </c>
      <c r="S28" s="91">
        <v>0</v>
      </c>
      <c r="T28" s="94">
        <v>169540038</v>
      </c>
    </row>
    <row r="29" spans="1:20" hidden="1" outlineLevel="2" x14ac:dyDescent="0.25">
      <c r="A29" s="89" t="s">
        <v>66</v>
      </c>
      <c r="B29" s="90">
        <v>7</v>
      </c>
      <c r="C29" s="90">
        <v>71</v>
      </c>
      <c r="D29" s="90">
        <v>7105</v>
      </c>
      <c r="E29" s="90" t="s">
        <v>67</v>
      </c>
      <c r="F29" s="90">
        <v>7105101009</v>
      </c>
      <c r="G29" s="90" t="s">
        <v>409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25823439</v>
      </c>
      <c r="N29" s="91">
        <v>0</v>
      </c>
      <c r="O29" s="91">
        <v>0</v>
      </c>
      <c r="P29" s="91">
        <v>0</v>
      </c>
      <c r="Q29" s="91">
        <v>0</v>
      </c>
      <c r="R29" s="91">
        <v>0</v>
      </c>
      <c r="S29" s="91">
        <v>779370</v>
      </c>
      <c r="T29" s="94">
        <v>26602809</v>
      </c>
    </row>
    <row r="30" spans="1:20" hidden="1" outlineLevel="2" x14ac:dyDescent="0.25">
      <c r="A30" s="89" t="s">
        <v>66</v>
      </c>
      <c r="B30" s="90">
        <v>7</v>
      </c>
      <c r="C30" s="90">
        <v>71</v>
      </c>
      <c r="D30" s="90">
        <v>7105</v>
      </c>
      <c r="E30" s="90" t="s">
        <v>67</v>
      </c>
      <c r="F30" s="90">
        <v>7105101010</v>
      </c>
      <c r="G30" s="90" t="s">
        <v>410</v>
      </c>
      <c r="H30" s="91">
        <v>0</v>
      </c>
      <c r="I30" s="91">
        <v>0</v>
      </c>
      <c r="J30" s="91">
        <v>0</v>
      </c>
      <c r="K30" s="91">
        <v>0</v>
      </c>
      <c r="L30" s="91">
        <v>0</v>
      </c>
      <c r="M30" s="91">
        <v>662191971</v>
      </c>
      <c r="N30" s="91">
        <v>-61974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4">
        <v>662129997</v>
      </c>
    </row>
    <row r="31" spans="1:20" hidden="1" outlineLevel="2" x14ac:dyDescent="0.25">
      <c r="A31" s="89" t="s">
        <v>66</v>
      </c>
      <c r="B31" s="90">
        <v>7</v>
      </c>
      <c r="C31" s="90">
        <v>71</v>
      </c>
      <c r="D31" s="90">
        <v>7105</v>
      </c>
      <c r="E31" s="90" t="s">
        <v>67</v>
      </c>
      <c r="F31" s="90">
        <v>7105102002</v>
      </c>
      <c r="G31" s="90" t="s">
        <v>72</v>
      </c>
      <c r="H31" s="91">
        <v>0</v>
      </c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  <c r="P31" s="91">
        <v>400000000</v>
      </c>
      <c r="Q31" s="91">
        <v>200000000</v>
      </c>
      <c r="R31" s="91">
        <v>0</v>
      </c>
      <c r="S31" s="91">
        <v>-147238157</v>
      </c>
      <c r="T31" s="94">
        <v>452761843</v>
      </c>
    </row>
    <row r="32" spans="1:20" hidden="1" outlineLevel="2" x14ac:dyDescent="0.25">
      <c r="A32" s="89" t="s">
        <v>66</v>
      </c>
      <c r="B32" s="90">
        <v>7</v>
      </c>
      <c r="C32" s="90">
        <v>71</v>
      </c>
      <c r="D32" s="90">
        <v>7105</v>
      </c>
      <c r="E32" s="90" t="s">
        <v>67</v>
      </c>
      <c r="F32" s="90">
        <v>7105102003</v>
      </c>
      <c r="G32" s="90" t="s">
        <v>73</v>
      </c>
      <c r="H32" s="91">
        <v>0</v>
      </c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  <c r="P32" s="91">
        <v>0</v>
      </c>
      <c r="Q32" s="91">
        <v>0</v>
      </c>
      <c r="R32" s="91">
        <v>0</v>
      </c>
      <c r="S32" s="91">
        <v>24751989</v>
      </c>
      <c r="T32" s="94">
        <v>24751989</v>
      </c>
    </row>
    <row r="33" spans="1:20" hidden="1" outlineLevel="2" x14ac:dyDescent="0.25">
      <c r="A33" s="89" t="s">
        <v>66</v>
      </c>
      <c r="B33" s="90">
        <v>7</v>
      </c>
      <c r="C33" s="90">
        <v>71</v>
      </c>
      <c r="D33" s="90">
        <v>7105</v>
      </c>
      <c r="E33" s="90" t="s">
        <v>67</v>
      </c>
      <c r="F33" s="90">
        <v>7105201001</v>
      </c>
      <c r="G33" s="90" t="s">
        <v>74</v>
      </c>
      <c r="H33" s="91">
        <v>263580834</v>
      </c>
      <c r="I33" s="91">
        <v>178713111</v>
      </c>
      <c r="J33" s="91">
        <v>260231617</v>
      </c>
      <c r="K33" s="91">
        <v>184727439</v>
      </c>
      <c r="L33" s="91">
        <v>2310493</v>
      </c>
      <c r="M33" s="91">
        <v>179709736</v>
      </c>
      <c r="N33" s="91">
        <v>227689157</v>
      </c>
      <c r="O33" s="91">
        <v>252003039</v>
      </c>
      <c r="P33" s="91">
        <v>412113441</v>
      </c>
      <c r="Q33" s="91">
        <v>254891454</v>
      </c>
      <c r="R33" s="91">
        <v>136273728</v>
      </c>
      <c r="S33" s="91">
        <v>296783805</v>
      </c>
      <c r="T33" s="94">
        <v>2649027854</v>
      </c>
    </row>
    <row r="34" spans="1:20" hidden="1" outlineLevel="2" x14ac:dyDescent="0.25">
      <c r="A34" s="89" t="s">
        <v>66</v>
      </c>
      <c r="B34" s="90">
        <v>7</v>
      </c>
      <c r="C34" s="90">
        <v>71</v>
      </c>
      <c r="D34" s="90">
        <v>7105</v>
      </c>
      <c r="E34" s="90" t="s">
        <v>67</v>
      </c>
      <c r="F34" s="90">
        <v>7105201002</v>
      </c>
      <c r="G34" s="90" t="s">
        <v>76</v>
      </c>
      <c r="H34" s="91">
        <v>2116533036</v>
      </c>
      <c r="I34" s="91">
        <v>784526244</v>
      </c>
      <c r="J34" s="91">
        <v>1742352281</v>
      </c>
      <c r="K34" s="91">
        <v>935227706</v>
      </c>
      <c r="L34" s="91">
        <v>12991764</v>
      </c>
      <c r="M34" s="91">
        <v>1086896742</v>
      </c>
      <c r="N34" s="91">
        <v>1055609756</v>
      </c>
      <c r="O34" s="91">
        <v>1969979958</v>
      </c>
      <c r="P34" s="91">
        <v>3525718787</v>
      </c>
      <c r="Q34" s="91">
        <v>1370493009</v>
      </c>
      <c r="R34" s="91">
        <v>936450553</v>
      </c>
      <c r="S34" s="91">
        <v>1599638179</v>
      </c>
      <c r="T34" s="94">
        <v>17136418015</v>
      </c>
    </row>
    <row r="35" spans="1:20" hidden="1" outlineLevel="2" x14ac:dyDescent="0.25">
      <c r="A35" s="89" t="s">
        <v>66</v>
      </c>
      <c r="B35" s="90">
        <v>7</v>
      </c>
      <c r="C35" s="90">
        <v>71</v>
      </c>
      <c r="D35" s="90">
        <v>7105</v>
      </c>
      <c r="E35" s="90" t="s">
        <v>67</v>
      </c>
      <c r="F35" s="90">
        <v>7105201004</v>
      </c>
      <c r="G35" s="90" t="s">
        <v>78</v>
      </c>
      <c r="H35" s="91">
        <v>13399921910</v>
      </c>
      <c r="I35" s="91">
        <v>15081004384</v>
      </c>
      <c r="J35" s="91">
        <v>15760442175</v>
      </c>
      <c r="K35" s="91">
        <v>15154584287</v>
      </c>
      <c r="L35" s="91">
        <v>2264282568</v>
      </c>
      <c r="M35" s="91">
        <v>11946508747</v>
      </c>
      <c r="N35" s="91">
        <v>17605654970</v>
      </c>
      <c r="O35" s="91">
        <v>16684314993</v>
      </c>
      <c r="P35" s="91">
        <v>15958612577</v>
      </c>
      <c r="Q35" s="91">
        <v>16249784976</v>
      </c>
      <c r="R35" s="91">
        <v>16014802243</v>
      </c>
      <c r="S35" s="91">
        <v>16389648733</v>
      </c>
      <c r="T35" s="94">
        <v>172509562563</v>
      </c>
    </row>
    <row r="36" spans="1:20" hidden="1" outlineLevel="2" x14ac:dyDescent="0.25">
      <c r="A36" s="89" t="s">
        <v>66</v>
      </c>
      <c r="B36" s="90">
        <v>7</v>
      </c>
      <c r="C36" s="90">
        <v>71</v>
      </c>
      <c r="D36" s="90">
        <v>7105</v>
      </c>
      <c r="E36" s="90" t="s">
        <v>67</v>
      </c>
      <c r="F36" s="90">
        <v>7105201006</v>
      </c>
      <c r="G36" s="90" t="s">
        <v>79</v>
      </c>
      <c r="H36" s="91">
        <v>39714592965</v>
      </c>
      <c r="I36" s="91">
        <v>30206570004</v>
      </c>
      <c r="J36" s="91">
        <v>30057233421</v>
      </c>
      <c r="K36" s="91">
        <v>27586104834</v>
      </c>
      <c r="L36" s="91">
        <v>192167059</v>
      </c>
      <c r="M36" s="91">
        <v>19472361046</v>
      </c>
      <c r="N36" s="91">
        <v>31035716893</v>
      </c>
      <c r="O36" s="91">
        <v>38954480657</v>
      </c>
      <c r="P36" s="91">
        <v>44881725219</v>
      </c>
      <c r="Q36" s="91">
        <v>26975314738</v>
      </c>
      <c r="R36" s="91">
        <v>24964737546</v>
      </c>
      <c r="S36" s="91">
        <v>28770071839</v>
      </c>
      <c r="T36" s="94">
        <v>342811076221</v>
      </c>
    </row>
    <row r="37" spans="1:20" hidden="1" outlineLevel="2" x14ac:dyDescent="0.25">
      <c r="A37" s="89" t="s">
        <v>66</v>
      </c>
      <c r="B37" s="90">
        <v>7</v>
      </c>
      <c r="C37" s="90">
        <v>71</v>
      </c>
      <c r="D37" s="90">
        <v>7105</v>
      </c>
      <c r="E37" s="90" t="s">
        <v>67</v>
      </c>
      <c r="F37" s="90">
        <v>7105201008</v>
      </c>
      <c r="G37" s="90" t="s">
        <v>80</v>
      </c>
      <c r="H37" s="91">
        <v>112872104</v>
      </c>
      <c r="I37" s="91">
        <v>92916863</v>
      </c>
      <c r="J37" s="91">
        <v>970016153</v>
      </c>
      <c r="K37" s="91">
        <v>409823928</v>
      </c>
      <c r="L37" s="91">
        <v>0</v>
      </c>
      <c r="M37" s="91">
        <v>370008463</v>
      </c>
      <c r="N37" s="91">
        <v>500243491</v>
      </c>
      <c r="O37" s="91">
        <v>285515246</v>
      </c>
      <c r="P37" s="91">
        <v>177025304</v>
      </c>
      <c r="Q37" s="91">
        <v>849245700</v>
      </c>
      <c r="R37" s="91">
        <v>157760961</v>
      </c>
      <c r="S37" s="91">
        <v>1030259947</v>
      </c>
      <c r="T37" s="94">
        <v>4955688160</v>
      </c>
    </row>
    <row r="38" spans="1:20" hidden="1" outlineLevel="2" x14ac:dyDescent="0.25">
      <c r="A38" s="89" t="s">
        <v>66</v>
      </c>
      <c r="B38" s="90">
        <v>7</v>
      </c>
      <c r="C38" s="90">
        <v>71</v>
      </c>
      <c r="D38" s="90">
        <v>7105</v>
      </c>
      <c r="E38" s="90" t="s">
        <v>67</v>
      </c>
      <c r="F38" s="90">
        <v>7105201009</v>
      </c>
      <c r="G38" s="90" t="s">
        <v>81</v>
      </c>
      <c r="H38" s="91">
        <v>353847735</v>
      </c>
      <c r="I38" s="91">
        <v>333170831</v>
      </c>
      <c r="J38" s="91">
        <v>104010134</v>
      </c>
      <c r="K38" s="91">
        <v>216055910</v>
      </c>
      <c r="L38" s="91">
        <v>0</v>
      </c>
      <c r="M38" s="91">
        <v>120472843</v>
      </c>
      <c r="N38" s="91">
        <v>250071858</v>
      </c>
      <c r="O38" s="91">
        <v>74623353</v>
      </c>
      <c r="P38" s="91">
        <v>459087452</v>
      </c>
      <c r="Q38" s="91">
        <v>94121939</v>
      </c>
      <c r="R38" s="91">
        <v>57967896</v>
      </c>
      <c r="S38" s="91">
        <v>215443529</v>
      </c>
      <c r="T38" s="94">
        <v>2278873480</v>
      </c>
    </row>
    <row r="39" spans="1:20" hidden="1" outlineLevel="2" x14ac:dyDescent="0.25">
      <c r="A39" s="89" t="s">
        <v>66</v>
      </c>
      <c r="B39" s="90">
        <v>7</v>
      </c>
      <c r="C39" s="90">
        <v>71</v>
      </c>
      <c r="D39" s="90">
        <v>7105</v>
      </c>
      <c r="E39" s="90" t="s">
        <v>67</v>
      </c>
      <c r="F39" s="90">
        <v>7105201010</v>
      </c>
      <c r="G39" s="90" t="s">
        <v>411</v>
      </c>
      <c r="H39" s="91">
        <v>0</v>
      </c>
      <c r="I39" s="91">
        <v>0</v>
      </c>
      <c r="J39" s="91">
        <v>0</v>
      </c>
      <c r="K39" s="91">
        <v>11198785</v>
      </c>
      <c r="L39" s="91">
        <v>87796</v>
      </c>
      <c r="M39" s="91">
        <v>3744284</v>
      </c>
      <c r="N39" s="91">
        <v>1778314</v>
      </c>
      <c r="O39" s="91">
        <v>11984417</v>
      </c>
      <c r="P39" s="91">
        <v>8543166</v>
      </c>
      <c r="Q39" s="91">
        <v>1636110</v>
      </c>
      <c r="R39" s="91">
        <v>6071626</v>
      </c>
      <c r="S39" s="91">
        <v>2939412</v>
      </c>
      <c r="T39" s="94">
        <v>47983910</v>
      </c>
    </row>
    <row r="40" spans="1:20" hidden="1" outlineLevel="2" x14ac:dyDescent="0.25">
      <c r="A40" s="89" t="s">
        <v>66</v>
      </c>
      <c r="B40" s="90">
        <v>7</v>
      </c>
      <c r="C40" s="90">
        <v>71</v>
      </c>
      <c r="D40" s="90">
        <v>7105</v>
      </c>
      <c r="E40" s="90" t="s">
        <v>67</v>
      </c>
      <c r="F40" s="90">
        <v>7105201011</v>
      </c>
      <c r="G40" s="90" t="s">
        <v>412</v>
      </c>
      <c r="H40" s="91">
        <v>0</v>
      </c>
      <c r="I40" s="91">
        <v>0</v>
      </c>
      <c r="J40" s="91">
        <v>0</v>
      </c>
      <c r="K40" s="91">
        <v>39059298</v>
      </c>
      <c r="L40" s="91">
        <v>0</v>
      </c>
      <c r="M40" s="91">
        <v>1188624</v>
      </c>
      <c r="N40" s="91">
        <v>492273</v>
      </c>
      <c r="O40" s="91">
        <v>3845909</v>
      </c>
      <c r="P40" s="91">
        <v>1758143</v>
      </c>
      <c r="Q40" s="91">
        <v>1107666</v>
      </c>
      <c r="R40" s="91">
        <v>894687</v>
      </c>
      <c r="S40" s="91">
        <v>1456311</v>
      </c>
      <c r="T40" s="94">
        <v>49802911</v>
      </c>
    </row>
    <row r="41" spans="1:20" hidden="1" outlineLevel="2" x14ac:dyDescent="0.25">
      <c r="A41" s="89" t="s">
        <v>66</v>
      </c>
      <c r="B41" s="90">
        <v>7</v>
      </c>
      <c r="C41" s="90">
        <v>71</v>
      </c>
      <c r="D41" s="90">
        <v>7105</v>
      </c>
      <c r="E41" s="90" t="s">
        <v>67</v>
      </c>
      <c r="F41" s="90">
        <v>7105201012</v>
      </c>
      <c r="G41" s="90" t="s">
        <v>413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21864272</v>
      </c>
      <c r="N41" s="91">
        <v>0</v>
      </c>
      <c r="O41" s="91">
        <v>0</v>
      </c>
      <c r="P41" s="91">
        <v>0</v>
      </c>
      <c r="Q41" s="91">
        <v>0</v>
      </c>
      <c r="R41" s="91">
        <v>0</v>
      </c>
      <c r="S41" s="91">
        <v>0</v>
      </c>
      <c r="T41" s="94">
        <v>21864272</v>
      </c>
    </row>
    <row r="42" spans="1:20" hidden="1" outlineLevel="2" x14ac:dyDescent="0.25">
      <c r="A42" s="89" t="s">
        <v>66</v>
      </c>
      <c r="B42" s="90">
        <v>7</v>
      </c>
      <c r="C42" s="90">
        <v>71</v>
      </c>
      <c r="D42" s="90">
        <v>7105</v>
      </c>
      <c r="E42" s="90" t="s">
        <v>67</v>
      </c>
      <c r="F42" s="90">
        <v>7105201013</v>
      </c>
      <c r="G42" s="90" t="s">
        <v>414</v>
      </c>
      <c r="H42" s="91">
        <v>0</v>
      </c>
      <c r="I42" s="91">
        <v>0</v>
      </c>
      <c r="J42" s="91">
        <v>0</v>
      </c>
      <c r="K42" s="91">
        <v>0</v>
      </c>
      <c r="L42" s="91">
        <v>0</v>
      </c>
      <c r="M42" s="91">
        <v>175153741</v>
      </c>
      <c r="N42" s="91">
        <v>0</v>
      </c>
      <c r="O42" s="91">
        <v>0</v>
      </c>
      <c r="P42" s="91">
        <v>0</v>
      </c>
      <c r="Q42" s="91">
        <v>0</v>
      </c>
      <c r="R42" s="91">
        <v>0</v>
      </c>
      <c r="S42" s="91">
        <v>0</v>
      </c>
      <c r="T42" s="94">
        <v>175153741</v>
      </c>
    </row>
    <row r="43" spans="1:20" hidden="1" outlineLevel="2" x14ac:dyDescent="0.25">
      <c r="A43" s="89" t="s">
        <v>66</v>
      </c>
      <c r="B43" s="90">
        <v>7</v>
      </c>
      <c r="C43" s="90">
        <v>71</v>
      </c>
      <c r="D43" s="90">
        <v>7105</v>
      </c>
      <c r="E43" s="90" t="s">
        <v>67</v>
      </c>
      <c r="F43" s="90">
        <v>7105201014</v>
      </c>
      <c r="G43" s="90" t="s">
        <v>415</v>
      </c>
      <c r="H43" s="91">
        <v>0</v>
      </c>
      <c r="I43" s="91">
        <v>0</v>
      </c>
      <c r="J43" s="91">
        <v>0</v>
      </c>
      <c r="K43" s="91">
        <v>0</v>
      </c>
      <c r="L43" s="91">
        <v>0</v>
      </c>
      <c r="M43" s="91">
        <v>82648205</v>
      </c>
      <c r="N43" s="91">
        <v>0</v>
      </c>
      <c r="O43" s="91">
        <v>0</v>
      </c>
      <c r="P43" s="91">
        <v>0</v>
      </c>
      <c r="Q43" s="91">
        <v>0</v>
      </c>
      <c r="R43" s="91">
        <v>0</v>
      </c>
      <c r="S43" s="91">
        <v>0</v>
      </c>
      <c r="T43" s="94">
        <v>82648205</v>
      </c>
    </row>
    <row r="44" spans="1:20" hidden="1" outlineLevel="2" x14ac:dyDescent="0.25">
      <c r="A44" s="89" t="s">
        <v>66</v>
      </c>
      <c r="B44" s="90">
        <v>7</v>
      </c>
      <c r="C44" s="90">
        <v>71</v>
      </c>
      <c r="D44" s="90">
        <v>7105</v>
      </c>
      <c r="E44" s="90" t="s">
        <v>67</v>
      </c>
      <c r="F44" s="90">
        <v>7105301001</v>
      </c>
      <c r="G44" s="90" t="s">
        <v>82</v>
      </c>
      <c r="H44" s="91">
        <v>-1082011264</v>
      </c>
      <c r="I44" s="91">
        <v>-1075298874</v>
      </c>
      <c r="J44" s="91">
        <v>-936889717</v>
      </c>
      <c r="K44" s="91">
        <v>-844944840</v>
      </c>
      <c r="L44" s="91">
        <v>-9313680</v>
      </c>
      <c r="M44" s="91">
        <v>-661791044</v>
      </c>
      <c r="N44" s="91">
        <v>-1106302619</v>
      </c>
      <c r="O44" s="91">
        <v>-980867658</v>
      </c>
      <c r="P44" s="91">
        <v>-1266181595</v>
      </c>
      <c r="Q44" s="91">
        <v>-812365050</v>
      </c>
      <c r="R44" s="91">
        <v>-744932906</v>
      </c>
      <c r="S44" s="91">
        <v>-982180186</v>
      </c>
      <c r="T44" s="94">
        <v>-10503079433</v>
      </c>
    </row>
    <row r="45" spans="1:20" hidden="1" outlineLevel="2" x14ac:dyDescent="0.25">
      <c r="A45" s="89" t="s">
        <v>66</v>
      </c>
      <c r="B45" s="90">
        <v>7</v>
      </c>
      <c r="C45" s="90">
        <v>71</v>
      </c>
      <c r="D45" s="90">
        <v>7105</v>
      </c>
      <c r="E45" s="90" t="s">
        <v>67</v>
      </c>
      <c r="F45" s="90">
        <v>7105990000</v>
      </c>
      <c r="G45" s="90" t="s">
        <v>83</v>
      </c>
      <c r="H45" s="91">
        <v>13427046920</v>
      </c>
      <c r="I45" s="91">
        <v>15063539794</v>
      </c>
      <c r="J45" s="91">
        <v>15819356877</v>
      </c>
      <c r="K45" s="91">
        <v>15086009165</v>
      </c>
      <c r="L45" s="91">
        <v>2264282568</v>
      </c>
      <c r="M45" s="91">
        <v>11994340597</v>
      </c>
      <c r="N45" s="91">
        <v>17588428970</v>
      </c>
      <c r="O45" s="91">
        <v>16734860730</v>
      </c>
      <c r="P45" s="91">
        <v>15527988610</v>
      </c>
      <c r="Q45" s="91">
        <v>16055072566</v>
      </c>
      <c r="R45" s="91">
        <v>16018203883</v>
      </c>
      <c r="S45" s="91">
        <v>16463493429</v>
      </c>
      <c r="T45" s="94">
        <v>172042624109</v>
      </c>
    </row>
    <row r="46" spans="1:20" hidden="1" outlineLevel="2" x14ac:dyDescent="0.25">
      <c r="A46" s="89" t="s">
        <v>66</v>
      </c>
      <c r="B46" s="90">
        <v>7</v>
      </c>
      <c r="C46" s="90">
        <v>71</v>
      </c>
      <c r="D46" s="90">
        <v>7141</v>
      </c>
      <c r="E46" s="90" t="s">
        <v>84</v>
      </c>
      <c r="F46" s="90">
        <v>7141061001</v>
      </c>
      <c r="G46" s="90" t="s">
        <v>85</v>
      </c>
      <c r="H46" s="91">
        <v>10170615</v>
      </c>
      <c r="I46" s="91">
        <v>47366081</v>
      </c>
      <c r="J46" s="91">
        <v>17090730</v>
      </c>
      <c r="K46" s="91">
        <v>25914131</v>
      </c>
      <c r="L46" s="91">
        <v>381496</v>
      </c>
      <c r="M46" s="91">
        <v>4311160</v>
      </c>
      <c r="N46" s="91">
        <v>29719098</v>
      </c>
      <c r="O46" s="91">
        <v>13407721</v>
      </c>
      <c r="P46" s="91">
        <v>30002596</v>
      </c>
      <c r="Q46" s="91">
        <v>13216885</v>
      </c>
      <c r="R46" s="91">
        <v>38301328</v>
      </c>
      <c r="S46" s="91">
        <v>8124394</v>
      </c>
      <c r="T46" s="94">
        <v>238006235</v>
      </c>
    </row>
    <row r="47" spans="1:20" hidden="1" outlineLevel="2" x14ac:dyDescent="0.25">
      <c r="A47" s="89" t="s">
        <v>66</v>
      </c>
      <c r="B47" s="90">
        <v>7</v>
      </c>
      <c r="C47" s="90">
        <v>72</v>
      </c>
      <c r="D47" s="90">
        <v>7205</v>
      </c>
      <c r="E47" s="90" t="s">
        <v>87</v>
      </c>
      <c r="F47" s="90">
        <v>7205031001</v>
      </c>
      <c r="G47" s="90" t="s">
        <v>88</v>
      </c>
      <c r="H47" s="91">
        <v>98471385</v>
      </c>
      <c r="I47" s="91">
        <v>102936148</v>
      </c>
      <c r="J47" s="91">
        <v>99348392</v>
      </c>
      <c r="K47" s="91">
        <v>100942950</v>
      </c>
      <c r="L47" s="91">
        <v>70646342</v>
      </c>
      <c r="M47" s="91">
        <v>90578321</v>
      </c>
      <c r="N47" s="91">
        <v>75270559</v>
      </c>
      <c r="O47" s="91">
        <v>82884576</v>
      </c>
      <c r="P47" s="91">
        <v>100145671</v>
      </c>
      <c r="Q47" s="91">
        <v>102936148</v>
      </c>
      <c r="R47" s="91">
        <v>105622790</v>
      </c>
      <c r="S47" s="91">
        <v>90897201</v>
      </c>
      <c r="T47" s="94">
        <v>1120680483</v>
      </c>
    </row>
    <row r="48" spans="1:20" hidden="1" outlineLevel="2" x14ac:dyDescent="0.25">
      <c r="A48" s="89" t="s">
        <v>66</v>
      </c>
      <c r="B48" s="90">
        <v>7</v>
      </c>
      <c r="C48" s="90">
        <v>72</v>
      </c>
      <c r="D48" s="90">
        <v>7205</v>
      </c>
      <c r="E48" s="90" t="s">
        <v>87</v>
      </c>
      <c r="F48" s="90">
        <v>7205061002</v>
      </c>
      <c r="G48" s="90" t="s">
        <v>89</v>
      </c>
      <c r="H48" s="91">
        <v>68497850</v>
      </c>
      <c r="I48" s="91">
        <v>71299986</v>
      </c>
      <c r="J48" s="91">
        <v>73998955</v>
      </c>
      <c r="K48" s="91">
        <v>74171886</v>
      </c>
      <c r="L48" s="91">
        <v>44617174</v>
      </c>
      <c r="M48" s="91">
        <v>71852913</v>
      </c>
      <c r="N48" s="91">
        <v>80179221</v>
      </c>
      <c r="O48" s="91">
        <v>77393121</v>
      </c>
      <c r="P48" s="91">
        <v>76346028</v>
      </c>
      <c r="Q48" s="91">
        <v>73431653</v>
      </c>
      <c r="R48" s="91">
        <v>73072751</v>
      </c>
      <c r="S48" s="91">
        <v>72731869</v>
      </c>
      <c r="T48" s="94">
        <v>857593407</v>
      </c>
    </row>
    <row r="49" spans="1:20" hidden="1" outlineLevel="2" x14ac:dyDescent="0.25">
      <c r="A49" s="89" t="s">
        <v>66</v>
      </c>
      <c r="B49" s="90">
        <v>7</v>
      </c>
      <c r="C49" s="90">
        <v>72</v>
      </c>
      <c r="D49" s="90">
        <v>7205</v>
      </c>
      <c r="E49" s="90" t="s">
        <v>87</v>
      </c>
      <c r="F49" s="90">
        <v>7205121001</v>
      </c>
      <c r="G49" s="90" t="s">
        <v>90</v>
      </c>
      <c r="H49" s="91">
        <v>3036201</v>
      </c>
      <c r="I49" s="91">
        <v>2709789</v>
      </c>
      <c r="J49" s="91">
        <v>2863439</v>
      </c>
      <c r="K49" s="91">
        <v>2897066</v>
      </c>
      <c r="L49" s="91">
        <v>1446927</v>
      </c>
      <c r="M49" s="91">
        <v>2638473</v>
      </c>
      <c r="N49" s="91">
        <v>3025396</v>
      </c>
      <c r="O49" s="91">
        <v>3030404</v>
      </c>
      <c r="P49" s="91">
        <v>2868924</v>
      </c>
      <c r="Q49" s="91">
        <v>2809335</v>
      </c>
      <c r="R49" s="91">
        <v>2923950</v>
      </c>
      <c r="S49" s="91">
        <v>2799618</v>
      </c>
      <c r="T49" s="94">
        <v>33049522</v>
      </c>
    </row>
    <row r="50" spans="1:20" hidden="1" outlineLevel="2" x14ac:dyDescent="0.25">
      <c r="A50" s="89" t="s">
        <v>66</v>
      </c>
      <c r="B50" s="90">
        <v>7</v>
      </c>
      <c r="C50" s="90">
        <v>72</v>
      </c>
      <c r="D50" s="90">
        <v>7205</v>
      </c>
      <c r="E50" s="90" t="s">
        <v>87</v>
      </c>
      <c r="F50" s="90">
        <v>7205121002</v>
      </c>
      <c r="G50" s="90" t="s">
        <v>91</v>
      </c>
      <c r="H50" s="91">
        <v>214590548</v>
      </c>
      <c r="I50" s="91">
        <v>190591523</v>
      </c>
      <c r="J50" s="91">
        <v>214152541</v>
      </c>
      <c r="K50" s="91">
        <v>204565939</v>
      </c>
      <c r="L50" s="91">
        <v>108101881</v>
      </c>
      <c r="M50" s="91">
        <v>179909982</v>
      </c>
      <c r="N50" s="91">
        <v>221558479</v>
      </c>
      <c r="O50" s="91">
        <v>223562604</v>
      </c>
      <c r="P50" s="91">
        <v>212879517</v>
      </c>
      <c r="Q50" s="91">
        <v>220595732</v>
      </c>
      <c r="R50" s="91">
        <v>216592959</v>
      </c>
      <c r="S50" s="91">
        <v>226091010</v>
      </c>
      <c r="T50" s="94">
        <v>2433192715</v>
      </c>
    </row>
    <row r="51" spans="1:20" hidden="1" outlineLevel="2" x14ac:dyDescent="0.25">
      <c r="A51" s="89" t="s">
        <v>66</v>
      </c>
      <c r="B51" s="90">
        <v>7</v>
      </c>
      <c r="C51" s="90">
        <v>72</v>
      </c>
      <c r="D51" s="90">
        <v>7205</v>
      </c>
      <c r="E51" s="90" t="s">
        <v>87</v>
      </c>
      <c r="F51" s="90">
        <v>7205151002</v>
      </c>
      <c r="G51" s="90" t="s">
        <v>92</v>
      </c>
      <c r="H51" s="91">
        <v>47856478</v>
      </c>
      <c r="I51" s="91">
        <v>16919036</v>
      </c>
      <c r="J51" s="91">
        <v>32748048</v>
      </c>
      <c r="K51" s="91">
        <v>46983944</v>
      </c>
      <c r="L51" s="91">
        <v>5565459</v>
      </c>
      <c r="M51" s="91">
        <v>35694416</v>
      </c>
      <c r="N51" s="91">
        <v>48288425</v>
      </c>
      <c r="O51" s="91">
        <v>52225665</v>
      </c>
      <c r="P51" s="91">
        <v>28853369</v>
      </c>
      <c r="Q51" s="91">
        <v>40904535</v>
      </c>
      <c r="R51" s="91">
        <v>57315081</v>
      </c>
      <c r="S51" s="91">
        <v>52747365</v>
      </c>
      <c r="T51" s="94">
        <v>466101821</v>
      </c>
    </row>
    <row r="52" spans="1:20" hidden="1" outlineLevel="2" x14ac:dyDescent="0.25">
      <c r="A52" s="89" t="s">
        <v>66</v>
      </c>
      <c r="B52" s="90">
        <v>7</v>
      </c>
      <c r="C52" s="90">
        <v>72</v>
      </c>
      <c r="D52" s="90">
        <v>7205</v>
      </c>
      <c r="E52" s="90" t="s">
        <v>87</v>
      </c>
      <c r="F52" s="90">
        <v>7205151003</v>
      </c>
      <c r="G52" s="90" t="s">
        <v>93</v>
      </c>
      <c r="H52" s="91">
        <v>51148626</v>
      </c>
      <c r="I52" s="91">
        <v>46032623</v>
      </c>
      <c r="J52" s="91">
        <v>49679985</v>
      </c>
      <c r="K52" s="91">
        <v>48574400</v>
      </c>
      <c r="L52" s="91">
        <v>2879674</v>
      </c>
      <c r="M52" s="91">
        <v>38153146</v>
      </c>
      <c r="N52" s="91">
        <v>52177487</v>
      </c>
      <c r="O52" s="91">
        <v>55085305</v>
      </c>
      <c r="P52" s="91">
        <v>48879187</v>
      </c>
      <c r="Q52" s="91">
        <v>56171268</v>
      </c>
      <c r="R52" s="91">
        <v>50883008</v>
      </c>
      <c r="S52" s="91">
        <v>52189935</v>
      </c>
      <c r="T52" s="94">
        <v>551854644</v>
      </c>
    </row>
    <row r="53" spans="1:20" hidden="1" outlineLevel="2" x14ac:dyDescent="0.25">
      <c r="A53" s="89" t="s">
        <v>66</v>
      </c>
      <c r="B53" s="90">
        <v>7</v>
      </c>
      <c r="C53" s="90">
        <v>72</v>
      </c>
      <c r="D53" s="90">
        <v>7205</v>
      </c>
      <c r="E53" s="90" t="s">
        <v>87</v>
      </c>
      <c r="F53" s="90">
        <v>7205241001</v>
      </c>
      <c r="G53" s="90" t="s">
        <v>94</v>
      </c>
      <c r="H53" s="91">
        <v>1853395</v>
      </c>
      <c r="I53" s="91">
        <v>1675321</v>
      </c>
      <c r="J53" s="91">
        <v>889671</v>
      </c>
      <c r="K53" s="91">
        <v>1205605</v>
      </c>
      <c r="L53" s="91">
        <v>287414</v>
      </c>
      <c r="M53" s="91">
        <v>1603191</v>
      </c>
      <c r="N53" s="91">
        <v>1543039</v>
      </c>
      <c r="O53" s="91">
        <v>1008298</v>
      </c>
      <c r="P53" s="91">
        <v>1908215</v>
      </c>
      <c r="Q53" s="91">
        <v>1053580</v>
      </c>
      <c r="R53" s="91">
        <v>1544473</v>
      </c>
      <c r="S53" s="91">
        <v>1056823</v>
      </c>
      <c r="T53" s="94">
        <v>15629025</v>
      </c>
    </row>
    <row r="54" spans="1:20" hidden="1" outlineLevel="2" x14ac:dyDescent="0.25">
      <c r="A54" s="89" t="s">
        <v>66</v>
      </c>
      <c r="B54" s="90">
        <v>7</v>
      </c>
      <c r="C54" s="90">
        <v>72</v>
      </c>
      <c r="D54" s="90">
        <v>7205</v>
      </c>
      <c r="E54" s="90" t="s">
        <v>87</v>
      </c>
      <c r="F54" s="90">
        <v>7205301001</v>
      </c>
      <c r="G54" s="90" t="s">
        <v>95</v>
      </c>
      <c r="H54" s="91">
        <v>34272019</v>
      </c>
      <c r="I54" s="91">
        <v>31314373</v>
      </c>
      <c r="J54" s="91">
        <v>33010512</v>
      </c>
      <c r="K54" s="91">
        <v>35471171</v>
      </c>
      <c r="L54" s="91">
        <v>30572086</v>
      </c>
      <c r="M54" s="91">
        <v>33668210</v>
      </c>
      <c r="N54" s="91">
        <v>36097135</v>
      </c>
      <c r="O54" s="91">
        <v>36514483</v>
      </c>
      <c r="P54" s="91">
        <v>31713172</v>
      </c>
      <c r="Q54" s="91">
        <v>33615064</v>
      </c>
      <c r="R54" s="91">
        <v>34145369</v>
      </c>
      <c r="S54" s="91">
        <v>32277460</v>
      </c>
      <c r="T54" s="94">
        <v>402671054</v>
      </c>
    </row>
    <row r="55" spans="1:20" hidden="1" outlineLevel="2" x14ac:dyDescent="0.25">
      <c r="A55" s="89" t="s">
        <v>66</v>
      </c>
      <c r="B55" s="90">
        <v>7</v>
      </c>
      <c r="C55" s="90">
        <v>72</v>
      </c>
      <c r="D55" s="90">
        <v>7205</v>
      </c>
      <c r="E55" s="90" t="s">
        <v>87</v>
      </c>
      <c r="F55" s="90">
        <v>7205331001</v>
      </c>
      <c r="G55" s="90" t="s">
        <v>96</v>
      </c>
      <c r="H55" s="91">
        <v>4326416</v>
      </c>
      <c r="I55" s="91">
        <v>-2373575</v>
      </c>
      <c r="J55" s="91">
        <v>1959251</v>
      </c>
      <c r="K55" s="91">
        <v>2710941</v>
      </c>
      <c r="L55" s="91">
        <v>3174072</v>
      </c>
      <c r="M55" s="91">
        <v>3974483</v>
      </c>
      <c r="N55" s="91">
        <v>4814374</v>
      </c>
      <c r="O55" s="91">
        <v>5517202</v>
      </c>
      <c r="P55" s="91">
        <v>5816500</v>
      </c>
      <c r="Q55" s="91">
        <v>6542525</v>
      </c>
      <c r="R55" s="91">
        <v>7234339</v>
      </c>
      <c r="S55" s="91">
        <v>7544769</v>
      </c>
      <c r="T55" s="94">
        <v>51241297</v>
      </c>
    </row>
    <row r="56" spans="1:20" hidden="1" outlineLevel="2" x14ac:dyDescent="0.25">
      <c r="A56" s="89" t="s">
        <v>66</v>
      </c>
      <c r="B56" s="90">
        <v>7</v>
      </c>
      <c r="C56" s="90">
        <v>72</v>
      </c>
      <c r="D56" s="90">
        <v>7205</v>
      </c>
      <c r="E56" s="90" t="s">
        <v>87</v>
      </c>
      <c r="F56" s="90">
        <v>7205361001</v>
      </c>
      <c r="G56" s="90" t="s">
        <v>97</v>
      </c>
      <c r="H56" s="91">
        <v>33482817</v>
      </c>
      <c r="I56" s="91">
        <v>30891906</v>
      </c>
      <c r="J56" s="91">
        <v>32100463</v>
      </c>
      <c r="K56" s="91">
        <v>34146140</v>
      </c>
      <c r="L56" s="91">
        <v>30278803</v>
      </c>
      <c r="M56" s="91">
        <v>33395883</v>
      </c>
      <c r="N56" s="91">
        <v>33987917</v>
      </c>
      <c r="O56" s="91">
        <v>34231142</v>
      </c>
      <c r="P56" s="91">
        <v>32025587</v>
      </c>
      <c r="Q56" s="91">
        <v>33106843</v>
      </c>
      <c r="R56" s="91">
        <v>35149275</v>
      </c>
      <c r="S56" s="91">
        <v>34102228</v>
      </c>
      <c r="T56" s="94">
        <v>396899004</v>
      </c>
    </row>
    <row r="57" spans="1:20" hidden="1" outlineLevel="2" x14ac:dyDescent="0.25">
      <c r="A57" s="89" t="s">
        <v>66</v>
      </c>
      <c r="B57" s="90">
        <v>7</v>
      </c>
      <c r="C57" s="90">
        <v>72</v>
      </c>
      <c r="D57" s="90">
        <v>7205</v>
      </c>
      <c r="E57" s="90" t="s">
        <v>87</v>
      </c>
      <c r="F57" s="90">
        <v>7205391001</v>
      </c>
      <c r="G57" s="90" t="s">
        <v>98</v>
      </c>
      <c r="H57" s="91">
        <v>24751032</v>
      </c>
      <c r="I57" s="91">
        <v>17427885</v>
      </c>
      <c r="J57" s="91">
        <v>18497868</v>
      </c>
      <c r="K57" s="91">
        <v>20455925</v>
      </c>
      <c r="L57" s="91">
        <v>24096015</v>
      </c>
      <c r="M57" s="91">
        <v>20108936</v>
      </c>
      <c r="N57" s="91">
        <v>20439659</v>
      </c>
      <c r="O57" s="91">
        <v>16485047</v>
      </c>
      <c r="P57" s="91">
        <v>20874287</v>
      </c>
      <c r="Q57" s="91">
        <v>20042025</v>
      </c>
      <c r="R57" s="91">
        <v>21662462</v>
      </c>
      <c r="S57" s="91">
        <v>19715517</v>
      </c>
      <c r="T57" s="94">
        <v>244556658</v>
      </c>
    </row>
    <row r="58" spans="1:20" hidden="1" outlineLevel="2" x14ac:dyDescent="0.25">
      <c r="A58" s="89" t="s">
        <v>66</v>
      </c>
      <c r="B58" s="90">
        <v>7</v>
      </c>
      <c r="C58" s="90">
        <v>72</v>
      </c>
      <c r="D58" s="90">
        <v>7205</v>
      </c>
      <c r="E58" s="90" t="s">
        <v>87</v>
      </c>
      <c r="F58" s="90">
        <v>7205421001</v>
      </c>
      <c r="G58" s="90" t="s">
        <v>99</v>
      </c>
      <c r="H58" s="91">
        <v>23673804</v>
      </c>
      <c r="I58" s="91">
        <v>23287696</v>
      </c>
      <c r="J58" s="91">
        <v>23235143</v>
      </c>
      <c r="K58" s="91">
        <v>23409462</v>
      </c>
      <c r="L58" s="91">
        <v>12297082</v>
      </c>
      <c r="M58" s="91">
        <v>3268433</v>
      </c>
      <c r="N58" s="91">
        <v>83759697</v>
      </c>
      <c r="O58" s="91">
        <v>22947111</v>
      </c>
      <c r="P58" s="91">
        <v>23166655</v>
      </c>
      <c r="Q58" s="91">
        <v>18219795</v>
      </c>
      <c r="R58" s="91">
        <v>22542250</v>
      </c>
      <c r="S58" s="91">
        <v>22260427</v>
      </c>
      <c r="T58" s="94">
        <v>302067555</v>
      </c>
    </row>
    <row r="59" spans="1:20" hidden="1" outlineLevel="2" x14ac:dyDescent="0.25">
      <c r="A59" s="89" t="s">
        <v>66</v>
      </c>
      <c r="B59" s="90">
        <v>7</v>
      </c>
      <c r="C59" s="90">
        <v>72</v>
      </c>
      <c r="D59" s="90">
        <v>7205</v>
      </c>
      <c r="E59" s="90" t="s">
        <v>87</v>
      </c>
      <c r="F59" s="90">
        <v>7205421004</v>
      </c>
      <c r="G59" s="90" t="s">
        <v>100</v>
      </c>
      <c r="H59" s="91">
        <v>0</v>
      </c>
      <c r="I59" s="91">
        <v>0</v>
      </c>
      <c r="J59" s="91">
        <v>4900323</v>
      </c>
      <c r="K59" s="91">
        <v>4900323</v>
      </c>
      <c r="L59" s="91">
        <v>4767287</v>
      </c>
      <c r="M59" s="91">
        <v>14567933</v>
      </c>
      <c r="N59" s="91">
        <v>-4855981</v>
      </c>
      <c r="O59" s="91">
        <v>4855981</v>
      </c>
      <c r="P59" s="91">
        <v>4855981</v>
      </c>
      <c r="Q59" s="91">
        <v>4855981</v>
      </c>
      <c r="R59" s="91">
        <v>4855981</v>
      </c>
      <c r="S59" s="91">
        <v>4855981</v>
      </c>
      <c r="T59" s="94">
        <v>48559790</v>
      </c>
    </row>
    <row r="60" spans="1:20" hidden="1" outlineLevel="2" x14ac:dyDescent="0.25">
      <c r="A60" s="89" t="s">
        <v>66</v>
      </c>
      <c r="B60" s="90">
        <v>7</v>
      </c>
      <c r="C60" s="90">
        <v>72</v>
      </c>
      <c r="D60" s="90">
        <v>7205</v>
      </c>
      <c r="E60" s="90" t="s">
        <v>87</v>
      </c>
      <c r="F60" s="90">
        <v>7205451001</v>
      </c>
      <c r="G60" s="90" t="s">
        <v>101</v>
      </c>
      <c r="H60" s="91">
        <v>2521338</v>
      </c>
      <c r="I60" s="91">
        <v>608569</v>
      </c>
      <c r="J60" s="91">
        <v>1580731</v>
      </c>
      <c r="K60" s="91">
        <v>2142056</v>
      </c>
      <c r="L60" s="91">
        <v>0</v>
      </c>
      <c r="M60" s="91">
        <v>701684</v>
      </c>
      <c r="N60" s="91">
        <v>0</v>
      </c>
      <c r="O60" s="91">
        <v>1524766</v>
      </c>
      <c r="P60" s="91">
        <v>772251</v>
      </c>
      <c r="Q60" s="91">
        <v>492558</v>
      </c>
      <c r="R60" s="91">
        <v>215126</v>
      </c>
      <c r="S60" s="91">
        <v>701128</v>
      </c>
      <c r="T60" s="94">
        <v>11260207</v>
      </c>
    </row>
    <row r="61" spans="1:20" hidden="1" outlineLevel="2" x14ac:dyDescent="0.25">
      <c r="A61" s="89" t="s">
        <v>66</v>
      </c>
      <c r="B61" s="90">
        <v>7</v>
      </c>
      <c r="C61" s="90">
        <v>72</v>
      </c>
      <c r="D61" s="90">
        <v>7205</v>
      </c>
      <c r="E61" s="90" t="s">
        <v>87</v>
      </c>
      <c r="F61" s="90">
        <v>7205481001</v>
      </c>
      <c r="G61" s="90" t="s">
        <v>102</v>
      </c>
      <c r="H61" s="91">
        <v>0</v>
      </c>
      <c r="I61" s="91">
        <v>0</v>
      </c>
      <c r="J61" s="91">
        <v>0</v>
      </c>
      <c r="K61" s="91">
        <v>0</v>
      </c>
      <c r="L61" s="91">
        <v>0</v>
      </c>
      <c r="M61" s="91">
        <v>0</v>
      </c>
      <c r="N61" s="91">
        <v>0</v>
      </c>
      <c r="O61" s="91">
        <v>4000000</v>
      </c>
      <c r="P61" s="91">
        <v>0</v>
      </c>
      <c r="Q61" s="91">
        <v>0</v>
      </c>
      <c r="R61" s="91">
        <v>0</v>
      </c>
      <c r="S61" s="91">
        <v>126353176</v>
      </c>
      <c r="T61" s="94">
        <v>130353176</v>
      </c>
    </row>
    <row r="62" spans="1:20" hidden="1" outlineLevel="2" x14ac:dyDescent="0.25">
      <c r="A62" s="89" t="s">
        <v>66</v>
      </c>
      <c r="B62" s="90">
        <v>7</v>
      </c>
      <c r="C62" s="90">
        <v>72</v>
      </c>
      <c r="D62" s="90">
        <v>7205</v>
      </c>
      <c r="E62" s="90" t="s">
        <v>87</v>
      </c>
      <c r="F62" s="90">
        <v>7205601001</v>
      </c>
      <c r="G62" s="90" t="s">
        <v>103</v>
      </c>
      <c r="H62" s="91">
        <v>0</v>
      </c>
      <c r="I62" s="91">
        <v>0</v>
      </c>
      <c r="J62" s="91">
        <v>0</v>
      </c>
      <c r="K62" s="91">
        <v>0</v>
      </c>
      <c r="L62" s="91">
        <v>0</v>
      </c>
      <c r="M62" s="91">
        <v>0</v>
      </c>
      <c r="N62" s="91">
        <v>0</v>
      </c>
      <c r="O62" s="91">
        <v>0</v>
      </c>
      <c r="P62" s="91">
        <v>30044631</v>
      </c>
      <c r="Q62" s="91">
        <v>0</v>
      </c>
      <c r="R62" s="91">
        <v>0</v>
      </c>
      <c r="S62" s="91">
        <v>76481579</v>
      </c>
      <c r="T62" s="94">
        <v>106526210</v>
      </c>
    </row>
    <row r="63" spans="1:20" hidden="1" outlineLevel="2" x14ac:dyDescent="0.25">
      <c r="A63" s="89" t="s">
        <v>66</v>
      </c>
      <c r="B63" s="90">
        <v>7</v>
      </c>
      <c r="C63" s="90">
        <v>72</v>
      </c>
      <c r="D63" s="90">
        <v>7205</v>
      </c>
      <c r="E63" s="90" t="s">
        <v>87</v>
      </c>
      <c r="F63" s="90">
        <v>7205691001</v>
      </c>
      <c r="G63" s="90" t="s">
        <v>104</v>
      </c>
      <c r="H63" s="91">
        <v>6125032</v>
      </c>
      <c r="I63" s="91">
        <v>6125032</v>
      </c>
      <c r="J63" s="91">
        <v>6291088</v>
      </c>
      <c r="K63" s="91">
        <v>6822644</v>
      </c>
      <c r="L63" s="91">
        <v>5745524</v>
      </c>
      <c r="M63" s="91">
        <v>5413412</v>
      </c>
      <c r="N63" s="91">
        <v>5520784</v>
      </c>
      <c r="O63" s="91">
        <v>5908996</v>
      </c>
      <c r="P63" s="91">
        <v>6736148</v>
      </c>
      <c r="Q63" s="91">
        <v>6125032</v>
      </c>
      <c r="R63" s="91">
        <v>7825712</v>
      </c>
      <c r="S63" s="91">
        <v>13108444</v>
      </c>
      <c r="T63" s="94">
        <v>81747848</v>
      </c>
    </row>
    <row r="64" spans="1:20" hidden="1" outlineLevel="2" x14ac:dyDescent="0.25">
      <c r="A64" s="89" t="s">
        <v>66</v>
      </c>
      <c r="B64" s="90">
        <v>7</v>
      </c>
      <c r="C64" s="90">
        <v>72</v>
      </c>
      <c r="D64" s="90">
        <v>7205</v>
      </c>
      <c r="E64" s="90" t="s">
        <v>87</v>
      </c>
      <c r="F64" s="90">
        <v>7205701001</v>
      </c>
      <c r="G64" s="90" t="s">
        <v>105</v>
      </c>
      <c r="H64" s="91">
        <v>58956800</v>
      </c>
      <c r="I64" s="91">
        <v>51370342</v>
      </c>
      <c r="J64" s="91">
        <v>56207430</v>
      </c>
      <c r="K64" s="91">
        <v>57288358</v>
      </c>
      <c r="L64" s="91">
        <v>64863839</v>
      </c>
      <c r="M64" s="91">
        <v>61502763</v>
      </c>
      <c r="N64" s="91">
        <v>57219563</v>
      </c>
      <c r="O64" s="91">
        <v>56991650</v>
      </c>
      <c r="P64" s="91">
        <v>54129493</v>
      </c>
      <c r="Q64" s="91">
        <v>57549515</v>
      </c>
      <c r="R64" s="91">
        <v>59092067</v>
      </c>
      <c r="S64" s="91">
        <v>67766750</v>
      </c>
      <c r="T64" s="94">
        <v>702938570</v>
      </c>
    </row>
    <row r="65" spans="1:20" hidden="1" outlineLevel="2" x14ac:dyDescent="0.25">
      <c r="A65" s="89" t="s">
        <v>66</v>
      </c>
      <c r="B65" s="90">
        <v>7</v>
      </c>
      <c r="C65" s="90">
        <v>72</v>
      </c>
      <c r="D65" s="90">
        <v>7205</v>
      </c>
      <c r="E65" s="90" t="s">
        <v>87</v>
      </c>
      <c r="F65" s="90">
        <v>7205721001</v>
      </c>
      <c r="G65" s="90" t="s">
        <v>106</v>
      </c>
      <c r="H65" s="91">
        <v>18488705</v>
      </c>
      <c r="I65" s="91">
        <v>16544927</v>
      </c>
      <c r="J65" s="91">
        <v>18889866</v>
      </c>
      <c r="K65" s="91">
        <v>18481275</v>
      </c>
      <c r="L65" s="91">
        <v>17867733</v>
      </c>
      <c r="M65" s="91">
        <v>17697664</v>
      </c>
      <c r="N65" s="91">
        <v>18596438</v>
      </c>
      <c r="O65" s="91">
        <v>18810031</v>
      </c>
      <c r="P65" s="91">
        <v>17696338</v>
      </c>
      <c r="Q65" s="91">
        <v>18771453</v>
      </c>
      <c r="R65" s="91">
        <v>19251004</v>
      </c>
      <c r="S65" s="91">
        <v>19649509</v>
      </c>
      <c r="T65" s="94">
        <v>220744943</v>
      </c>
    </row>
    <row r="66" spans="1:20" hidden="1" outlineLevel="2" x14ac:dyDescent="0.25">
      <c r="A66" s="89" t="s">
        <v>66</v>
      </c>
      <c r="B66" s="90">
        <v>7</v>
      </c>
      <c r="C66" s="90">
        <v>72</v>
      </c>
      <c r="D66" s="90">
        <v>7205</v>
      </c>
      <c r="E66" s="90" t="s">
        <v>87</v>
      </c>
      <c r="F66" s="90">
        <v>7205751001</v>
      </c>
      <c r="G66" s="90" t="s">
        <v>107</v>
      </c>
      <c r="H66" s="91">
        <v>2028200</v>
      </c>
      <c r="I66" s="91">
        <v>2162100</v>
      </c>
      <c r="J66" s="91">
        <v>2287700</v>
      </c>
      <c r="K66" s="91">
        <v>2472000</v>
      </c>
      <c r="L66" s="91">
        <v>2168100</v>
      </c>
      <c r="M66" s="91">
        <v>1914500</v>
      </c>
      <c r="N66" s="91">
        <v>1699200</v>
      </c>
      <c r="O66" s="91">
        <v>1839600</v>
      </c>
      <c r="P66" s="91">
        <v>2377800</v>
      </c>
      <c r="Q66" s="91">
        <v>2162100</v>
      </c>
      <c r="R66" s="91">
        <v>2686100</v>
      </c>
      <c r="S66" s="91">
        <v>3639900</v>
      </c>
      <c r="T66" s="94">
        <v>27437300</v>
      </c>
    </row>
    <row r="67" spans="1:20" hidden="1" outlineLevel="2" x14ac:dyDescent="0.25">
      <c r="A67" s="89" t="s">
        <v>66</v>
      </c>
      <c r="B67" s="90">
        <v>7</v>
      </c>
      <c r="C67" s="90">
        <v>72</v>
      </c>
      <c r="D67" s="90">
        <v>7205</v>
      </c>
      <c r="E67" s="90" t="s">
        <v>87</v>
      </c>
      <c r="F67" s="90">
        <v>7205781001</v>
      </c>
      <c r="G67" s="90" t="s">
        <v>108</v>
      </c>
      <c r="H67" s="91">
        <v>1352300</v>
      </c>
      <c r="I67" s="91">
        <v>1441600</v>
      </c>
      <c r="J67" s="91">
        <v>1525300</v>
      </c>
      <c r="K67" s="91">
        <v>1648300</v>
      </c>
      <c r="L67" s="91">
        <v>1445500</v>
      </c>
      <c r="M67" s="91">
        <v>1276500</v>
      </c>
      <c r="N67" s="91">
        <v>1132800</v>
      </c>
      <c r="O67" s="91">
        <v>1226600</v>
      </c>
      <c r="P67" s="91">
        <v>1585400</v>
      </c>
      <c r="Q67" s="91">
        <v>1441600</v>
      </c>
      <c r="R67" s="91">
        <v>1790900</v>
      </c>
      <c r="S67" s="91">
        <v>2427000</v>
      </c>
      <c r="T67" s="94">
        <v>18293800</v>
      </c>
    </row>
    <row r="68" spans="1:20" hidden="1" outlineLevel="2" x14ac:dyDescent="0.25">
      <c r="A68" s="89" t="s">
        <v>66</v>
      </c>
      <c r="B68" s="90">
        <v>7</v>
      </c>
      <c r="C68" s="90">
        <v>72</v>
      </c>
      <c r="D68" s="90">
        <v>7205</v>
      </c>
      <c r="E68" s="90" t="s">
        <v>87</v>
      </c>
      <c r="F68" s="90">
        <v>7205851001</v>
      </c>
      <c r="G68" s="90" t="s">
        <v>109</v>
      </c>
      <c r="H68" s="91">
        <v>19821743</v>
      </c>
      <c r="I68" s="91">
        <v>17459985</v>
      </c>
      <c r="J68" s="91">
        <v>19334634</v>
      </c>
      <c r="K68" s="91">
        <v>19588188</v>
      </c>
      <c r="L68" s="91">
        <v>10509822</v>
      </c>
      <c r="M68" s="91">
        <v>17051113</v>
      </c>
      <c r="N68" s="91">
        <v>19918421</v>
      </c>
      <c r="O68" s="91">
        <v>20318025</v>
      </c>
      <c r="P68" s="91">
        <v>19145827</v>
      </c>
      <c r="Q68" s="91">
        <v>20278574</v>
      </c>
      <c r="R68" s="91">
        <v>20725469</v>
      </c>
      <c r="S68" s="91">
        <v>23637228</v>
      </c>
      <c r="T68" s="94">
        <v>227789029</v>
      </c>
    </row>
    <row r="69" spans="1:20" hidden="1" outlineLevel="2" x14ac:dyDescent="0.25">
      <c r="A69" s="89" t="s">
        <v>66</v>
      </c>
      <c r="B69" s="90">
        <v>7</v>
      </c>
      <c r="C69" s="90">
        <v>72</v>
      </c>
      <c r="D69" s="90">
        <v>7205</v>
      </c>
      <c r="E69" s="90" t="s">
        <v>87</v>
      </c>
      <c r="F69" s="90">
        <v>7205901001</v>
      </c>
      <c r="G69" s="90" t="s">
        <v>416</v>
      </c>
      <c r="H69" s="91">
        <v>0</v>
      </c>
      <c r="I69" s="91">
        <v>0</v>
      </c>
      <c r="J69" s="91">
        <v>0</v>
      </c>
      <c r="K69" s="91">
        <v>0</v>
      </c>
      <c r="L69" s="91">
        <v>1</v>
      </c>
      <c r="M69" s="91">
        <v>1</v>
      </c>
      <c r="N69" s="91">
        <v>0</v>
      </c>
      <c r="O69" s="91">
        <v>0</v>
      </c>
      <c r="P69" s="91">
        <v>0</v>
      </c>
      <c r="Q69" s="91">
        <v>0</v>
      </c>
      <c r="R69" s="91">
        <v>0</v>
      </c>
      <c r="S69" s="91">
        <v>0</v>
      </c>
      <c r="T69" s="94">
        <v>2</v>
      </c>
    </row>
    <row r="70" spans="1:20" hidden="1" outlineLevel="2" x14ac:dyDescent="0.25">
      <c r="A70" s="89" t="s">
        <v>66</v>
      </c>
      <c r="B70" s="90">
        <v>7</v>
      </c>
      <c r="C70" s="90">
        <v>72</v>
      </c>
      <c r="D70" s="90">
        <v>7255</v>
      </c>
      <c r="E70" s="90" t="s">
        <v>261</v>
      </c>
      <c r="F70" s="90">
        <v>7255201001</v>
      </c>
      <c r="G70" s="90" t="s">
        <v>170</v>
      </c>
      <c r="H70" s="91">
        <v>0</v>
      </c>
      <c r="I70" s="91">
        <v>0</v>
      </c>
      <c r="J70" s="91">
        <v>0</v>
      </c>
      <c r="K70" s="91">
        <v>0</v>
      </c>
      <c r="L70" s="91">
        <v>0</v>
      </c>
      <c r="M70" s="91">
        <v>0</v>
      </c>
      <c r="N70" s="91">
        <v>0</v>
      </c>
      <c r="O70" s="91">
        <v>0</v>
      </c>
      <c r="P70" s="91">
        <v>0</v>
      </c>
      <c r="Q70" s="91">
        <v>98000</v>
      </c>
      <c r="R70" s="91">
        <v>0</v>
      </c>
      <c r="S70" s="91">
        <v>0</v>
      </c>
      <c r="T70" s="94">
        <v>98000</v>
      </c>
    </row>
    <row r="71" spans="1:20" hidden="1" outlineLevel="2" x14ac:dyDescent="0.25">
      <c r="A71" s="89" t="s">
        <v>66</v>
      </c>
      <c r="B71" s="90">
        <v>7</v>
      </c>
      <c r="C71" s="90">
        <v>72</v>
      </c>
      <c r="D71" s="90">
        <v>7255</v>
      </c>
      <c r="E71" s="90" t="s">
        <v>261</v>
      </c>
      <c r="F71" s="90">
        <v>7255201002</v>
      </c>
      <c r="G71" s="90" t="s">
        <v>171</v>
      </c>
      <c r="H71" s="91">
        <v>0</v>
      </c>
      <c r="I71" s="91">
        <v>0</v>
      </c>
      <c r="J71" s="91">
        <v>0</v>
      </c>
      <c r="K71" s="91">
        <v>409886</v>
      </c>
      <c r="L71" s="91">
        <v>0</v>
      </c>
      <c r="M71" s="91">
        <v>0</v>
      </c>
      <c r="N71" s="91">
        <v>0</v>
      </c>
      <c r="O71" s="91">
        <v>0</v>
      </c>
      <c r="P71" s="91">
        <v>61111</v>
      </c>
      <c r="Q71" s="91">
        <v>0</v>
      </c>
      <c r="R71" s="91">
        <v>1096030</v>
      </c>
      <c r="S71" s="91">
        <v>0</v>
      </c>
      <c r="T71" s="94">
        <v>1567027</v>
      </c>
    </row>
    <row r="72" spans="1:20" hidden="1" outlineLevel="2" x14ac:dyDescent="0.25">
      <c r="A72" s="89" t="s">
        <v>66</v>
      </c>
      <c r="B72" s="90">
        <v>7</v>
      </c>
      <c r="C72" s="90">
        <v>73</v>
      </c>
      <c r="D72" s="90">
        <v>7305</v>
      </c>
      <c r="E72" s="90" t="s">
        <v>110</v>
      </c>
      <c r="F72" s="90">
        <v>7305031001</v>
      </c>
      <c r="G72" s="90" t="s">
        <v>88</v>
      </c>
      <c r="H72" s="91">
        <v>213208356</v>
      </c>
      <c r="I72" s="91">
        <v>233900531</v>
      </c>
      <c r="J72" s="91">
        <v>235693366</v>
      </c>
      <c r="K72" s="91">
        <v>234896087</v>
      </c>
      <c r="L72" s="91">
        <v>203934175</v>
      </c>
      <c r="M72" s="91">
        <v>213433493</v>
      </c>
      <c r="N72" s="91">
        <v>217951848</v>
      </c>
      <c r="O72" s="91">
        <v>231481722</v>
      </c>
      <c r="P72" s="91">
        <v>234337992</v>
      </c>
      <c r="Q72" s="91">
        <v>235693366</v>
      </c>
      <c r="R72" s="91">
        <v>227536539</v>
      </c>
      <c r="S72" s="91">
        <v>180252451</v>
      </c>
      <c r="T72" s="94">
        <v>2662319926</v>
      </c>
    </row>
    <row r="73" spans="1:20" hidden="1" outlineLevel="2" x14ac:dyDescent="0.25">
      <c r="A73" s="89" t="s">
        <v>66</v>
      </c>
      <c r="B73" s="90">
        <v>7</v>
      </c>
      <c r="C73" s="90">
        <v>73</v>
      </c>
      <c r="D73" s="90">
        <v>7305</v>
      </c>
      <c r="E73" s="90" t="s">
        <v>110</v>
      </c>
      <c r="F73" s="90">
        <v>7305061001</v>
      </c>
      <c r="G73" s="90" t="s">
        <v>111</v>
      </c>
      <c r="H73" s="91">
        <v>9364951</v>
      </c>
      <c r="I73" s="91">
        <v>10452701</v>
      </c>
      <c r="J73" s="91">
        <v>10452700</v>
      </c>
      <c r="K73" s="91">
        <v>10452703</v>
      </c>
      <c r="L73" s="91">
        <v>4651440</v>
      </c>
      <c r="M73" s="91">
        <v>8243240</v>
      </c>
      <c r="N73" s="91">
        <v>7959940</v>
      </c>
      <c r="O73" s="91">
        <v>9704871</v>
      </c>
      <c r="P73" s="91">
        <v>10120333</v>
      </c>
      <c r="Q73" s="91">
        <v>10452702</v>
      </c>
      <c r="R73" s="91">
        <v>9872910</v>
      </c>
      <c r="S73" s="91">
        <v>10725517</v>
      </c>
      <c r="T73" s="94">
        <v>112454008</v>
      </c>
    </row>
    <row r="74" spans="1:20" hidden="1" outlineLevel="2" x14ac:dyDescent="0.25">
      <c r="A74" s="89" t="s">
        <v>66</v>
      </c>
      <c r="B74" s="90">
        <v>7</v>
      </c>
      <c r="C74" s="90">
        <v>73</v>
      </c>
      <c r="D74" s="90">
        <v>7305</v>
      </c>
      <c r="E74" s="90" t="s">
        <v>110</v>
      </c>
      <c r="F74" s="90">
        <v>7305061002</v>
      </c>
      <c r="G74" s="90" t="s">
        <v>89</v>
      </c>
      <c r="H74" s="91">
        <v>162988673</v>
      </c>
      <c r="I74" s="91">
        <v>182493855</v>
      </c>
      <c r="J74" s="91">
        <v>182746555</v>
      </c>
      <c r="K74" s="91">
        <v>181764655</v>
      </c>
      <c r="L74" s="91">
        <v>115726202</v>
      </c>
      <c r="M74" s="91">
        <v>152960740</v>
      </c>
      <c r="N74" s="91">
        <v>169115693</v>
      </c>
      <c r="O74" s="91">
        <v>175496174</v>
      </c>
      <c r="P74" s="91">
        <v>183425139</v>
      </c>
      <c r="Q74" s="91">
        <v>193845200</v>
      </c>
      <c r="R74" s="91">
        <v>203110730</v>
      </c>
      <c r="S74" s="91">
        <v>198697287</v>
      </c>
      <c r="T74" s="94">
        <v>2102370903</v>
      </c>
    </row>
    <row r="75" spans="1:20" hidden="1" outlineLevel="2" x14ac:dyDescent="0.25">
      <c r="A75" s="89" t="s">
        <v>66</v>
      </c>
      <c r="B75" s="90">
        <v>7</v>
      </c>
      <c r="C75" s="90">
        <v>73</v>
      </c>
      <c r="D75" s="90">
        <v>7305</v>
      </c>
      <c r="E75" s="90" t="s">
        <v>110</v>
      </c>
      <c r="F75" s="90">
        <v>7305121001</v>
      </c>
      <c r="G75" s="90" t="s">
        <v>90</v>
      </c>
      <c r="H75" s="91">
        <v>38904393</v>
      </c>
      <c r="I75" s="91">
        <v>35349272</v>
      </c>
      <c r="J75" s="91">
        <v>37132766</v>
      </c>
      <c r="K75" s="91">
        <v>34319101</v>
      </c>
      <c r="L75" s="91">
        <v>20577453</v>
      </c>
      <c r="M75" s="91">
        <v>29039560</v>
      </c>
      <c r="N75" s="91">
        <v>37974756</v>
      </c>
      <c r="O75" s="91">
        <v>34048946</v>
      </c>
      <c r="P75" s="91">
        <v>30694939</v>
      </c>
      <c r="Q75" s="91">
        <v>31565706</v>
      </c>
      <c r="R75" s="91">
        <v>29324704</v>
      </c>
      <c r="S75" s="91">
        <v>29430260</v>
      </c>
      <c r="T75" s="94">
        <v>388361856</v>
      </c>
    </row>
    <row r="76" spans="1:20" hidden="1" outlineLevel="2" x14ac:dyDescent="0.25">
      <c r="A76" s="89" t="s">
        <v>66</v>
      </c>
      <c r="B76" s="90">
        <v>7</v>
      </c>
      <c r="C76" s="90">
        <v>73</v>
      </c>
      <c r="D76" s="90">
        <v>7305</v>
      </c>
      <c r="E76" s="90" t="s">
        <v>110</v>
      </c>
      <c r="F76" s="90">
        <v>7305121002</v>
      </c>
      <c r="G76" s="90" t="s">
        <v>91</v>
      </c>
      <c r="H76" s="91">
        <v>727168705</v>
      </c>
      <c r="I76" s="91">
        <v>684280613</v>
      </c>
      <c r="J76" s="91">
        <v>737936285</v>
      </c>
      <c r="K76" s="91">
        <v>707296270</v>
      </c>
      <c r="L76" s="91">
        <v>470337185</v>
      </c>
      <c r="M76" s="91">
        <v>642651924</v>
      </c>
      <c r="N76" s="91">
        <v>741690898</v>
      </c>
      <c r="O76" s="91">
        <v>748889326</v>
      </c>
      <c r="P76" s="91">
        <v>709017536</v>
      </c>
      <c r="Q76" s="91">
        <v>757360276</v>
      </c>
      <c r="R76" s="91">
        <v>760675913</v>
      </c>
      <c r="S76" s="91">
        <v>816385795</v>
      </c>
      <c r="T76" s="94">
        <v>8503690726</v>
      </c>
    </row>
    <row r="77" spans="1:20" hidden="1" outlineLevel="2" x14ac:dyDescent="0.25">
      <c r="A77" s="89" t="s">
        <v>66</v>
      </c>
      <c r="B77" s="90">
        <v>7</v>
      </c>
      <c r="C77" s="90">
        <v>73</v>
      </c>
      <c r="D77" s="90">
        <v>7305</v>
      </c>
      <c r="E77" s="90" t="s">
        <v>110</v>
      </c>
      <c r="F77" s="90">
        <v>7305151002</v>
      </c>
      <c r="G77" s="90" t="s">
        <v>92</v>
      </c>
      <c r="H77" s="91">
        <v>138279199</v>
      </c>
      <c r="I77" s="91">
        <v>85128929</v>
      </c>
      <c r="J77" s="91">
        <v>117741203</v>
      </c>
      <c r="K77" s="91">
        <v>138315911</v>
      </c>
      <c r="L77" s="91">
        <v>5311038</v>
      </c>
      <c r="M77" s="91">
        <v>127807270</v>
      </c>
      <c r="N77" s="91">
        <v>144794832</v>
      </c>
      <c r="O77" s="91">
        <v>186550152</v>
      </c>
      <c r="P77" s="91">
        <v>107418266</v>
      </c>
      <c r="Q77" s="91">
        <v>185592368</v>
      </c>
      <c r="R77" s="91">
        <v>187923995</v>
      </c>
      <c r="S77" s="91">
        <v>185984004</v>
      </c>
      <c r="T77" s="94">
        <v>1610847167</v>
      </c>
    </row>
    <row r="78" spans="1:20" hidden="1" outlineLevel="2" x14ac:dyDescent="0.25">
      <c r="A78" s="89" t="s">
        <v>66</v>
      </c>
      <c r="B78" s="90">
        <v>7</v>
      </c>
      <c r="C78" s="90">
        <v>73</v>
      </c>
      <c r="D78" s="90">
        <v>7305</v>
      </c>
      <c r="E78" s="90" t="s">
        <v>110</v>
      </c>
      <c r="F78" s="90">
        <v>7305151003</v>
      </c>
      <c r="G78" s="90" t="s">
        <v>93</v>
      </c>
      <c r="H78" s="91">
        <v>62578740</v>
      </c>
      <c r="I78" s="91">
        <v>59582617</v>
      </c>
      <c r="J78" s="91">
        <v>64687080</v>
      </c>
      <c r="K78" s="91">
        <v>60326756</v>
      </c>
      <c r="L78" s="91">
        <v>2462870</v>
      </c>
      <c r="M78" s="91">
        <v>44926267</v>
      </c>
      <c r="N78" s="91">
        <v>63661288</v>
      </c>
      <c r="O78" s="91">
        <v>61476475</v>
      </c>
      <c r="P78" s="91">
        <v>60082940</v>
      </c>
      <c r="Q78" s="91">
        <v>66843940</v>
      </c>
      <c r="R78" s="91">
        <v>61213490</v>
      </c>
      <c r="S78" s="91">
        <v>69810941</v>
      </c>
      <c r="T78" s="94">
        <v>677653404</v>
      </c>
    </row>
    <row r="79" spans="1:20" hidden="1" outlineLevel="2" x14ac:dyDescent="0.25">
      <c r="A79" s="89" t="s">
        <v>66</v>
      </c>
      <c r="B79" s="90">
        <v>7</v>
      </c>
      <c r="C79" s="90">
        <v>73</v>
      </c>
      <c r="D79" s="90">
        <v>7305</v>
      </c>
      <c r="E79" s="90" t="s">
        <v>110</v>
      </c>
      <c r="F79" s="90">
        <v>7305241001</v>
      </c>
      <c r="G79" s="90" t="s">
        <v>94</v>
      </c>
      <c r="H79" s="91">
        <v>4428349</v>
      </c>
      <c r="I79" s="91">
        <v>4123059</v>
      </c>
      <c r="J79" s="91">
        <v>4600966</v>
      </c>
      <c r="K79" s="91">
        <v>5081441</v>
      </c>
      <c r="L79" s="91">
        <v>2467235</v>
      </c>
      <c r="M79" s="91">
        <v>5035691</v>
      </c>
      <c r="N79" s="91">
        <v>9576768</v>
      </c>
      <c r="O79" s="91">
        <v>4957037</v>
      </c>
      <c r="P79" s="91">
        <v>6914765</v>
      </c>
      <c r="Q79" s="91">
        <v>7180655</v>
      </c>
      <c r="R79" s="91">
        <v>8123920</v>
      </c>
      <c r="S79" s="91">
        <v>6105475</v>
      </c>
      <c r="T79" s="94">
        <v>68595361</v>
      </c>
    </row>
    <row r="80" spans="1:20" hidden="1" outlineLevel="2" x14ac:dyDescent="0.25">
      <c r="A80" s="89" t="s">
        <v>66</v>
      </c>
      <c r="B80" s="90">
        <v>7</v>
      </c>
      <c r="C80" s="90">
        <v>73</v>
      </c>
      <c r="D80" s="90">
        <v>7305</v>
      </c>
      <c r="E80" s="90" t="s">
        <v>110</v>
      </c>
      <c r="F80" s="90">
        <v>7305271001</v>
      </c>
      <c r="G80" s="90" t="s">
        <v>112</v>
      </c>
      <c r="H80" s="91">
        <v>9837681</v>
      </c>
      <c r="I80" s="91">
        <v>9286089</v>
      </c>
      <c r="J80" s="91">
        <v>10236114</v>
      </c>
      <c r="K80" s="91">
        <v>9249429</v>
      </c>
      <c r="L80" s="91">
        <v>8181221</v>
      </c>
      <c r="M80" s="91">
        <v>9196197</v>
      </c>
      <c r="N80" s="91">
        <v>8491877</v>
      </c>
      <c r="O80" s="91">
        <v>8470385</v>
      </c>
      <c r="P80" s="91">
        <v>8902174</v>
      </c>
      <c r="Q80" s="91">
        <v>8432449</v>
      </c>
      <c r="R80" s="91">
        <v>8192495</v>
      </c>
      <c r="S80" s="91">
        <v>8284933</v>
      </c>
      <c r="T80" s="94">
        <v>106761044</v>
      </c>
    </row>
    <row r="81" spans="1:20" hidden="1" outlineLevel="2" x14ac:dyDescent="0.25">
      <c r="A81" s="89" t="s">
        <v>66</v>
      </c>
      <c r="B81" s="90">
        <v>7</v>
      </c>
      <c r="C81" s="90">
        <v>73</v>
      </c>
      <c r="D81" s="90">
        <v>7305</v>
      </c>
      <c r="E81" s="90" t="s">
        <v>110</v>
      </c>
      <c r="F81" s="90">
        <v>7305301001</v>
      </c>
      <c r="G81" s="90" t="s">
        <v>95</v>
      </c>
      <c r="H81" s="91">
        <v>120156899</v>
      </c>
      <c r="I81" s="91">
        <v>100759053</v>
      </c>
      <c r="J81" s="91">
        <v>105714403</v>
      </c>
      <c r="K81" s="91">
        <v>113536496</v>
      </c>
      <c r="L81" s="91">
        <v>72667316</v>
      </c>
      <c r="M81" s="91">
        <v>100930662</v>
      </c>
      <c r="N81" s="91">
        <v>129300780</v>
      </c>
      <c r="O81" s="91">
        <v>98755795</v>
      </c>
      <c r="P81" s="91">
        <v>106434228</v>
      </c>
      <c r="Q81" s="91">
        <v>121936294</v>
      </c>
      <c r="R81" s="91">
        <v>127184482</v>
      </c>
      <c r="S81" s="91">
        <v>131076668</v>
      </c>
      <c r="T81" s="94">
        <v>1328453076</v>
      </c>
    </row>
    <row r="82" spans="1:20" hidden="1" outlineLevel="2" x14ac:dyDescent="0.25">
      <c r="A82" s="89" t="s">
        <v>66</v>
      </c>
      <c r="B82" s="90">
        <v>7</v>
      </c>
      <c r="C82" s="90">
        <v>73</v>
      </c>
      <c r="D82" s="90">
        <v>7305</v>
      </c>
      <c r="E82" s="90" t="s">
        <v>110</v>
      </c>
      <c r="F82" s="90">
        <v>7305331001</v>
      </c>
      <c r="G82" s="90" t="s">
        <v>96</v>
      </c>
      <c r="H82" s="91">
        <v>21041789</v>
      </c>
      <c r="I82" s="91">
        <v>-4723282</v>
      </c>
      <c r="J82" s="91">
        <v>7169497</v>
      </c>
      <c r="K82" s="91">
        <v>9140817</v>
      </c>
      <c r="L82" s="91">
        <v>9070306</v>
      </c>
      <c r="M82" s="91">
        <v>12191417</v>
      </c>
      <c r="N82" s="91">
        <v>16037797</v>
      </c>
      <c r="O82" s="91">
        <v>15402107</v>
      </c>
      <c r="P82" s="91">
        <v>17894762</v>
      </c>
      <c r="Q82" s="91">
        <v>21101008</v>
      </c>
      <c r="R82" s="91">
        <v>23593369</v>
      </c>
      <c r="S82" s="91">
        <v>26277011</v>
      </c>
      <c r="T82" s="94">
        <v>174196598</v>
      </c>
    </row>
    <row r="83" spans="1:20" hidden="1" outlineLevel="2" x14ac:dyDescent="0.25">
      <c r="A83" s="89" t="s">
        <v>66</v>
      </c>
      <c r="B83" s="90">
        <v>7</v>
      </c>
      <c r="C83" s="90">
        <v>73</v>
      </c>
      <c r="D83" s="90">
        <v>7305</v>
      </c>
      <c r="E83" s="90" t="s">
        <v>110</v>
      </c>
      <c r="F83" s="90">
        <v>7305361001</v>
      </c>
      <c r="G83" s="90" t="s">
        <v>97</v>
      </c>
      <c r="H83" s="91">
        <v>105728102</v>
      </c>
      <c r="I83" s="91">
        <v>102340710</v>
      </c>
      <c r="J83" s="91">
        <v>102641685</v>
      </c>
      <c r="K83" s="91">
        <v>109572293</v>
      </c>
      <c r="L83" s="91">
        <v>87707023</v>
      </c>
      <c r="M83" s="91">
        <v>103239800</v>
      </c>
      <c r="N83" s="91">
        <v>103588003</v>
      </c>
      <c r="O83" s="91">
        <v>107936343</v>
      </c>
      <c r="P83" s="91">
        <v>102324033</v>
      </c>
      <c r="Q83" s="91">
        <v>111466507</v>
      </c>
      <c r="R83" s="91">
        <v>116175904</v>
      </c>
      <c r="S83" s="91">
        <v>117603729</v>
      </c>
      <c r="T83" s="94">
        <v>1270324132</v>
      </c>
    </row>
    <row r="84" spans="1:20" hidden="1" outlineLevel="2" x14ac:dyDescent="0.25">
      <c r="A84" s="89" t="s">
        <v>66</v>
      </c>
      <c r="B84" s="90">
        <v>7</v>
      </c>
      <c r="C84" s="90">
        <v>73</v>
      </c>
      <c r="D84" s="90">
        <v>7305</v>
      </c>
      <c r="E84" s="90" t="s">
        <v>110</v>
      </c>
      <c r="F84" s="90">
        <v>7305391001</v>
      </c>
      <c r="G84" s="90" t="s">
        <v>98</v>
      </c>
      <c r="H84" s="91">
        <v>69913116</v>
      </c>
      <c r="I84" s="91">
        <v>56815816</v>
      </c>
      <c r="J84" s="91">
        <v>59925964</v>
      </c>
      <c r="K84" s="91">
        <v>63866796</v>
      </c>
      <c r="L84" s="91">
        <v>57936061</v>
      </c>
      <c r="M84" s="91">
        <v>55218403</v>
      </c>
      <c r="N84" s="91">
        <v>63495065</v>
      </c>
      <c r="O84" s="91">
        <v>56909047</v>
      </c>
      <c r="P84" s="91">
        <v>65109007</v>
      </c>
      <c r="Q84" s="91">
        <v>62307324</v>
      </c>
      <c r="R84" s="91">
        <v>71751229</v>
      </c>
      <c r="S84" s="91">
        <v>65748014</v>
      </c>
      <c r="T84" s="94">
        <v>748995842</v>
      </c>
    </row>
    <row r="85" spans="1:20" hidden="1" outlineLevel="2" x14ac:dyDescent="0.25">
      <c r="A85" s="89" t="s">
        <v>66</v>
      </c>
      <c r="B85" s="90">
        <v>7</v>
      </c>
      <c r="C85" s="90">
        <v>73</v>
      </c>
      <c r="D85" s="90">
        <v>7305</v>
      </c>
      <c r="E85" s="90" t="s">
        <v>110</v>
      </c>
      <c r="F85" s="90">
        <v>7305421001</v>
      </c>
      <c r="G85" s="90" t="s">
        <v>99</v>
      </c>
      <c r="H85" s="91">
        <v>78959094</v>
      </c>
      <c r="I85" s="91">
        <v>76809801</v>
      </c>
      <c r="J85" s="91">
        <v>68488137</v>
      </c>
      <c r="K85" s="91">
        <v>72738566</v>
      </c>
      <c r="L85" s="91">
        <v>18795557</v>
      </c>
      <c r="M85" s="91">
        <v>-33075379</v>
      </c>
      <c r="N85" s="91">
        <v>288428037</v>
      </c>
      <c r="O85" s="91">
        <v>65629231</v>
      </c>
      <c r="P85" s="91">
        <v>67518356</v>
      </c>
      <c r="Q85" s="91">
        <v>68485396</v>
      </c>
      <c r="R85" s="91">
        <v>64586285</v>
      </c>
      <c r="S85" s="91">
        <v>86928423</v>
      </c>
      <c r="T85" s="94">
        <v>924291504</v>
      </c>
    </row>
    <row r="86" spans="1:20" hidden="1" outlineLevel="2" x14ac:dyDescent="0.25">
      <c r="A86" s="89" t="s">
        <v>66</v>
      </c>
      <c r="B86" s="90">
        <v>7</v>
      </c>
      <c r="C86" s="90">
        <v>73</v>
      </c>
      <c r="D86" s="90">
        <v>7305</v>
      </c>
      <c r="E86" s="90" t="s">
        <v>110</v>
      </c>
      <c r="F86" s="90">
        <v>7305421004</v>
      </c>
      <c r="G86" s="90" t="s">
        <v>100</v>
      </c>
      <c r="H86" s="91">
        <v>0</v>
      </c>
      <c r="I86" s="91">
        <v>0</v>
      </c>
      <c r="J86" s="91">
        <v>15617134</v>
      </c>
      <c r="K86" s="91">
        <v>15617134</v>
      </c>
      <c r="L86" s="91">
        <v>15171119</v>
      </c>
      <c r="M86" s="91">
        <v>46643362</v>
      </c>
      <c r="N86" s="91">
        <v>-15468478</v>
      </c>
      <c r="O86" s="91">
        <v>15468478</v>
      </c>
      <c r="P86" s="91">
        <v>15468478</v>
      </c>
      <c r="Q86" s="91">
        <v>15468478</v>
      </c>
      <c r="R86" s="91">
        <v>15468478</v>
      </c>
      <c r="S86" s="91">
        <v>15468321</v>
      </c>
      <c r="T86" s="94">
        <v>154922504</v>
      </c>
    </row>
    <row r="87" spans="1:20" hidden="1" outlineLevel="2" x14ac:dyDescent="0.25">
      <c r="A87" s="89" t="s">
        <v>66</v>
      </c>
      <c r="B87" s="90">
        <v>7</v>
      </c>
      <c r="C87" s="90">
        <v>73</v>
      </c>
      <c r="D87" s="90">
        <v>7305</v>
      </c>
      <c r="E87" s="90" t="s">
        <v>110</v>
      </c>
      <c r="F87" s="90">
        <v>7305451001</v>
      </c>
      <c r="G87" s="90" t="s">
        <v>101</v>
      </c>
      <c r="H87" s="91">
        <v>1554816</v>
      </c>
      <c r="I87" s="91">
        <v>4390019</v>
      </c>
      <c r="J87" s="91">
        <v>6579315</v>
      </c>
      <c r="K87" s="91">
        <v>2395618</v>
      </c>
      <c r="L87" s="91">
        <v>1436562</v>
      </c>
      <c r="M87" s="91">
        <v>2085665</v>
      </c>
      <c r="N87" s="91">
        <v>919950</v>
      </c>
      <c r="O87" s="91">
        <v>6328755</v>
      </c>
      <c r="P87" s="91">
        <v>5537421</v>
      </c>
      <c r="Q87" s="91">
        <v>3187501</v>
      </c>
      <c r="R87" s="91">
        <v>2997223</v>
      </c>
      <c r="S87" s="91">
        <v>4263690</v>
      </c>
      <c r="T87" s="94">
        <v>41676535</v>
      </c>
    </row>
    <row r="88" spans="1:20" hidden="1" outlineLevel="2" x14ac:dyDescent="0.25">
      <c r="A88" s="89" t="s">
        <v>66</v>
      </c>
      <c r="B88" s="90">
        <v>7</v>
      </c>
      <c r="C88" s="90">
        <v>73</v>
      </c>
      <c r="D88" s="90">
        <v>7305</v>
      </c>
      <c r="E88" s="90" t="s">
        <v>110</v>
      </c>
      <c r="F88" s="90">
        <v>7305481001</v>
      </c>
      <c r="G88" s="90" t="s">
        <v>102</v>
      </c>
      <c r="H88" s="91">
        <v>0</v>
      </c>
      <c r="I88" s="91">
        <v>0</v>
      </c>
      <c r="J88" s="91">
        <v>0</v>
      </c>
      <c r="K88" s="91">
        <v>0</v>
      </c>
      <c r="L88" s="91">
        <v>0</v>
      </c>
      <c r="M88" s="91">
        <v>0</v>
      </c>
      <c r="N88" s="91">
        <v>0</v>
      </c>
      <c r="O88" s="91">
        <v>31000000</v>
      </c>
      <c r="P88" s="91">
        <v>0</v>
      </c>
      <c r="Q88" s="91">
        <v>0</v>
      </c>
      <c r="R88" s="91">
        <v>272313082</v>
      </c>
      <c r="S88" s="91">
        <v>151494913</v>
      </c>
      <c r="T88" s="94">
        <v>454807995</v>
      </c>
    </row>
    <row r="89" spans="1:20" hidden="1" outlineLevel="2" x14ac:dyDescent="0.25">
      <c r="A89" s="89" t="s">
        <v>66</v>
      </c>
      <c r="B89" s="90">
        <v>7</v>
      </c>
      <c r="C89" s="90">
        <v>73</v>
      </c>
      <c r="D89" s="90">
        <v>7305</v>
      </c>
      <c r="E89" s="90" t="s">
        <v>110</v>
      </c>
      <c r="F89" s="90">
        <v>7305481002</v>
      </c>
      <c r="G89" s="90" t="s">
        <v>113</v>
      </c>
      <c r="H89" s="91">
        <v>43721383</v>
      </c>
      <c r="I89" s="91">
        <v>40196673</v>
      </c>
      <c r="J89" s="91">
        <v>44328402</v>
      </c>
      <c r="K89" s="91">
        <v>42301396</v>
      </c>
      <c r="L89" s="91">
        <v>1113177</v>
      </c>
      <c r="M89" s="91">
        <v>34901174</v>
      </c>
      <c r="N89" s="91">
        <v>46243873</v>
      </c>
      <c r="O89" s="91">
        <v>51022140</v>
      </c>
      <c r="P89" s="91">
        <v>47713686</v>
      </c>
      <c r="Q89" s="91">
        <v>48018239</v>
      </c>
      <c r="R89" s="91">
        <v>46405876</v>
      </c>
      <c r="S89" s="91">
        <v>51672847</v>
      </c>
      <c r="T89" s="94">
        <v>497638866</v>
      </c>
    </row>
    <row r="90" spans="1:20" hidden="1" outlineLevel="2" x14ac:dyDescent="0.25">
      <c r="A90" s="89" t="s">
        <v>66</v>
      </c>
      <c r="B90" s="90">
        <v>7</v>
      </c>
      <c r="C90" s="90">
        <v>73</v>
      </c>
      <c r="D90" s="90">
        <v>7305</v>
      </c>
      <c r="E90" s="90" t="s">
        <v>110</v>
      </c>
      <c r="F90" s="90">
        <v>7305481003</v>
      </c>
      <c r="G90" s="90" t="s">
        <v>114</v>
      </c>
      <c r="H90" s="91">
        <v>5766044</v>
      </c>
      <c r="I90" s="91">
        <v>4497516</v>
      </c>
      <c r="J90" s="91">
        <v>5628512</v>
      </c>
      <c r="K90" s="91">
        <v>3936690</v>
      </c>
      <c r="L90" s="91">
        <v>38343</v>
      </c>
      <c r="M90" s="91">
        <v>3228739</v>
      </c>
      <c r="N90" s="91">
        <v>4145161</v>
      </c>
      <c r="O90" s="91">
        <v>4655373</v>
      </c>
      <c r="P90" s="91">
        <v>4248044</v>
      </c>
      <c r="Q90" s="91">
        <v>4164914</v>
      </c>
      <c r="R90" s="91">
        <v>2325795</v>
      </c>
      <c r="S90" s="91">
        <v>2247136</v>
      </c>
      <c r="T90" s="94">
        <v>44882267</v>
      </c>
    </row>
    <row r="91" spans="1:20" hidden="1" outlineLevel="2" x14ac:dyDescent="0.25">
      <c r="A91" s="89" t="s">
        <v>66</v>
      </c>
      <c r="B91" s="90">
        <v>7</v>
      </c>
      <c r="C91" s="90">
        <v>73</v>
      </c>
      <c r="D91" s="90">
        <v>7305</v>
      </c>
      <c r="E91" s="90" t="s">
        <v>110</v>
      </c>
      <c r="F91" s="90">
        <v>7305481008</v>
      </c>
      <c r="G91" s="90" t="s">
        <v>115</v>
      </c>
      <c r="H91" s="91">
        <v>0</v>
      </c>
      <c r="I91" s="91">
        <v>0</v>
      </c>
      <c r="J91" s="91">
        <v>80223105</v>
      </c>
      <c r="K91" s="91">
        <v>0</v>
      </c>
      <c r="L91" s="91">
        <v>0</v>
      </c>
      <c r="M91" s="91">
        <v>0</v>
      </c>
      <c r="N91" s="91">
        <v>0</v>
      </c>
      <c r="O91" s="91">
        <v>0</v>
      </c>
      <c r="P91" s="91">
        <v>0</v>
      </c>
      <c r="Q91" s="91">
        <v>0</v>
      </c>
      <c r="R91" s="91">
        <v>0</v>
      </c>
      <c r="S91" s="91">
        <v>0</v>
      </c>
      <c r="T91" s="94">
        <v>80223105</v>
      </c>
    </row>
    <row r="92" spans="1:20" hidden="1" outlineLevel="2" x14ac:dyDescent="0.25">
      <c r="A92" s="89" t="s">
        <v>66</v>
      </c>
      <c r="B92" s="90">
        <v>7</v>
      </c>
      <c r="C92" s="90">
        <v>73</v>
      </c>
      <c r="D92" s="90">
        <v>7305</v>
      </c>
      <c r="E92" s="90" t="s">
        <v>110</v>
      </c>
      <c r="F92" s="90">
        <v>7305511001</v>
      </c>
      <c r="G92" s="90" t="s">
        <v>116</v>
      </c>
      <c r="H92" s="91">
        <v>85156990</v>
      </c>
      <c r="I92" s="91">
        <v>17007021</v>
      </c>
      <c r="J92" s="91">
        <v>6655363</v>
      </c>
      <c r="K92" s="91">
        <v>10434473</v>
      </c>
      <c r="L92" s="91">
        <v>230055</v>
      </c>
      <c r="M92" s="91">
        <v>3928047</v>
      </c>
      <c r="N92" s="91">
        <v>11863780</v>
      </c>
      <c r="O92" s="91">
        <v>47850245</v>
      </c>
      <c r="P92" s="91">
        <v>24454304</v>
      </c>
      <c r="Q92" s="91">
        <v>46654621</v>
      </c>
      <c r="R92" s="91">
        <v>38578400</v>
      </c>
      <c r="S92" s="91">
        <v>52961886</v>
      </c>
      <c r="T92" s="94">
        <v>345775185</v>
      </c>
    </row>
    <row r="93" spans="1:20" hidden="1" outlineLevel="2" x14ac:dyDescent="0.25">
      <c r="A93" s="89" t="s">
        <v>66</v>
      </c>
      <c r="B93" s="90">
        <v>7</v>
      </c>
      <c r="C93" s="90">
        <v>73</v>
      </c>
      <c r="D93" s="90">
        <v>7305</v>
      </c>
      <c r="E93" s="90" t="s">
        <v>110</v>
      </c>
      <c r="F93" s="90">
        <v>7305601001</v>
      </c>
      <c r="G93" s="90" t="s">
        <v>103</v>
      </c>
      <c r="H93" s="91">
        <v>0</v>
      </c>
      <c r="I93" s="91">
        <v>0</v>
      </c>
      <c r="J93" s="91">
        <v>0</v>
      </c>
      <c r="K93" s="91">
        <v>37167447</v>
      </c>
      <c r="L93" s="91">
        <v>0</v>
      </c>
      <c r="M93" s="91">
        <v>52232028</v>
      </c>
      <c r="N93" s="91">
        <v>38640501</v>
      </c>
      <c r="O93" s="91">
        <v>2237742</v>
      </c>
      <c r="P93" s="91">
        <v>8903952</v>
      </c>
      <c r="Q93" s="91">
        <v>0</v>
      </c>
      <c r="R93" s="91">
        <v>118622789</v>
      </c>
      <c r="S93" s="91">
        <v>8208800</v>
      </c>
      <c r="T93" s="94">
        <v>266013259</v>
      </c>
    </row>
    <row r="94" spans="1:20" hidden="1" outlineLevel="2" x14ac:dyDescent="0.25">
      <c r="A94" s="89" t="s">
        <v>66</v>
      </c>
      <c r="B94" s="90">
        <v>7</v>
      </c>
      <c r="C94" s="90">
        <v>73</v>
      </c>
      <c r="D94" s="90">
        <v>7305</v>
      </c>
      <c r="E94" s="90" t="s">
        <v>110</v>
      </c>
      <c r="F94" s="90">
        <v>7305631001</v>
      </c>
      <c r="G94" s="90" t="s">
        <v>117</v>
      </c>
      <c r="H94" s="91">
        <v>0</v>
      </c>
      <c r="I94" s="91">
        <v>0</v>
      </c>
      <c r="J94" s="91">
        <v>0</v>
      </c>
      <c r="K94" s="91">
        <v>0</v>
      </c>
      <c r="L94" s="91">
        <v>590000</v>
      </c>
      <c r="M94" s="91">
        <v>0</v>
      </c>
      <c r="N94" s="91">
        <v>0</v>
      </c>
      <c r="O94" s="91">
        <v>1500000</v>
      </c>
      <c r="P94" s="91">
        <v>0</v>
      </c>
      <c r="Q94" s="91">
        <v>284034</v>
      </c>
      <c r="R94" s="91">
        <v>0</v>
      </c>
      <c r="S94" s="91">
        <v>10800000</v>
      </c>
      <c r="T94" s="94">
        <v>13174034</v>
      </c>
    </row>
    <row r="95" spans="1:20" hidden="1" outlineLevel="2" x14ac:dyDescent="0.25">
      <c r="A95" s="89" t="s">
        <v>66</v>
      </c>
      <c r="B95" s="90">
        <v>7</v>
      </c>
      <c r="C95" s="90">
        <v>73</v>
      </c>
      <c r="D95" s="90">
        <v>7305</v>
      </c>
      <c r="E95" s="90" t="s">
        <v>110</v>
      </c>
      <c r="F95" s="90">
        <v>7305691001</v>
      </c>
      <c r="G95" s="90" t="s">
        <v>104</v>
      </c>
      <c r="H95" s="91">
        <v>14260484</v>
      </c>
      <c r="I95" s="91">
        <v>21271624</v>
      </c>
      <c r="J95" s="91">
        <v>18769088</v>
      </c>
      <c r="K95" s="91">
        <v>14695004</v>
      </c>
      <c r="L95" s="91">
        <v>15194192</v>
      </c>
      <c r="M95" s="91">
        <v>14872620</v>
      </c>
      <c r="N95" s="91">
        <v>14607420</v>
      </c>
      <c r="O95" s="91">
        <v>15658360</v>
      </c>
      <c r="P95" s="91">
        <v>14318648</v>
      </c>
      <c r="Q95" s="91">
        <v>14024592</v>
      </c>
      <c r="R95" s="91">
        <v>18840012</v>
      </c>
      <c r="S95" s="91">
        <v>21005408</v>
      </c>
      <c r="T95" s="94">
        <v>197517452</v>
      </c>
    </row>
    <row r="96" spans="1:20" hidden="1" outlineLevel="2" x14ac:dyDescent="0.25">
      <c r="A96" s="89" t="s">
        <v>66</v>
      </c>
      <c r="B96" s="90">
        <v>7</v>
      </c>
      <c r="C96" s="90">
        <v>73</v>
      </c>
      <c r="D96" s="90">
        <v>7305</v>
      </c>
      <c r="E96" s="90" t="s">
        <v>110</v>
      </c>
      <c r="F96" s="90">
        <v>7305701001</v>
      </c>
      <c r="G96" s="90" t="s">
        <v>118</v>
      </c>
      <c r="H96" s="91">
        <v>175647030</v>
      </c>
      <c r="I96" s="91">
        <v>167080976</v>
      </c>
      <c r="J96" s="91">
        <v>176664961</v>
      </c>
      <c r="K96" s="91">
        <v>166334937</v>
      </c>
      <c r="L96" s="91">
        <v>187051197</v>
      </c>
      <c r="M96" s="91">
        <v>190497735</v>
      </c>
      <c r="N96" s="91">
        <v>175105550</v>
      </c>
      <c r="O96" s="91">
        <v>181989681</v>
      </c>
      <c r="P96" s="91">
        <v>165354007</v>
      </c>
      <c r="Q96" s="91">
        <v>181301346</v>
      </c>
      <c r="R96" s="91">
        <v>189993486</v>
      </c>
      <c r="S96" s="91">
        <v>209950910</v>
      </c>
      <c r="T96" s="94">
        <v>2166971816</v>
      </c>
    </row>
    <row r="97" spans="1:20" hidden="1" outlineLevel="2" x14ac:dyDescent="0.25">
      <c r="A97" s="89" t="s">
        <v>66</v>
      </c>
      <c r="B97" s="90">
        <v>7</v>
      </c>
      <c r="C97" s="90">
        <v>73</v>
      </c>
      <c r="D97" s="90">
        <v>7305</v>
      </c>
      <c r="E97" s="90" t="s">
        <v>110</v>
      </c>
      <c r="F97" s="90">
        <v>7305721001</v>
      </c>
      <c r="G97" s="90" t="s">
        <v>119</v>
      </c>
      <c r="H97" s="91">
        <v>56211262</v>
      </c>
      <c r="I97" s="91">
        <v>54427304</v>
      </c>
      <c r="J97" s="91">
        <v>56777052</v>
      </c>
      <c r="K97" s="91">
        <v>54532385</v>
      </c>
      <c r="L97" s="91">
        <v>52636794</v>
      </c>
      <c r="M97" s="91">
        <v>55652557</v>
      </c>
      <c r="N97" s="91">
        <v>56506547</v>
      </c>
      <c r="O97" s="91">
        <v>58496148</v>
      </c>
      <c r="P97" s="91">
        <v>53854431</v>
      </c>
      <c r="Q97" s="91">
        <v>59219508</v>
      </c>
      <c r="R97" s="91">
        <v>62024530</v>
      </c>
      <c r="S97" s="91">
        <v>61226458</v>
      </c>
      <c r="T97" s="94">
        <v>681564976</v>
      </c>
    </row>
    <row r="98" spans="1:20" hidden="1" outlineLevel="2" x14ac:dyDescent="0.25">
      <c r="A98" s="89" t="s">
        <v>66</v>
      </c>
      <c r="B98" s="90">
        <v>7</v>
      </c>
      <c r="C98" s="90">
        <v>73</v>
      </c>
      <c r="D98" s="90">
        <v>7305</v>
      </c>
      <c r="E98" s="90" t="s">
        <v>110</v>
      </c>
      <c r="F98" s="90">
        <v>7305751001</v>
      </c>
      <c r="G98" s="90" t="s">
        <v>120</v>
      </c>
      <c r="H98" s="91">
        <v>5096200</v>
      </c>
      <c r="I98" s="91">
        <v>7272100</v>
      </c>
      <c r="J98" s="91">
        <v>5874200</v>
      </c>
      <c r="K98" s="91">
        <v>5170600</v>
      </c>
      <c r="L98" s="91">
        <v>5505100</v>
      </c>
      <c r="M98" s="91">
        <v>5397100</v>
      </c>
      <c r="N98" s="91">
        <v>5409300</v>
      </c>
      <c r="O98" s="91">
        <v>4917100</v>
      </c>
      <c r="P98" s="91">
        <v>4917100</v>
      </c>
      <c r="Q98" s="91">
        <v>4950600</v>
      </c>
      <c r="R98" s="91">
        <v>6904000</v>
      </c>
      <c r="S98" s="91">
        <v>6240400</v>
      </c>
      <c r="T98" s="94">
        <v>67653800</v>
      </c>
    </row>
    <row r="99" spans="1:20" hidden="1" outlineLevel="2" x14ac:dyDescent="0.25">
      <c r="A99" s="89" t="s">
        <v>66</v>
      </c>
      <c r="B99" s="90">
        <v>7</v>
      </c>
      <c r="C99" s="90">
        <v>73</v>
      </c>
      <c r="D99" s="90">
        <v>7305</v>
      </c>
      <c r="E99" s="90" t="s">
        <v>110</v>
      </c>
      <c r="F99" s="90">
        <v>7305781001</v>
      </c>
      <c r="G99" s="90" t="s">
        <v>108</v>
      </c>
      <c r="H99" s="91">
        <v>3397900</v>
      </c>
      <c r="I99" s="91">
        <v>4848600</v>
      </c>
      <c r="J99" s="91">
        <v>3917000</v>
      </c>
      <c r="K99" s="91">
        <v>3447500</v>
      </c>
      <c r="L99" s="91">
        <v>3670400</v>
      </c>
      <c r="M99" s="91">
        <v>3598700</v>
      </c>
      <c r="N99" s="91">
        <v>3606600</v>
      </c>
      <c r="O99" s="91">
        <v>3278600</v>
      </c>
      <c r="P99" s="91">
        <v>3278600</v>
      </c>
      <c r="Q99" s="91">
        <v>3300900</v>
      </c>
      <c r="R99" s="91">
        <v>4602900</v>
      </c>
      <c r="S99" s="91">
        <v>4160500</v>
      </c>
      <c r="T99" s="94">
        <v>45108200</v>
      </c>
    </row>
    <row r="100" spans="1:20" hidden="1" outlineLevel="2" x14ac:dyDescent="0.25">
      <c r="A100" s="89" t="s">
        <v>66</v>
      </c>
      <c r="B100" s="90">
        <v>7</v>
      </c>
      <c r="C100" s="90">
        <v>73</v>
      </c>
      <c r="D100" s="90">
        <v>7305</v>
      </c>
      <c r="E100" s="90" t="s">
        <v>110</v>
      </c>
      <c r="F100" s="90">
        <v>7305811001</v>
      </c>
      <c r="G100" s="90" t="s">
        <v>121</v>
      </c>
      <c r="H100" s="91">
        <v>12361393</v>
      </c>
      <c r="I100" s="91">
        <v>12397679</v>
      </c>
      <c r="J100" s="91">
        <v>6170606</v>
      </c>
      <c r="K100" s="91">
        <v>6149895</v>
      </c>
      <c r="L100" s="91">
        <v>6149228</v>
      </c>
      <c r="M100" s="91">
        <v>6184842</v>
      </c>
      <c r="N100" s="91">
        <v>6161231</v>
      </c>
      <c r="O100" s="91">
        <v>6167021</v>
      </c>
      <c r="P100" s="91">
        <v>6165868</v>
      </c>
      <c r="Q100" s="91">
        <v>6548569</v>
      </c>
      <c r="R100" s="91">
        <v>10193695</v>
      </c>
      <c r="S100" s="91">
        <v>10374639</v>
      </c>
      <c r="T100" s="94">
        <v>95024666</v>
      </c>
    </row>
    <row r="101" spans="1:20" hidden="1" outlineLevel="2" x14ac:dyDescent="0.25">
      <c r="A101" s="89" t="s">
        <v>66</v>
      </c>
      <c r="B101" s="90">
        <v>7</v>
      </c>
      <c r="C101" s="90">
        <v>73</v>
      </c>
      <c r="D101" s="90">
        <v>7305</v>
      </c>
      <c r="E101" s="90" t="s">
        <v>110</v>
      </c>
      <c r="F101" s="90">
        <v>7305841001</v>
      </c>
      <c r="G101" s="90" t="s">
        <v>122</v>
      </c>
      <c r="H101" s="91">
        <v>23000</v>
      </c>
      <c r="I101" s="91">
        <v>0</v>
      </c>
      <c r="J101" s="91">
        <v>20000</v>
      </c>
      <c r="K101" s="91">
        <v>174546</v>
      </c>
      <c r="L101" s="91">
        <v>0</v>
      </c>
      <c r="M101" s="91">
        <v>81454</v>
      </c>
      <c r="N101" s="91">
        <v>0</v>
      </c>
      <c r="O101" s="91">
        <v>0</v>
      </c>
      <c r="P101" s="91">
        <v>51000</v>
      </c>
      <c r="Q101" s="91">
        <v>34000</v>
      </c>
      <c r="R101" s="91">
        <v>17000</v>
      </c>
      <c r="S101" s="91">
        <v>51000</v>
      </c>
      <c r="T101" s="94">
        <v>452000</v>
      </c>
    </row>
    <row r="102" spans="1:20" hidden="1" outlineLevel="2" x14ac:dyDescent="0.25">
      <c r="A102" s="89" t="s">
        <v>66</v>
      </c>
      <c r="B102" s="90">
        <v>7</v>
      </c>
      <c r="C102" s="90">
        <v>73</v>
      </c>
      <c r="D102" s="90">
        <v>7305</v>
      </c>
      <c r="E102" s="90" t="s">
        <v>110</v>
      </c>
      <c r="F102" s="90">
        <v>7305851001</v>
      </c>
      <c r="G102" s="90" t="s">
        <v>109</v>
      </c>
      <c r="H102" s="91">
        <v>53925403</v>
      </c>
      <c r="I102" s="91">
        <v>54479879</v>
      </c>
      <c r="J102" s="91">
        <v>57240346</v>
      </c>
      <c r="K102" s="91">
        <v>54060918</v>
      </c>
      <c r="L102" s="91">
        <v>34334107</v>
      </c>
      <c r="M102" s="91">
        <v>47859398</v>
      </c>
      <c r="N102" s="91">
        <v>55466742</v>
      </c>
      <c r="O102" s="91">
        <v>58744353</v>
      </c>
      <c r="P102" s="91">
        <v>53501804</v>
      </c>
      <c r="Q102" s="91">
        <v>59192223</v>
      </c>
      <c r="R102" s="91">
        <v>61736568</v>
      </c>
      <c r="S102" s="91">
        <v>66198355</v>
      </c>
      <c r="T102" s="94">
        <v>656740096</v>
      </c>
    </row>
    <row r="103" spans="1:20" hidden="1" outlineLevel="2" x14ac:dyDescent="0.25">
      <c r="A103" s="89" t="s">
        <v>66</v>
      </c>
      <c r="B103" s="90">
        <v>7</v>
      </c>
      <c r="C103" s="90">
        <v>73</v>
      </c>
      <c r="D103" s="90">
        <v>7305</v>
      </c>
      <c r="E103" s="90" t="s">
        <v>110</v>
      </c>
      <c r="F103" s="90">
        <v>7305901001</v>
      </c>
      <c r="G103" s="90" t="s">
        <v>416</v>
      </c>
      <c r="H103" s="91">
        <v>0</v>
      </c>
      <c r="I103" s="91">
        <v>0</v>
      </c>
      <c r="J103" s="91">
        <v>0</v>
      </c>
      <c r="K103" s="91">
        <v>0</v>
      </c>
      <c r="L103" s="91">
        <v>-1</v>
      </c>
      <c r="M103" s="91">
        <v>-1</v>
      </c>
      <c r="N103" s="91">
        <v>0</v>
      </c>
      <c r="O103" s="91">
        <v>0</v>
      </c>
      <c r="P103" s="91">
        <v>0</v>
      </c>
      <c r="Q103" s="91">
        <v>0</v>
      </c>
      <c r="R103" s="91">
        <v>0</v>
      </c>
      <c r="S103" s="91">
        <v>0</v>
      </c>
      <c r="T103" s="94">
        <v>-2</v>
      </c>
    </row>
    <row r="104" spans="1:20" hidden="1" outlineLevel="2" x14ac:dyDescent="0.25">
      <c r="A104" s="89" t="s">
        <v>66</v>
      </c>
      <c r="B104" s="90">
        <v>7</v>
      </c>
      <c r="C104" s="90">
        <v>73</v>
      </c>
      <c r="D104" s="90">
        <v>7305</v>
      </c>
      <c r="E104" s="90" t="s">
        <v>110</v>
      </c>
      <c r="F104" s="90">
        <v>7305951001</v>
      </c>
      <c r="G104" s="90" t="s">
        <v>123</v>
      </c>
      <c r="H104" s="91">
        <v>3600000</v>
      </c>
      <c r="I104" s="91">
        <v>0</v>
      </c>
      <c r="J104" s="91">
        <v>0</v>
      </c>
      <c r="K104" s="91">
        <v>0</v>
      </c>
      <c r="L104" s="91">
        <v>0</v>
      </c>
      <c r="M104" s="91">
        <v>0</v>
      </c>
      <c r="N104" s="91">
        <v>0</v>
      </c>
      <c r="O104" s="91">
        <v>0</v>
      </c>
      <c r="P104" s="91">
        <v>0</v>
      </c>
      <c r="Q104" s="91">
        <v>0</v>
      </c>
      <c r="R104" s="91">
        <v>247085</v>
      </c>
      <c r="S104" s="91">
        <v>0</v>
      </c>
      <c r="T104" s="94">
        <v>3847085</v>
      </c>
    </row>
    <row r="105" spans="1:20" hidden="1" outlineLevel="2" x14ac:dyDescent="0.25">
      <c r="A105" s="89" t="s">
        <v>66</v>
      </c>
      <c r="B105" s="90">
        <v>7</v>
      </c>
      <c r="C105" s="90">
        <v>73</v>
      </c>
      <c r="D105" s="90">
        <v>7305</v>
      </c>
      <c r="E105" s="90" t="s">
        <v>110</v>
      </c>
      <c r="F105" s="90">
        <v>7305951002</v>
      </c>
      <c r="G105" s="90" t="s">
        <v>124</v>
      </c>
      <c r="H105" s="91">
        <v>25862572</v>
      </c>
      <c r="I105" s="91">
        <v>39631001</v>
      </c>
      <c r="J105" s="91">
        <v>37461122</v>
      </c>
      <c r="K105" s="91">
        <v>17964433</v>
      </c>
      <c r="L105" s="91">
        <v>2453522</v>
      </c>
      <c r="M105" s="91">
        <v>30825313</v>
      </c>
      <c r="N105" s="91">
        <v>30956788</v>
      </c>
      <c r="O105" s="91">
        <v>27862692</v>
      </c>
      <c r="P105" s="91">
        <v>30811868</v>
      </c>
      <c r="Q105" s="91">
        <v>21675052</v>
      </c>
      <c r="R105" s="91">
        <v>33507155</v>
      </c>
      <c r="S105" s="91">
        <v>32761530</v>
      </c>
      <c r="T105" s="94">
        <v>331773048</v>
      </c>
    </row>
    <row r="106" spans="1:20" hidden="1" outlineLevel="2" x14ac:dyDescent="0.25">
      <c r="A106" s="89" t="s">
        <v>66</v>
      </c>
      <c r="B106" s="90">
        <v>7</v>
      </c>
      <c r="C106" s="90">
        <v>73</v>
      </c>
      <c r="D106" s="90">
        <v>7305</v>
      </c>
      <c r="E106" s="90" t="s">
        <v>110</v>
      </c>
      <c r="F106" s="90">
        <v>7305951003</v>
      </c>
      <c r="G106" s="90" t="s">
        <v>125</v>
      </c>
      <c r="H106" s="91">
        <v>0</v>
      </c>
      <c r="I106" s="91">
        <v>0</v>
      </c>
      <c r="J106" s="91">
        <v>0</v>
      </c>
      <c r="K106" s="91">
        <v>0</v>
      </c>
      <c r="L106" s="91">
        <v>0</v>
      </c>
      <c r="M106" s="91">
        <v>0</v>
      </c>
      <c r="N106" s="91">
        <v>0</v>
      </c>
      <c r="O106" s="91">
        <v>0</v>
      </c>
      <c r="P106" s="91">
        <v>7861</v>
      </c>
      <c r="Q106" s="91">
        <v>0</v>
      </c>
      <c r="R106" s="91">
        <v>0</v>
      </c>
      <c r="S106" s="91">
        <v>0</v>
      </c>
      <c r="T106" s="94">
        <v>7861</v>
      </c>
    </row>
    <row r="107" spans="1:20" hidden="1" outlineLevel="2" x14ac:dyDescent="0.25">
      <c r="A107" s="89" t="s">
        <v>66</v>
      </c>
      <c r="B107" s="90">
        <v>7</v>
      </c>
      <c r="C107" s="90">
        <v>73</v>
      </c>
      <c r="D107" s="90">
        <v>7305</v>
      </c>
      <c r="E107" s="90" t="s">
        <v>110</v>
      </c>
      <c r="F107" s="90">
        <v>7305951004</v>
      </c>
      <c r="G107" s="90" t="s">
        <v>126</v>
      </c>
      <c r="H107" s="91">
        <v>0</v>
      </c>
      <c r="I107" s="91">
        <v>0</v>
      </c>
      <c r="J107" s="91">
        <v>0</v>
      </c>
      <c r="K107" s="91">
        <v>-6425308</v>
      </c>
      <c r="L107" s="91">
        <v>0</v>
      </c>
      <c r="M107" s="91">
        <v>0</v>
      </c>
      <c r="N107" s="91">
        <v>0</v>
      </c>
      <c r="O107" s="91">
        <v>0</v>
      </c>
      <c r="P107" s="91">
        <v>0</v>
      </c>
      <c r="Q107" s="91">
        <v>0</v>
      </c>
      <c r="R107" s="91">
        <v>-9419374</v>
      </c>
      <c r="S107" s="91">
        <v>-9219942</v>
      </c>
      <c r="T107" s="94">
        <v>-25064624</v>
      </c>
    </row>
    <row r="108" spans="1:20" hidden="1" outlineLevel="2" x14ac:dyDescent="0.25">
      <c r="A108" s="89" t="s">
        <v>66</v>
      </c>
      <c r="B108" s="90">
        <v>7</v>
      </c>
      <c r="C108" s="90">
        <v>73</v>
      </c>
      <c r="D108" s="90">
        <v>7305</v>
      </c>
      <c r="E108" s="90" t="s">
        <v>110</v>
      </c>
      <c r="F108" s="90">
        <v>7305951005</v>
      </c>
      <c r="G108" s="90" t="s">
        <v>127</v>
      </c>
      <c r="H108" s="91">
        <v>74100</v>
      </c>
      <c r="I108" s="91">
        <v>74100</v>
      </c>
      <c r="J108" s="91">
        <v>74100</v>
      </c>
      <c r="K108" s="91">
        <v>59000</v>
      </c>
      <c r="L108" s="91">
        <v>58400</v>
      </c>
      <c r="M108" s="91">
        <v>58400</v>
      </c>
      <c r="N108" s="91">
        <v>58400</v>
      </c>
      <c r="O108" s="91">
        <v>58400</v>
      </c>
      <c r="P108" s="91">
        <v>58400</v>
      </c>
      <c r="Q108" s="91">
        <v>58400</v>
      </c>
      <c r="R108" s="91">
        <v>0</v>
      </c>
      <c r="S108" s="91">
        <v>0</v>
      </c>
      <c r="T108" s="94">
        <v>631700</v>
      </c>
    </row>
    <row r="109" spans="1:20" hidden="1" outlineLevel="2" x14ac:dyDescent="0.25">
      <c r="A109" s="89" t="s">
        <v>66</v>
      </c>
      <c r="B109" s="90">
        <v>7</v>
      </c>
      <c r="C109" s="90">
        <v>73</v>
      </c>
      <c r="D109" s="90">
        <v>7310</v>
      </c>
      <c r="E109" s="90" t="s">
        <v>110</v>
      </c>
      <c r="F109" s="90">
        <v>7310151001</v>
      </c>
      <c r="G109" s="90" t="s">
        <v>128</v>
      </c>
      <c r="H109" s="91">
        <v>23498</v>
      </c>
      <c r="I109" s="91">
        <v>341085</v>
      </c>
      <c r="J109" s="91">
        <v>17287163</v>
      </c>
      <c r="K109" s="91">
        <v>27913275</v>
      </c>
      <c r="L109" s="91">
        <v>31154679</v>
      </c>
      <c r="M109" s="91">
        <v>0</v>
      </c>
      <c r="N109" s="91">
        <v>41455364</v>
      </c>
      <c r="O109" s="91">
        <v>0</v>
      </c>
      <c r="P109" s="91">
        <v>15013200</v>
      </c>
      <c r="Q109" s="91">
        <v>0</v>
      </c>
      <c r="R109" s="91">
        <v>0</v>
      </c>
      <c r="S109" s="91">
        <v>2920000</v>
      </c>
      <c r="T109" s="94">
        <v>136108264</v>
      </c>
    </row>
    <row r="110" spans="1:20" hidden="1" outlineLevel="2" x14ac:dyDescent="0.25">
      <c r="A110" s="89" t="s">
        <v>66</v>
      </c>
      <c r="B110" s="90">
        <v>7</v>
      </c>
      <c r="C110" s="90">
        <v>73</v>
      </c>
      <c r="D110" s="90">
        <v>7310</v>
      </c>
      <c r="E110" s="90" t="s">
        <v>110</v>
      </c>
      <c r="F110" s="90">
        <v>7310251001</v>
      </c>
      <c r="G110" s="90" t="s">
        <v>129</v>
      </c>
      <c r="H110" s="91">
        <v>0</v>
      </c>
      <c r="I110" s="91">
        <v>0</v>
      </c>
      <c r="J110" s="91">
        <v>2681394</v>
      </c>
      <c r="K110" s="91">
        <v>625000</v>
      </c>
      <c r="L110" s="91">
        <v>0</v>
      </c>
      <c r="M110" s="91">
        <v>3000000</v>
      </c>
      <c r="N110" s="91">
        <v>0</v>
      </c>
      <c r="O110" s="91">
        <v>2000000</v>
      </c>
      <c r="P110" s="91">
        <v>0</v>
      </c>
      <c r="Q110" s="91">
        <v>0</v>
      </c>
      <c r="R110" s="91">
        <v>1362789</v>
      </c>
      <c r="S110" s="91">
        <v>2240000</v>
      </c>
      <c r="T110" s="94">
        <v>11909183</v>
      </c>
    </row>
    <row r="111" spans="1:20" hidden="1" outlineLevel="2" x14ac:dyDescent="0.25">
      <c r="A111" s="89" t="s">
        <v>66</v>
      </c>
      <c r="B111" s="90">
        <v>7</v>
      </c>
      <c r="C111" s="90">
        <v>73</v>
      </c>
      <c r="D111" s="90">
        <v>7310</v>
      </c>
      <c r="E111" s="90" t="s">
        <v>110</v>
      </c>
      <c r="F111" s="90">
        <v>7310351001</v>
      </c>
      <c r="G111" s="90" t="s">
        <v>130</v>
      </c>
      <c r="H111" s="91">
        <v>34739230</v>
      </c>
      <c r="I111" s="91">
        <v>38454095</v>
      </c>
      <c r="J111" s="91">
        <v>39494962</v>
      </c>
      <c r="K111" s="91">
        <v>36293517</v>
      </c>
      <c r="L111" s="91">
        <v>30651205</v>
      </c>
      <c r="M111" s="91">
        <v>36893517</v>
      </c>
      <c r="N111" s="91">
        <v>31195011</v>
      </c>
      <c r="O111" s="91">
        <v>157169389</v>
      </c>
      <c r="P111" s="91">
        <v>41369057</v>
      </c>
      <c r="Q111" s="91">
        <v>47984865</v>
      </c>
      <c r="R111" s="91">
        <v>61669093</v>
      </c>
      <c r="S111" s="91">
        <v>60183321</v>
      </c>
      <c r="T111" s="94">
        <v>616097262</v>
      </c>
    </row>
    <row r="112" spans="1:20" hidden="1" outlineLevel="2" x14ac:dyDescent="0.25">
      <c r="A112" s="89" t="s">
        <v>66</v>
      </c>
      <c r="B112" s="90">
        <v>7</v>
      </c>
      <c r="C112" s="90">
        <v>73</v>
      </c>
      <c r="D112" s="90">
        <v>7310</v>
      </c>
      <c r="E112" s="90" t="s">
        <v>110</v>
      </c>
      <c r="F112" s="90">
        <v>7310951001</v>
      </c>
      <c r="G112" s="90" t="s">
        <v>131</v>
      </c>
      <c r="H112" s="91">
        <v>0</v>
      </c>
      <c r="I112" s="91">
        <v>0</v>
      </c>
      <c r="J112" s="91">
        <v>0</v>
      </c>
      <c r="K112" s="91">
        <v>2663050</v>
      </c>
      <c r="L112" s="91">
        <v>0</v>
      </c>
      <c r="M112" s="91">
        <v>0</v>
      </c>
      <c r="N112" s="91">
        <v>0</v>
      </c>
      <c r="O112" s="91">
        <v>0</v>
      </c>
      <c r="P112" s="91">
        <v>0</v>
      </c>
      <c r="Q112" s="91">
        <v>2987325</v>
      </c>
      <c r="R112" s="91">
        <v>0</v>
      </c>
      <c r="S112" s="91">
        <v>0</v>
      </c>
      <c r="T112" s="94">
        <v>5650375</v>
      </c>
    </row>
    <row r="113" spans="1:20" hidden="1" outlineLevel="2" x14ac:dyDescent="0.25">
      <c r="A113" s="89" t="s">
        <v>66</v>
      </c>
      <c r="B113" s="90">
        <v>7</v>
      </c>
      <c r="C113" s="90">
        <v>73</v>
      </c>
      <c r="D113" s="90">
        <v>7315</v>
      </c>
      <c r="E113" s="90" t="s">
        <v>110</v>
      </c>
      <c r="F113" s="90">
        <v>7315151001</v>
      </c>
      <c r="G113" s="90" t="s">
        <v>132</v>
      </c>
      <c r="H113" s="91">
        <v>41511353</v>
      </c>
      <c r="I113" s="91">
        <v>41511353</v>
      </c>
      <c r="J113" s="91">
        <v>41931074</v>
      </c>
      <c r="K113" s="91">
        <v>17575170</v>
      </c>
      <c r="L113" s="91">
        <v>42514380</v>
      </c>
      <c r="M113" s="91">
        <v>42514957</v>
      </c>
      <c r="N113" s="91">
        <v>42522896</v>
      </c>
      <c r="O113" s="91">
        <v>42512678</v>
      </c>
      <c r="P113" s="91">
        <v>36311686</v>
      </c>
      <c r="Q113" s="91">
        <v>32196194</v>
      </c>
      <c r="R113" s="91">
        <v>38383307</v>
      </c>
      <c r="S113" s="91">
        <v>38383308</v>
      </c>
      <c r="T113" s="94">
        <v>457868356</v>
      </c>
    </row>
    <row r="114" spans="1:20" hidden="1" outlineLevel="2" x14ac:dyDescent="0.25">
      <c r="A114" s="89" t="s">
        <v>66</v>
      </c>
      <c r="B114" s="90">
        <v>7</v>
      </c>
      <c r="C114" s="90">
        <v>73</v>
      </c>
      <c r="D114" s="90">
        <v>7315</v>
      </c>
      <c r="E114" s="90" t="s">
        <v>110</v>
      </c>
      <c r="F114" s="90">
        <v>7315401001</v>
      </c>
      <c r="G114" s="90" t="s">
        <v>133</v>
      </c>
      <c r="H114" s="91">
        <v>0</v>
      </c>
      <c r="I114" s="91">
        <v>0</v>
      </c>
      <c r="J114" s="91">
        <v>0</v>
      </c>
      <c r="K114" s="91">
        <v>0</v>
      </c>
      <c r="L114" s="91">
        <v>446580</v>
      </c>
      <c r="M114" s="91">
        <v>0</v>
      </c>
      <c r="N114" s="91">
        <v>0</v>
      </c>
      <c r="O114" s="91">
        <v>2432750</v>
      </c>
      <c r="P114" s="91">
        <v>8578724</v>
      </c>
      <c r="Q114" s="91">
        <v>4563750</v>
      </c>
      <c r="R114" s="91">
        <v>0</v>
      </c>
      <c r="S114" s="91">
        <v>0</v>
      </c>
      <c r="T114" s="94">
        <v>16021804</v>
      </c>
    </row>
    <row r="115" spans="1:20" hidden="1" outlineLevel="2" x14ac:dyDescent="0.25">
      <c r="A115" s="89" t="s">
        <v>66</v>
      </c>
      <c r="B115" s="90">
        <v>7</v>
      </c>
      <c r="C115" s="90">
        <v>73</v>
      </c>
      <c r="D115" s="90">
        <v>7315</v>
      </c>
      <c r="E115" s="90" t="s">
        <v>110</v>
      </c>
      <c r="F115" s="90">
        <v>7315701001</v>
      </c>
      <c r="G115" s="90" t="s">
        <v>417</v>
      </c>
      <c r="H115" s="91">
        <v>10949000</v>
      </c>
      <c r="I115" s="91">
        <v>12700000</v>
      </c>
      <c r="J115" s="91">
        <v>8329000</v>
      </c>
      <c r="K115" s="91">
        <v>8098000</v>
      </c>
      <c r="L115" s="91">
        <v>8000000</v>
      </c>
      <c r="M115" s="91">
        <v>59228000</v>
      </c>
      <c r="N115" s="91">
        <v>14301000</v>
      </c>
      <c r="O115" s="91">
        <v>15543000</v>
      </c>
      <c r="P115" s="91">
        <v>26557000</v>
      </c>
      <c r="Q115" s="91">
        <v>67748000</v>
      </c>
      <c r="R115" s="91">
        <v>40083000</v>
      </c>
      <c r="S115" s="91">
        <v>40681000</v>
      </c>
      <c r="T115" s="94">
        <v>312217000</v>
      </c>
    </row>
    <row r="116" spans="1:20" hidden="1" outlineLevel="2" x14ac:dyDescent="0.25">
      <c r="A116" s="89" t="s">
        <v>66</v>
      </c>
      <c r="B116" s="90">
        <v>7</v>
      </c>
      <c r="C116" s="90">
        <v>73</v>
      </c>
      <c r="D116" s="90">
        <v>7315</v>
      </c>
      <c r="E116" s="90" t="s">
        <v>110</v>
      </c>
      <c r="F116" s="90">
        <v>7315951001</v>
      </c>
      <c r="G116" s="90" t="s">
        <v>135</v>
      </c>
      <c r="H116" s="91">
        <v>4655</v>
      </c>
      <c r="I116" s="91">
        <v>4655</v>
      </c>
      <c r="J116" s="91">
        <v>4655</v>
      </c>
      <c r="K116" s="91">
        <v>224</v>
      </c>
      <c r="L116" s="91">
        <v>4022</v>
      </c>
      <c r="M116" s="91">
        <v>4022</v>
      </c>
      <c r="N116" s="91">
        <v>4655</v>
      </c>
      <c r="O116" s="91">
        <v>0</v>
      </c>
      <c r="P116" s="91">
        <v>4022</v>
      </c>
      <c r="Q116" s="91">
        <v>223455</v>
      </c>
      <c r="R116" s="91">
        <v>1186855</v>
      </c>
      <c r="S116" s="91">
        <v>21680</v>
      </c>
      <c r="T116" s="94">
        <v>1462900</v>
      </c>
    </row>
    <row r="117" spans="1:20" hidden="1" outlineLevel="2" x14ac:dyDescent="0.25">
      <c r="A117" s="89" t="s">
        <v>66</v>
      </c>
      <c r="B117" s="90">
        <v>7</v>
      </c>
      <c r="C117" s="90">
        <v>73</v>
      </c>
      <c r="D117" s="90">
        <v>7315</v>
      </c>
      <c r="E117" s="90" t="s">
        <v>110</v>
      </c>
      <c r="F117" s="90">
        <v>7315951002</v>
      </c>
      <c r="G117" s="90" t="s">
        <v>136</v>
      </c>
      <c r="H117" s="91">
        <v>49616662</v>
      </c>
      <c r="I117" s="91">
        <v>51752813</v>
      </c>
      <c r="J117" s="91">
        <v>51733691</v>
      </c>
      <c r="K117" s="91">
        <v>6432917</v>
      </c>
      <c r="L117" s="91">
        <v>44025699</v>
      </c>
      <c r="M117" s="91">
        <v>40566829</v>
      </c>
      <c r="N117" s="91">
        <v>47920403</v>
      </c>
      <c r="O117" s="91">
        <v>55231974</v>
      </c>
      <c r="P117" s="91">
        <v>47430281</v>
      </c>
      <c r="Q117" s="91">
        <v>41189956</v>
      </c>
      <c r="R117" s="91">
        <v>59297480</v>
      </c>
      <c r="S117" s="91">
        <v>44542613</v>
      </c>
      <c r="T117" s="94">
        <v>539741318</v>
      </c>
    </row>
    <row r="118" spans="1:20" hidden="1" outlineLevel="2" x14ac:dyDescent="0.25">
      <c r="A118" s="89" t="s">
        <v>66</v>
      </c>
      <c r="B118" s="90">
        <v>7</v>
      </c>
      <c r="C118" s="90">
        <v>73</v>
      </c>
      <c r="D118" s="90">
        <v>7315</v>
      </c>
      <c r="E118" s="90" t="s">
        <v>110</v>
      </c>
      <c r="F118" s="90">
        <v>7315951005</v>
      </c>
      <c r="G118" s="90" t="s">
        <v>138</v>
      </c>
      <c r="H118" s="91">
        <v>0</v>
      </c>
      <c r="I118" s="91">
        <v>0</v>
      </c>
      <c r="J118" s="91">
        <v>50</v>
      </c>
      <c r="K118" s="91">
        <v>0</v>
      </c>
      <c r="L118" s="91">
        <v>0</v>
      </c>
      <c r="M118" s="91">
        <v>200</v>
      </c>
      <c r="N118" s="91">
        <v>0</v>
      </c>
      <c r="O118" s="91">
        <v>0</v>
      </c>
      <c r="P118" s="91">
        <v>0</v>
      </c>
      <c r="Q118" s="91">
        <v>50</v>
      </c>
      <c r="R118" s="91">
        <v>0</v>
      </c>
      <c r="S118" s="91">
        <v>0</v>
      </c>
      <c r="T118" s="94">
        <v>300</v>
      </c>
    </row>
    <row r="119" spans="1:20" hidden="1" outlineLevel="2" x14ac:dyDescent="0.25">
      <c r="A119" s="89" t="s">
        <v>66</v>
      </c>
      <c r="B119" s="90">
        <v>7</v>
      </c>
      <c r="C119" s="90">
        <v>73</v>
      </c>
      <c r="D119" s="90">
        <v>7315</v>
      </c>
      <c r="E119" s="90" t="s">
        <v>110</v>
      </c>
      <c r="F119" s="90">
        <v>7315951007</v>
      </c>
      <c r="G119" s="90" t="s">
        <v>139</v>
      </c>
      <c r="H119" s="91">
        <v>1845694</v>
      </c>
      <c r="I119" s="91">
        <v>2548698</v>
      </c>
      <c r="J119" s="91">
        <v>6383304</v>
      </c>
      <c r="K119" s="91">
        <v>624171</v>
      </c>
      <c r="L119" s="91">
        <v>1473916</v>
      </c>
      <c r="M119" s="91">
        <v>397667</v>
      </c>
      <c r="N119" s="91">
        <v>959739</v>
      </c>
      <c r="O119" s="91">
        <v>592615</v>
      </c>
      <c r="P119" s="91">
        <v>3992770</v>
      </c>
      <c r="Q119" s="91">
        <v>2970782</v>
      </c>
      <c r="R119" s="91">
        <v>2969329</v>
      </c>
      <c r="S119" s="91">
        <v>594961</v>
      </c>
      <c r="T119" s="94">
        <v>25353646</v>
      </c>
    </row>
    <row r="120" spans="1:20" hidden="1" outlineLevel="2" x14ac:dyDescent="0.25">
      <c r="A120" s="89" t="s">
        <v>66</v>
      </c>
      <c r="B120" s="90">
        <v>7</v>
      </c>
      <c r="C120" s="90">
        <v>73</v>
      </c>
      <c r="D120" s="90">
        <v>7320</v>
      </c>
      <c r="E120" s="90" t="s">
        <v>110</v>
      </c>
      <c r="F120" s="90">
        <v>7320151001</v>
      </c>
      <c r="G120" s="90" t="s">
        <v>140</v>
      </c>
      <c r="H120" s="91">
        <v>3627088</v>
      </c>
      <c r="I120" s="91">
        <v>3627088</v>
      </c>
      <c r="J120" s="91">
        <v>4907588</v>
      </c>
      <c r="K120" s="91">
        <v>13489228</v>
      </c>
      <c r="L120" s="91">
        <v>16106440</v>
      </c>
      <c r="M120" s="91">
        <v>3627088</v>
      </c>
      <c r="N120" s="91">
        <v>3627088</v>
      </c>
      <c r="O120" s="91">
        <v>9227088</v>
      </c>
      <c r="P120" s="91">
        <v>3627088</v>
      </c>
      <c r="Q120" s="91">
        <v>18527088</v>
      </c>
      <c r="R120" s="91">
        <v>61626906</v>
      </c>
      <c r="S120" s="91">
        <v>83753056</v>
      </c>
      <c r="T120" s="94">
        <v>225772834</v>
      </c>
    </row>
    <row r="121" spans="1:20" hidden="1" outlineLevel="2" x14ac:dyDescent="0.25">
      <c r="A121" s="89" t="s">
        <v>66</v>
      </c>
      <c r="B121" s="90">
        <v>7</v>
      </c>
      <c r="C121" s="90">
        <v>73</v>
      </c>
      <c r="D121" s="90">
        <v>7320</v>
      </c>
      <c r="E121" s="90" t="s">
        <v>110</v>
      </c>
      <c r="F121" s="90">
        <v>7320201001</v>
      </c>
      <c r="G121" s="90" t="s">
        <v>174</v>
      </c>
      <c r="H121" s="91">
        <v>16000</v>
      </c>
      <c r="I121" s="91">
        <v>0</v>
      </c>
      <c r="J121" s="91">
        <v>0</v>
      </c>
      <c r="K121" s="91">
        <v>0</v>
      </c>
      <c r="L121" s="91">
        <v>0</v>
      </c>
      <c r="M121" s="91">
        <v>0</v>
      </c>
      <c r="N121" s="91">
        <v>0</v>
      </c>
      <c r="O121" s="91">
        <v>0</v>
      </c>
      <c r="P121" s="91">
        <v>0</v>
      </c>
      <c r="Q121" s="91">
        <v>0</v>
      </c>
      <c r="R121" s="91">
        <v>0</v>
      </c>
      <c r="S121" s="91">
        <v>0</v>
      </c>
      <c r="T121" s="94">
        <v>16000</v>
      </c>
    </row>
    <row r="122" spans="1:20" hidden="1" outlineLevel="2" x14ac:dyDescent="0.25">
      <c r="A122" s="89" t="s">
        <v>66</v>
      </c>
      <c r="B122" s="90">
        <v>7</v>
      </c>
      <c r="C122" s="90">
        <v>73</v>
      </c>
      <c r="D122" s="90">
        <v>7320</v>
      </c>
      <c r="E122" s="90" t="s">
        <v>110</v>
      </c>
      <c r="F122" s="90">
        <v>7320401001</v>
      </c>
      <c r="G122" s="90" t="s">
        <v>141</v>
      </c>
      <c r="H122" s="91">
        <v>17721347</v>
      </c>
      <c r="I122" s="91">
        <v>17721347</v>
      </c>
      <c r="J122" s="91">
        <v>21530881</v>
      </c>
      <c r="K122" s="91">
        <v>17721347</v>
      </c>
      <c r="L122" s="91">
        <v>17721347</v>
      </c>
      <c r="M122" s="91">
        <v>17721347</v>
      </c>
      <c r="N122" s="91">
        <v>55509978</v>
      </c>
      <c r="O122" s="91">
        <v>41344930</v>
      </c>
      <c r="P122" s="91">
        <v>41344932</v>
      </c>
      <c r="Q122" s="91">
        <v>42755585</v>
      </c>
      <c r="R122" s="91">
        <v>42181033</v>
      </c>
      <c r="S122" s="91">
        <v>52694978</v>
      </c>
      <c r="T122" s="94">
        <v>385969052</v>
      </c>
    </row>
    <row r="123" spans="1:20" hidden="1" outlineLevel="2" x14ac:dyDescent="0.25">
      <c r="A123" s="89" t="s">
        <v>66</v>
      </c>
      <c r="B123" s="90">
        <v>7</v>
      </c>
      <c r="C123" s="90">
        <v>73</v>
      </c>
      <c r="D123" s="90">
        <v>7320</v>
      </c>
      <c r="E123" s="90" t="s">
        <v>110</v>
      </c>
      <c r="F123" s="90">
        <v>7320951001</v>
      </c>
      <c r="G123" s="90" t="s">
        <v>131</v>
      </c>
      <c r="H123" s="91">
        <v>0</v>
      </c>
      <c r="I123" s="91">
        <v>0</v>
      </c>
      <c r="J123" s="91">
        <v>0</v>
      </c>
      <c r="K123" s="91">
        <v>0</v>
      </c>
      <c r="L123" s="91">
        <v>0</v>
      </c>
      <c r="M123" s="91">
        <v>4600000</v>
      </c>
      <c r="N123" s="91">
        <v>-50000</v>
      </c>
      <c r="O123" s="91">
        <v>0</v>
      </c>
      <c r="P123" s="91">
        <v>120000</v>
      </c>
      <c r="Q123" s="91">
        <v>0</v>
      </c>
      <c r="R123" s="91">
        <v>17132500</v>
      </c>
      <c r="S123" s="91">
        <v>2403500</v>
      </c>
      <c r="T123" s="94">
        <v>24206000</v>
      </c>
    </row>
    <row r="124" spans="1:20" hidden="1" outlineLevel="2" x14ac:dyDescent="0.25">
      <c r="A124" s="89" t="s">
        <v>66</v>
      </c>
      <c r="B124" s="90">
        <v>7</v>
      </c>
      <c r="C124" s="90">
        <v>73</v>
      </c>
      <c r="D124" s="90">
        <v>7325</v>
      </c>
      <c r="E124" s="90" t="s">
        <v>110</v>
      </c>
      <c r="F124" s="90">
        <v>7325051001</v>
      </c>
      <c r="G124" s="90" t="s">
        <v>142</v>
      </c>
      <c r="H124" s="91">
        <v>440550</v>
      </c>
      <c r="I124" s="91">
        <v>112828454</v>
      </c>
      <c r="J124" s="91">
        <v>44658713</v>
      </c>
      <c r="K124" s="91">
        <v>9223329</v>
      </c>
      <c r="L124" s="91">
        <v>18929242</v>
      </c>
      <c r="M124" s="91">
        <v>17145543</v>
      </c>
      <c r="N124" s="91">
        <v>93247271</v>
      </c>
      <c r="O124" s="91">
        <v>27954851</v>
      </c>
      <c r="P124" s="91">
        <v>27559871</v>
      </c>
      <c r="Q124" s="91">
        <v>1490134</v>
      </c>
      <c r="R124" s="91">
        <v>18997920</v>
      </c>
      <c r="S124" s="91">
        <v>10853086</v>
      </c>
      <c r="T124" s="94">
        <v>383328964</v>
      </c>
    </row>
    <row r="125" spans="1:20" hidden="1" outlineLevel="2" x14ac:dyDescent="0.25">
      <c r="A125" s="89" t="s">
        <v>66</v>
      </c>
      <c r="B125" s="90">
        <v>7</v>
      </c>
      <c r="C125" s="90">
        <v>73</v>
      </c>
      <c r="D125" s="90">
        <v>7325</v>
      </c>
      <c r="E125" s="90" t="s">
        <v>110</v>
      </c>
      <c r="F125" s="90">
        <v>7325101001</v>
      </c>
      <c r="G125" s="90" t="s">
        <v>143</v>
      </c>
      <c r="H125" s="91">
        <v>7977000</v>
      </c>
      <c r="I125" s="91">
        <v>4672485</v>
      </c>
      <c r="J125" s="91">
        <v>0</v>
      </c>
      <c r="K125" s="91">
        <v>0</v>
      </c>
      <c r="L125" s="91">
        <v>0</v>
      </c>
      <c r="M125" s="91">
        <v>0</v>
      </c>
      <c r="N125" s="91">
        <v>-1263361</v>
      </c>
      <c r="O125" s="91">
        <v>0</v>
      </c>
      <c r="P125" s="91">
        <v>0</v>
      </c>
      <c r="Q125" s="91">
        <v>0</v>
      </c>
      <c r="R125" s="91">
        <v>0</v>
      </c>
      <c r="S125" s="91">
        <v>0</v>
      </c>
      <c r="T125" s="94">
        <v>11386124</v>
      </c>
    </row>
    <row r="126" spans="1:20" hidden="1" outlineLevel="2" x14ac:dyDescent="0.25">
      <c r="A126" s="89" t="s">
        <v>66</v>
      </c>
      <c r="B126" s="90">
        <v>7</v>
      </c>
      <c r="C126" s="90">
        <v>73</v>
      </c>
      <c r="D126" s="90">
        <v>7330</v>
      </c>
      <c r="E126" s="90" t="s">
        <v>110</v>
      </c>
      <c r="F126" s="90">
        <v>7330251001</v>
      </c>
      <c r="G126" s="90" t="s">
        <v>144</v>
      </c>
      <c r="H126" s="91">
        <v>81152416</v>
      </c>
      <c r="I126" s="91">
        <v>81058815</v>
      </c>
      <c r="J126" s="91">
        <v>81221805</v>
      </c>
      <c r="K126" s="91">
        <v>81058815</v>
      </c>
      <c r="L126" s="91">
        <v>81058815</v>
      </c>
      <c r="M126" s="91">
        <v>81058814</v>
      </c>
      <c r="N126" s="91">
        <v>87291483</v>
      </c>
      <c r="O126" s="91">
        <v>87291484</v>
      </c>
      <c r="P126" s="91">
        <v>87662010</v>
      </c>
      <c r="Q126" s="91">
        <v>89723761</v>
      </c>
      <c r="R126" s="91">
        <v>89723760</v>
      </c>
      <c r="S126" s="91">
        <v>89723762</v>
      </c>
      <c r="T126" s="94">
        <v>1018025740</v>
      </c>
    </row>
    <row r="127" spans="1:20" hidden="1" outlineLevel="2" x14ac:dyDescent="0.25">
      <c r="A127" s="89" t="s">
        <v>66</v>
      </c>
      <c r="B127" s="90">
        <v>7</v>
      </c>
      <c r="C127" s="90">
        <v>73</v>
      </c>
      <c r="D127" s="90">
        <v>7330</v>
      </c>
      <c r="E127" s="90" t="s">
        <v>110</v>
      </c>
      <c r="F127" s="90">
        <v>7330401001</v>
      </c>
      <c r="G127" s="90" t="s">
        <v>141</v>
      </c>
      <c r="H127" s="91">
        <v>6583431</v>
      </c>
      <c r="I127" s="91">
        <v>6333230</v>
      </c>
      <c r="J127" s="91">
        <v>7872695</v>
      </c>
      <c r="K127" s="91">
        <v>7872698</v>
      </c>
      <c r="L127" s="91">
        <v>8044560</v>
      </c>
      <c r="M127" s="91">
        <v>7872700</v>
      </c>
      <c r="N127" s="91">
        <v>7872691</v>
      </c>
      <c r="O127" s="91">
        <v>7872694</v>
      </c>
      <c r="P127" s="91">
        <v>7872703</v>
      </c>
      <c r="Q127" s="91">
        <v>7871375</v>
      </c>
      <c r="R127" s="91">
        <v>7983891</v>
      </c>
      <c r="S127" s="91">
        <v>6909130</v>
      </c>
      <c r="T127" s="94">
        <v>90961798</v>
      </c>
    </row>
    <row r="128" spans="1:20" hidden="1" outlineLevel="2" x14ac:dyDescent="0.25">
      <c r="A128" s="89" t="s">
        <v>66</v>
      </c>
      <c r="B128" s="90">
        <v>7</v>
      </c>
      <c r="C128" s="90">
        <v>73</v>
      </c>
      <c r="D128" s="90">
        <v>7330</v>
      </c>
      <c r="E128" s="90" t="s">
        <v>110</v>
      </c>
      <c r="F128" s="90">
        <v>7330601001</v>
      </c>
      <c r="G128" s="90" t="s">
        <v>145</v>
      </c>
      <c r="H128" s="91">
        <v>1185938</v>
      </c>
      <c r="I128" s="91">
        <v>1251754</v>
      </c>
      <c r="J128" s="91">
        <v>2699681</v>
      </c>
      <c r="K128" s="91">
        <v>1975718</v>
      </c>
      <c r="L128" s="91">
        <v>1975717</v>
      </c>
      <c r="M128" s="91">
        <v>1440404</v>
      </c>
      <c r="N128" s="91">
        <v>1574779</v>
      </c>
      <c r="O128" s="91">
        <v>5381919</v>
      </c>
      <c r="P128" s="91">
        <v>1812581</v>
      </c>
      <c r="Q128" s="91">
        <v>1812582</v>
      </c>
      <c r="R128" s="91">
        <v>1812581</v>
      </c>
      <c r="S128" s="91">
        <v>1812582</v>
      </c>
      <c r="T128" s="94">
        <v>24736236</v>
      </c>
    </row>
    <row r="129" spans="1:20" hidden="1" outlineLevel="2" x14ac:dyDescent="0.25">
      <c r="A129" s="89" t="s">
        <v>66</v>
      </c>
      <c r="B129" s="90">
        <v>7</v>
      </c>
      <c r="C129" s="90">
        <v>73</v>
      </c>
      <c r="D129" s="90">
        <v>7330</v>
      </c>
      <c r="E129" s="90" t="s">
        <v>110</v>
      </c>
      <c r="F129" s="90">
        <v>7330751001</v>
      </c>
      <c r="G129" s="90" t="s">
        <v>146</v>
      </c>
      <c r="H129" s="91">
        <v>0</v>
      </c>
      <c r="I129" s="91">
        <v>935700</v>
      </c>
      <c r="J129" s="91">
        <v>1587900</v>
      </c>
      <c r="K129" s="91">
        <v>3359700</v>
      </c>
      <c r="L129" s="91">
        <v>1883100</v>
      </c>
      <c r="M129" s="91">
        <v>9369300</v>
      </c>
      <c r="N129" s="91">
        <v>7782300</v>
      </c>
      <c r="O129" s="91">
        <v>4781700</v>
      </c>
      <c r="P129" s="91">
        <v>3324000</v>
      </c>
      <c r="Q129" s="91">
        <v>5065100</v>
      </c>
      <c r="R129" s="91">
        <v>17115100</v>
      </c>
      <c r="S129" s="91">
        <v>17111785</v>
      </c>
      <c r="T129" s="94">
        <v>72315685</v>
      </c>
    </row>
    <row r="130" spans="1:20" hidden="1" outlineLevel="2" x14ac:dyDescent="0.25">
      <c r="A130" s="89" t="s">
        <v>66</v>
      </c>
      <c r="B130" s="90">
        <v>7</v>
      </c>
      <c r="C130" s="90">
        <v>73</v>
      </c>
      <c r="D130" s="90">
        <v>7330</v>
      </c>
      <c r="E130" s="90" t="s">
        <v>110</v>
      </c>
      <c r="F130" s="90">
        <v>7330801001</v>
      </c>
      <c r="G130" s="90" t="s">
        <v>147</v>
      </c>
      <c r="H130" s="91">
        <v>27838930</v>
      </c>
      <c r="I130" s="91">
        <v>27838931</v>
      </c>
      <c r="J130" s="91">
        <v>27838930</v>
      </c>
      <c r="K130" s="91">
        <v>27838930</v>
      </c>
      <c r="L130" s="91">
        <v>27838931</v>
      </c>
      <c r="M130" s="91">
        <v>27838930</v>
      </c>
      <c r="N130" s="91">
        <v>30282893</v>
      </c>
      <c r="O130" s="91">
        <v>30282893</v>
      </c>
      <c r="P130" s="91">
        <v>30282894</v>
      </c>
      <c r="Q130" s="91">
        <v>30282893</v>
      </c>
      <c r="R130" s="91">
        <v>30282893</v>
      </c>
      <c r="S130" s="91">
        <v>30282893</v>
      </c>
      <c r="T130" s="94">
        <v>348730941</v>
      </c>
    </row>
    <row r="131" spans="1:20" hidden="1" outlineLevel="2" x14ac:dyDescent="0.25">
      <c r="A131" s="89" t="s">
        <v>66</v>
      </c>
      <c r="B131" s="90">
        <v>7</v>
      </c>
      <c r="C131" s="90">
        <v>73</v>
      </c>
      <c r="D131" s="90">
        <v>7330</v>
      </c>
      <c r="E131" s="90" t="s">
        <v>110</v>
      </c>
      <c r="F131" s="90">
        <v>7330951001</v>
      </c>
      <c r="G131" s="90" t="s">
        <v>131</v>
      </c>
      <c r="H131" s="91">
        <v>27223283</v>
      </c>
      <c r="I131" s="91">
        <v>27223300</v>
      </c>
      <c r="J131" s="91">
        <v>27223263</v>
      </c>
      <c r="K131" s="91">
        <v>27223201</v>
      </c>
      <c r="L131" s="91">
        <v>27223263</v>
      </c>
      <c r="M131" s="91">
        <v>27223171</v>
      </c>
      <c r="N131" s="91">
        <v>25825864</v>
      </c>
      <c r="O131" s="91">
        <v>22875733</v>
      </c>
      <c r="P131" s="91">
        <v>24631346</v>
      </c>
      <c r="Q131" s="91">
        <v>25737804</v>
      </c>
      <c r="R131" s="91">
        <v>26015226</v>
      </c>
      <c r="S131" s="91">
        <v>27158107</v>
      </c>
      <c r="T131" s="94">
        <v>315583561</v>
      </c>
    </row>
    <row r="132" spans="1:20" hidden="1" outlineLevel="2" x14ac:dyDescent="0.25">
      <c r="A132" s="89" t="s">
        <v>66</v>
      </c>
      <c r="B132" s="90">
        <v>7</v>
      </c>
      <c r="C132" s="90">
        <v>73</v>
      </c>
      <c r="D132" s="90">
        <v>7335</v>
      </c>
      <c r="E132" s="90" t="s">
        <v>110</v>
      </c>
      <c r="F132" s="90">
        <v>7335051001</v>
      </c>
      <c r="G132" s="90" t="s">
        <v>148</v>
      </c>
      <c r="H132" s="91">
        <v>715926</v>
      </c>
      <c r="I132" s="91">
        <v>706302</v>
      </c>
      <c r="J132" s="91">
        <v>807017</v>
      </c>
      <c r="K132" s="91">
        <v>854755</v>
      </c>
      <c r="L132" s="91">
        <v>878558</v>
      </c>
      <c r="M132" s="91">
        <v>324083</v>
      </c>
      <c r="N132" s="91">
        <v>895625</v>
      </c>
      <c r="O132" s="91">
        <v>477098</v>
      </c>
      <c r="P132" s="91">
        <v>25363</v>
      </c>
      <c r="Q132" s="91">
        <v>1394607</v>
      </c>
      <c r="R132" s="91">
        <v>9915381</v>
      </c>
      <c r="S132" s="91">
        <v>3147380</v>
      </c>
      <c r="T132" s="94">
        <v>20142095</v>
      </c>
    </row>
    <row r="133" spans="1:20" hidden="1" outlineLevel="2" x14ac:dyDescent="0.25">
      <c r="A133" s="89" t="s">
        <v>66</v>
      </c>
      <c r="B133" s="90">
        <v>7</v>
      </c>
      <c r="C133" s="90">
        <v>73</v>
      </c>
      <c r="D133" s="90">
        <v>7335</v>
      </c>
      <c r="E133" s="90" t="s">
        <v>110</v>
      </c>
      <c r="F133" s="90">
        <v>7335101001</v>
      </c>
      <c r="G133" s="90" t="s">
        <v>149</v>
      </c>
      <c r="H133" s="91">
        <v>155991444</v>
      </c>
      <c r="I133" s="91">
        <v>145479042</v>
      </c>
      <c r="J133" s="91">
        <v>180543185</v>
      </c>
      <c r="K133" s="91">
        <v>258438063</v>
      </c>
      <c r="L133" s="91">
        <v>80167645</v>
      </c>
      <c r="M133" s="91">
        <v>181592123</v>
      </c>
      <c r="N133" s="91">
        <v>217020135</v>
      </c>
      <c r="O133" s="91">
        <v>247741185</v>
      </c>
      <c r="P133" s="91">
        <v>176061244</v>
      </c>
      <c r="Q133" s="91">
        <v>370012618</v>
      </c>
      <c r="R133" s="91">
        <v>138726277</v>
      </c>
      <c r="S133" s="91">
        <v>790416965</v>
      </c>
      <c r="T133" s="94">
        <v>2942189926</v>
      </c>
    </row>
    <row r="134" spans="1:20" hidden="1" outlineLevel="2" x14ac:dyDescent="0.25">
      <c r="A134" s="89" t="s">
        <v>66</v>
      </c>
      <c r="B134" s="90">
        <v>7</v>
      </c>
      <c r="C134" s="90">
        <v>73</v>
      </c>
      <c r="D134" s="90">
        <v>7335</v>
      </c>
      <c r="E134" s="90" t="s">
        <v>110</v>
      </c>
      <c r="F134" s="90">
        <v>7335251001</v>
      </c>
      <c r="G134" s="90" t="s">
        <v>150</v>
      </c>
      <c r="H134" s="91">
        <v>625810</v>
      </c>
      <c r="I134" s="91">
        <v>575710</v>
      </c>
      <c r="J134" s="91">
        <v>681920</v>
      </c>
      <c r="K134" s="91">
        <v>586880</v>
      </c>
      <c r="L134" s="91">
        <v>637510</v>
      </c>
      <c r="M134" s="91">
        <v>644860</v>
      </c>
      <c r="N134" s="91">
        <v>796150</v>
      </c>
      <c r="O134" s="91">
        <v>717498</v>
      </c>
      <c r="P134" s="91">
        <v>946607</v>
      </c>
      <c r="Q134" s="91">
        <v>703200</v>
      </c>
      <c r="R134" s="91">
        <v>809080</v>
      </c>
      <c r="S134" s="91">
        <v>799850</v>
      </c>
      <c r="T134" s="94">
        <v>8525075</v>
      </c>
    </row>
    <row r="135" spans="1:20" hidden="1" outlineLevel="2" x14ac:dyDescent="0.25">
      <c r="A135" s="89" t="s">
        <v>66</v>
      </c>
      <c r="B135" s="90">
        <v>7</v>
      </c>
      <c r="C135" s="90">
        <v>73</v>
      </c>
      <c r="D135" s="90">
        <v>7335</v>
      </c>
      <c r="E135" s="90" t="s">
        <v>110</v>
      </c>
      <c r="F135" s="90">
        <v>7335301001</v>
      </c>
      <c r="G135" s="90" t="s">
        <v>151</v>
      </c>
      <c r="H135" s="91">
        <v>165230278</v>
      </c>
      <c r="I135" s="91">
        <v>239724194</v>
      </c>
      <c r="J135" s="91">
        <v>272496768</v>
      </c>
      <c r="K135" s="91">
        <v>173596321</v>
      </c>
      <c r="L135" s="91">
        <v>185180539</v>
      </c>
      <c r="M135" s="91">
        <v>156675245</v>
      </c>
      <c r="N135" s="91">
        <v>180943350</v>
      </c>
      <c r="O135" s="91">
        <v>187703012</v>
      </c>
      <c r="P135" s="91">
        <v>156177249</v>
      </c>
      <c r="Q135" s="91">
        <v>183674353</v>
      </c>
      <c r="R135" s="91">
        <v>174447000</v>
      </c>
      <c r="S135" s="91">
        <v>155793613</v>
      </c>
      <c r="T135" s="94">
        <v>2231641922</v>
      </c>
    </row>
    <row r="136" spans="1:20" hidden="1" outlineLevel="2" x14ac:dyDescent="0.25">
      <c r="A136" s="89" t="s">
        <v>66</v>
      </c>
      <c r="B136" s="90">
        <v>7</v>
      </c>
      <c r="C136" s="90">
        <v>73</v>
      </c>
      <c r="D136" s="90">
        <v>7335</v>
      </c>
      <c r="E136" s="90" t="s">
        <v>110</v>
      </c>
      <c r="F136" s="90">
        <v>7335351001</v>
      </c>
      <c r="G136" s="90" t="s">
        <v>153</v>
      </c>
      <c r="H136" s="91">
        <v>300422</v>
      </c>
      <c r="I136" s="91">
        <v>300061</v>
      </c>
      <c r="J136" s="91">
        <v>299931</v>
      </c>
      <c r="K136" s="91">
        <v>65522</v>
      </c>
      <c r="L136" s="91">
        <v>299708</v>
      </c>
      <c r="M136" s="91">
        <v>342326</v>
      </c>
      <c r="N136" s="91">
        <v>299288</v>
      </c>
      <c r="O136" s="91">
        <v>60206</v>
      </c>
      <c r="P136" s="91">
        <v>303845</v>
      </c>
      <c r="Q136" s="91">
        <v>294967</v>
      </c>
      <c r="R136" s="91">
        <v>299162</v>
      </c>
      <c r="S136" s="91">
        <v>59248</v>
      </c>
      <c r="T136" s="94">
        <v>2924686</v>
      </c>
    </row>
    <row r="137" spans="1:20" hidden="1" outlineLevel="2" x14ac:dyDescent="0.25">
      <c r="A137" s="89" t="s">
        <v>66</v>
      </c>
      <c r="B137" s="90">
        <v>7</v>
      </c>
      <c r="C137" s="90">
        <v>73</v>
      </c>
      <c r="D137" s="90">
        <v>7335</v>
      </c>
      <c r="E137" s="90" t="s">
        <v>110</v>
      </c>
      <c r="F137" s="90">
        <v>7335351002</v>
      </c>
      <c r="G137" s="90" t="s">
        <v>154</v>
      </c>
      <c r="H137" s="91">
        <v>784376</v>
      </c>
      <c r="I137" s="91">
        <v>784377</v>
      </c>
      <c r="J137" s="91">
        <v>784377</v>
      </c>
      <c r="K137" s="91">
        <v>43799</v>
      </c>
      <c r="L137" s="91">
        <v>746012</v>
      </c>
      <c r="M137" s="91">
        <v>784374</v>
      </c>
      <c r="N137" s="91">
        <v>787646</v>
      </c>
      <c r="O137" s="91">
        <v>15</v>
      </c>
      <c r="P137" s="91">
        <v>787451</v>
      </c>
      <c r="Q137" s="91">
        <v>787647</v>
      </c>
      <c r="R137" s="91">
        <v>786893</v>
      </c>
      <c r="S137" s="91">
        <v>16</v>
      </c>
      <c r="T137" s="94">
        <v>7076983</v>
      </c>
    </row>
    <row r="138" spans="1:20" hidden="1" outlineLevel="2" x14ac:dyDescent="0.25">
      <c r="A138" s="89" t="s">
        <v>66</v>
      </c>
      <c r="B138" s="90">
        <v>7</v>
      </c>
      <c r="C138" s="90">
        <v>73</v>
      </c>
      <c r="D138" s="90">
        <v>7335</v>
      </c>
      <c r="E138" s="90" t="s">
        <v>110</v>
      </c>
      <c r="F138" s="90">
        <v>7335401001</v>
      </c>
      <c r="G138" s="90" t="s">
        <v>155</v>
      </c>
      <c r="H138" s="91">
        <v>76770</v>
      </c>
      <c r="I138" s="91">
        <v>436480</v>
      </c>
      <c r="J138" s="91">
        <v>74340</v>
      </c>
      <c r="K138" s="91">
        <v>213745</v>
      </c>
      <c r="L138" s="91">
        <v>28330</v>
      </c>
      <c r="M138" s="91">
        <v>49025</v>
      </c>
      <c r="N138" s="91">
        <v>148365</v>
      </c>
      <c r="O138" s="91">
        <v>61920</v>
      </c>
      <c r="P138" s="91">
        <v>234760</v>
      </c>
      <c r="Q138" s="91">
        <v>86025</v>
      </c>
      <c r="R138" s="91">
        <v>342920</v>
      </c>
      <c r="S138" s="91">
        <v>38195</v>
      </c>
      <c r="T138" s="94">
        <v>1790875</v>
      </c>
    </row>
    <row r="139" spans="1:20" hidden="1" outlineLevel="2" x14ac:dyDescent="0.25">
      <c r="A139" s="89" t="s">
        <v>66</v>
      </c>
      <c r="B139" s="90">
        <v>7</v>
      </c>
      <c r="C139" s="90">
        <v>73</v>
      </c>
      <c r="D139" s="90">
        <v>7335</v>
      </c>
      <c r="E139" s="90" t="s">
        <v>110</v>
      </c>
      <c r="F139" s="90">
        <v>7335501001</v>
      </c>
      <c r="G139" s="90" t="s">
        <v>156</v>
      </c>
      <c r="H139" s="91">
        <v>2450000</v>
      </c>
      <c r="I139" s="91">
        <v>3300000</v>
      </c>
      <c r="J139" s="91">
        <v>1250000</v>
      </c>
      <c r="K139" s="91">
        <v>1650000</v>
      </c>
      <c r="L139" s="91">
        <v>500000</v>
      </c>
      <c r="M139" s="91">
        <v>1990000</v>
      </c>
      <c r="N139" s="91">
        <v>1400000</v>
      </c>
      <c r="O139" s="91">
        <v>1950000</v>
      </c>
      <c r="P139" s="91">
        <v>-2435007</v>
      </c>
      <c r="Q139" s="91">
        <v>1400000</v>
      </c>
      <c r="R139" s="91">
        <v>2144110</v>
      </c>
      <c r="S139" s="91">
        <v>2009770</v>
      </c>
      <c r="T139" s="94">
        <v>17608873</v>
      </c>
    </row>
    <row r="140" spans="1:20" hidden="1" outlineLevel="2" x14ac:dyDescent="0.25">
      <c r="A140" s="89" t="s">
        <v>66</v>
      </c>
      <c r="B140" s="90">
        <v>7</v>
      </c>
      <c r="C140" s="90">
        <v>73</v>
      </c>
      <c r="D140" s="90">
        <v>7335</v>
      </c>
      <c r="E140" s="90" t="s">
        <v>110</v>
      </c>
      <c r="F140" s="90">
        <v>7335601001</v>
      </c>
      <c r="G140" s="90" t="s">
        <v>418</v>
      </c>
      <c r="H140" s="91">
        <v>0</v>
      </c>
      <c r="I140" s="91">
        <v>142049</v>
      </c>
      <c r="J140" s="91">
        <v>0</v>
      </c>
      <c r="K140" s="91">
        <v>0</v>
      </c>
      <c r="L140" s="91">
        <v>23485</v>
      </c>
      <c r="M140" s="91">
        <v>0</v>
      </c>
      <c r="N140" s="91">
        <v>0</v>
      </c>
      <c r="O140" s="91">
        <v>0</v>
      </c>
      <c r="P140" s="91">
        <v>0</v>
      </c>
      <c r="Q140" s="91">
        <v>0</v>
      </c>
      <c r="R140" s="91">
        <v>0</v>
      </c>
      <c r="S140" s="91">
        <v>0</v>
      </c>
      <c r="T140" s="94">
        <v>165534</v>
      </c>
    </row>
    <row r="141" spans="1:20" hidden="1" outlineLevel="2" x14ac:dyDescent="0.25">
      <c r="A141" s="89" t="s">
        <v>66</v>
      </c>
      <c r="B141" s="90">
        <v>7</v>
      </c>
      <c r="C141" s="90">
        <v>73</v>
      </c>
      <c r="D141" s="90">
        <v>7335</v>
      </c>
      <c r="E141" s="90" t="s">
        <v>110</v>
      </c>
      <c r="F141" s="90">
        <v>7335651001</v>
      </c>
      <c r="G141" s="90" t="s">
        <v>157</v>
      </c>
      <c r="H141" s="91">
        <v>0</v>
      </c>
      <c r="I141" s="91">
        <v>0</v>
      </c>
      <c r="J141" s="91">
        <v>1478018</v>
      </c>
      <c r="K141" s="91">
        <v>0</v>
      </c>
      <c r="L141" s="91">
        <v>0</v>
      </c>
      <c r="M141" s="91">
        <v>0</v>
      </c>
      <c r="N141" s="91">
        <v>0</v>
      </c>
      <c r="O141" s="91">
        <v>0</v>
      </c>
      <c r="P141" s="91">
        <v>0</v>
      </c>
      <c r="Q141" s="91">
        <v>0</v>
      </c>
      <c r="R141" s="91">
        <v>0</v>
      </c>
      <c r="S141" s="91">
        <v>0</v>
      </c>
      <c r="T141" s="94">
        <v>1478018</v>
      </c>
    </row>
    <row r="142" spans="1:20" hidden="1" outlineLevel="2" x14ac:dyDescent="0.25">
      <c r="A142" s="89" t="s">
        <v>66</v>
      </c>
      <c r="B142" s="90">
        <v>7</v>
      </c>
      <c r="C142" s="90">
        <v>73</v>
      </c>
      <c r="D142" s="90">
        <v>7335</v>
      </c>
      <c r="E142" s="90" t="s">
        <v>110</v>
      </c>
      <c r="F142" s="90">
        <v>7335651002</v>
      </c>
      <c r="G142" s="90" t="s">
        <v>158</v>
      </c>
      <c r="H142" s="91">
        <v>73467976</v>
      </c>
      <c r="I142" s="91">
        <v>66997578</v>
      </c>
      <c r="J142" s="91">
        <v>65994822</v>
      </c>
      <c r="K142" s="91">
        <v>66051630</v>
      </c>
      <c r="L142" s="91">
        <v>65839071</v>
      </c>
      <c r="M142" s="91">
        <v>61647244</v>
      </c>
      <c r="N142" s="91">
        <v>68423576</v>
      </c>
      <c r="O142" s="91">
        <v>69799687</v>
      </c>
      <c r="P142" s="91">
        <v>72025575</v>
      </c>
      <c r="Q142" s="91">
        <v>66257123</v>
      </c>
      <c r="R142" s="91">
        <v>68004786</v>
      </c>
      <c r="S142" s="91">
        <v>71801521</v>
      </c>
      <c r="T142" s="94">
        <v>816310589</v>
      </c>
    </row>
    <row r="143" spans="1:20" hidden="1" outlineLevel="2" x14ac:dyDescent="0.25">
      <c r="A143" s="89" t="s">
        <v>66</v>
      </c>
      <c r="B143" s="90">
        <v>7</v>
      </c>
      <c r="C143" s="90">
        <v>73</v>
      </c>
      <c r="D143" s="90">
        <v>7335</v>
      </c>
      <c r="E143" s="90" t="s">
        <v>110</v>
      </c>
      <c r="F143" s="90">
        <v>7335701001</v>
      </c>
      <c r="G143" s="90" t="s">
        <v>159</v>
      </c>
      <c r="H143" s="91">
        <v>0</v>
      </c>
      <c r="I143" s="91">
        <v>0</v>
      </c>
      <c r="J143" s="91">
        <v>7180100</v>
      </c>
      <c r="K143" s="91">
        <v>44429344</v>
      </c>
      <c r="L143" s="91">
        <v>0</v>
      </c>
      <c r="M143" s="91">
        <v>7180100</v>
      </c>
      <c r="N143" s="91">
        <v>17076800</v>
      </c>
      <c r="O143" s="91">
        <v>2980100</v>
      </c>
      <c r="P143" s="91">
        <v>305412</v>
      </c>
      <c r="Q143" s="91">
        <v>3948130</v>
      </c>
      <c r="R143" s="91">
        <v>2051870</v>
      </c>
      <c r="S143" s="91">
        <v>9655200</v>
      </c>
      <c r="T143" s="94">
        <v>94807056</v>
      </c>
    </row>
    <row r="144" spans="1:20" hidden="1" outlineLevel="2" x14ac:dyDescent="0.25">
      <c r="A144" s="89" t="s">
        <v>66</v>
      </c>
      <c r="B144" s="90">
        <v>7</v>
      </c>
      <c r="C144" s="90">
        <v>73</v>
      </c>
      <c r="D144" s="90">
        <v>7335</v>
      </c>
      <c r="E144" s="90" t="s">
        <v>110</v>
      </c>
      <c r="F144" s="90">
        <v>7335951002</v>
      </c>
      <c r="G144" s="90" t="s">
        <v>160</v>
      </c>
      <c r="H144" s="91">
        <v>1334190</v>
      </c>
      <c r="I144" s="91">
        <v>9566476</v>
      </c>
      <c r="J144" s="91">
        <v>2439974</v>
      </c>
      <c r="K144" s="91">
        <v>5673300</v>
      </c>
      <c r="L144" s="91">
        <v>13300000</v>
      </c>
      <c r="M144" s="91">
        <v>8980077</v>
      </c>
      <c r="N144" s="91">
        <v>3306000</v>
      </c>
      <c r="O144" s="91">
        <v>4373000</v>
      </c>
      <c r="P144" s="91">
        <v>4099455</v>
      </c>
      <c r="Q144" s="91">
        <v>1766360</v>
      </c>
      <c r="R144" s="91">
        <v>0</v>
      </c>
      <c r="S144" s="91">
        <v>2601340</v>
      </c>
      <c r="T144" s="94">
        <v>57440172</v>
      </c>
    </row>
    <row r="145" spans="1:20" hidden="1" outlineLevel="2" x14ac:dyDescent="0.25">
      <c r="A145" s="89" t="s">
        <v>66</v>
      </c>
      <c r="B145" s="90">
        <v>7</v>
      </c>
      <c r="C145" s="90">
        <v>73</v>
      </c>
      <c r="D145" s="90">
        <v>7340</v>
      </c>
      <c r="E145" s="90" t="s">
        <v>110</v>
      </c>
      <c r="F145" s="90">
        <v>7340051001</v>
      </c>
      <c r="G145" s="90" t="s">
        <v>256</v>
      </c>
      <c r="H145" s="91">
        <v>0</v>
      </c>
      <c r="I145" s="91">
        <v>0</v>
      </c>
      <c r="J145" s="91">
        <v>0</v>
      </c>
      <c r="K145" s="91">
        <v>146100</v>
      </c>
      <c r="L145" s="91">
        <v>0</v>
      </c>
      <c r="M145" s="91">
        <v>0</v>
      </c>
      <c r="N145" s="91">
        <v>0</v>
      </c>
      <c r="O145" s="91">
        <v>0</v>
      </c>
      <c r="P145" s="91">
        <v>0</v>
      </c>
      <c r="Q145" s="91">
        <v>0</v>
      </c>
      <c r="R145" s="91">
        <v>0</v>
      </c>
      <c r="S145" s="91">
        <v>0</v>
      </c>
      <c r="T145" s="94">
        <v>146100</v>
      </c>
    </row>
    <row r="146" spans="1:20" hidden="1" outlineLevel="2" x14ac:dyDescent="0.25">
      <c r="A146" s="89" t="s">
        <v>66</v>
      </c>
      <c r="B146" s="90">
        <v>7</v>
      </c>
      <c r="C146" s="90">
        <v>73</v>
      </c>
      <c r="D146" s="90">
        <v>7340</v>
      </c>
      <c r="E146" s="90" t="s">
        <v>110</v>
      </c>
      <c r="F146" s="90">
        <v>7340151001</v>
      </c>
      <c r="G146" s="90" t="s">
        <v>161</v>
      </c>
      <c r="H146" s="91">
        <v>1845700</v>
      </c>
      <c r="I146" s="91">
        <v>137200</v>
      </c>
      <c r="J146" s="91">
        <v>5059315</v>
      </c>
      <c r="K146" s="91">
        <v>1563714</v>
      </c>
      <c r="L146" s="91">
        <v>144900</v>
      </c>
      <c r="M146" s="91">
        <v>1846600</v>
      </c>
      <c r="N146" s="91">
        <v>565453</v>
      </c>
      <c r="O146" s="91">
        <v>2663491</v>
      </c>
      <c r="P146" s="91">
        <v>1713977</v>
      </c>
      <c r="Q146" s="91">
        <v>483492</v>
      </c>
      <c r="R146" s="91">
        <v>4174415</v>
      </c>
      <c r="S146" s="91">
        <v>911900</v>
      </c>
      <c r="T146" s="94">
        <v>21110157</v>
      </c>
    </row>
    <row r="147" spans="1:20" hidden="1" outlineLevel="2" x14ac:dyDescent="0.25">
      <c r="A147" s="89" t="s">
        <v>66</v>
      </c>
      <c r="B147" s="90">
        <v>7</v>
      </c>
      <c r="C147" s="90">
        <v>73</v>
      </c>
      <c r="D147" s="90">
        <v>7340</v>
      </c>
      <c r="E147" s="90" t="s">
        <v>110</v>
      </c>
      <c r="F147" s="90">
        <v>7340151002</v>
      </c>
      <c r="G147" s="90" t="s">
        <v>162</v>
      </c>
      <c r="H147" s="91">
        <v>2954856</v>
      </c>
      <c r="I147" s="91">
        <v>0</v>
      </c>
      <c r="J147" s="91">
        <v>0</v>
      </c>
      <c r="K147" s="91">
        <v>8016309</v>
      </c>
      <c r="L147" s="91">
        <v>2672103</v>
      </c>
      <c r="M147" s="91">
        <v>2672103</v>
      </c>
      <c r="N147" s="91">
        <v>3520587</v>
      </c>
      <c r="O147" s="91">
        <v>2672103</v>
      </c>
      <c r="P147" s="91">
        <v>3836308</v>
      </c>
      <c r="Q147" s="91">
        <v>5140858</v>
      </c>
      <c r="R147" s="91">
        <v>3836308</v>
      </c>
      <c r="S147" s="91">
        <v>5140858</v>
      </c>
      <c r="T147" s="94">
        <v>40462393</v>
      </c>
    </row>
    <row r="148" spans="1:20" hidden="1" outlineLevel="2" x14ac:dyDescent="0.25">
      <c r="A148" s="89" t="s">
        <v>66</v>
      </c>
      <c r="B148" s="90">
        <v>7</v>
      </c>
      <c r="C148" s="90">
        <v>73</v>
      </c>
      <c r="D148" s="90">
        <v>7345</v>
      </c>
      <c r="E148" s="90" t="s">
        <v>110</v>
      </c>
      <c r="F148" s="90">
        <v>7345101001</v>
      </c>
      <c r="G148" s="90" t="s">
        <v>163</v>
      </c>
      <c r="H148" s="91">
        <v>0</v>
      </c>
      <c r="I148" s="91">
        <v>0</v>
      </c>
      <c r="J148" s="91">
        <v>0</v>
      </c>
      <c r="K148" s="91">
        <v>0</v>
      </c>
      <c r="L148" s="91">
        <v>0</v>
      </c>
      <c r="M148" s="91">
        <v>0</v>
      </c>
      <c r="N148" s="91">
        <v>0</v>
      </c>
      <c r="O148" s="91">
        <v>38206080</v>
      </c>
      <c r="P148" s="91">
        <v>0</v>
      </c>
      <c r="Q148" s="91">
        <v>817041</v>
      </c>
      <c r="R148" s="91">
        <v>0</v>
      </c>
      <c r="S148" s="91">
        <v>0</v>
      </c>
      <c r="T148" s="94">
        <v>39023121</v>
      </c>
    </row>
    <row r="149" spans="1:20" hidden="1" outlineLevel="2" x14ac:dyDescent="0.25">
      <c r="A149" s="89" t="s">
        <v>66</v>
      </c>
      <c r="B149" s="90">
        <v>7</v>
      </c>
      <c r="C149" s="90">
        <v>73</v>
      </c>
      <c r="D149" s="90">
        <v>7345</v>
      </c>
      <c r="E149" s="90" t="s">
        <v>110</v>
      </c>
      <c r="F149" s="90">
        <v>7345151001</v>
      </c>
      <c r="G149" s="90" t="s">
        <v>140</v>
      </c>
      <c r="H149" s="91">
        <v>410415143</v>
      </c>
      <c r="I149" s="91">
        <v>291655263</v>
      </c>
      <c r="J149" s="91">
        <v>499358532</v>
      </c>
      <c r="K149" s="91">
        <v>177197210</v>
      </c>
      <c r="L149" s="91">
        <v>174418356</v>
      </c>
      <c r="M149" s="91">
        <v>671779789</v>
      </c>
      <c r="N149" s="91">
        <v>1021738716</v>
      </c>
      <c r="O149" s="91">
        <v>456978995</v>
      </c>
      <c r="P149" s="91">
        <v>509414863</v>
      </c>
      <c r="Q149" s="91">
        <v>408915279</v>
      </c>
      <c r="R149" s="91">
        <v>512614542</v>
      </c>
      <c r="S149" s="91">
        <v>680329529</v>
      </c>
      <c r="T149" s="94">
        <v>5814816217</v>
      </c>
    </row>
    <row r="150" spans="1:20" hidden="1" outlineLevel="2" x14ac:dyDescent="0.25">
      <c r="A150" s="89" t="s">
        <v>66</v>
      </c>
      <c r="B150" s="90">
        <v>7</v>
      </c>
      <c r="C150" s="90">
        <v>73</v>
      </c>
      <c r="D150" s="90">
        <v>7345</v>
      </c>
      <c r="E150" s="90" t="s">
        <v>110</v>
      </c>
      <c r="F150" s="90">
        <v>7345251001</v>
      </c>
      <c r="G150" s="90" t="s">
        <v>164</v>
      </c>
      <c r="H150" s="91">
        <v>920000</v>
      </c>
      <c r="I150" s="91">
        <v>0</v>
      </c>
      <c r="J150" s="91">
        <v>0</v>
      </c>
      <c r="K150" s="91">
        <v>0</v>
      </c>
      <c r="L150" s="91">
        <v>0</v>
      </c>
      <c r="M150" s="91">
        <v>0</v>
      </c>
      <c r="N150" s="91">
        <v>160000</v>
      </c>
      <c r="O150" s="91">
        <v>0</v>
      </c>
      <c r="P150" s="91">
        <v>0</v>
      </c>
      <c r="Q150" s="91">
        <v>13304250</v>
      </c>
      <c r="R150" s="91">
        <v>1834250</v>
      </c>
      <c r="S150" s="91">
        <v>-13408500</v>
      </c>
      <c r="T150" s="94">
        <v>2810000</v>
      </c>
    </row>
    <row r="151" spans="1:20" hidden="1" outlineLevel="2" x14ac:dyDescent="0.25">
      <c r="A151" s="89" t="s">
        <v>66</v>
      </c>
      <c r="B151" s="90">
        <v>7</v>
      </c>
      <c r="C151" s="90">
        <v>73</v>
      </c>
      <c r="D151" s="90">
        <v>7345</v>
      </c>
      <c r="E151" s="90" t="s">
        <v>110</v>
      </c>
      <c r="F151" s="90">
        <v>7345401001</v>
      </c>
      <c r="G151" s="90" t="s">
        <v>141</v>
      </c>
      <c r="H151" s="91">
        <v>1251578</v>
      </c>
      <c r="I151" s="91">
        <v>1539280</v>
      </c>
      <c r="J151" s="91">
        <v>2700909</v>
      </c>
      <c r="K151" s="91">
        <v>5093329</v>
      </c>
      <c r="L151" s="91">
        <v>0</v>
      </c>
      <c r="M151" s="91">
        <v>5334680</v>
      </c>
      <c r="N151" s="91">
        <v>0</v>
      </c>
      <c r="O151" s="91">
        <v>8594990</v>
      </c>
      <c r="P151" s="91">
        <v>3854447</v>
      </c>
      <c r="Q151" s="91">
        <v>3641440</v>
      </c>
      <c r="R151" s="91">
        <v>1826956</v>
      </c>
      <c r="S151" s="91">
        <v>3391803</v>
      </c>
      <c r="T151" s="94">
        <v>37229412</v>
      </c>
    </row>
    <row r="152" spans="1:20" hidden="1" outlineLevel="2" x14ac:dyDescent="0.25">
      <c r="A152" s="89" t="s">
        <v>66</v>
      </c>
      <c r="B152" s="90">
        <v>7</v>
      </c>
      <c r="C152" s="90">
        <v>73</v>
      </c>
      <c r="D152" s="90">
        <v>7345</v>
      </c>
      <c r="E152" s="90" t="s">
        <v>110</v>
      </c>
      <c r="F152" s="90">
        <v>7345601001</v>
      </c>
      <c r="G152" s="90" t="s">
        <v>165</v>
      </c>
      <c r="H152" s="91">
        <v>42159</v>
      </c>
      <c r="I152" s="91">
        <v>0</v>
      </c>
      <c r="J152" s="91">
        <v>0</v>
      </c>
      <c r="K152" s="91">
        <v>115671</v>
      </c>
      <c r="L152" s="91">
        <v>0</v>
      </c>
      <c r="M152" s="91">
        <v>0</v>
      </c>
      <c r="N152" s="91">
        <v>489425</v>
      </c>
      <c r="O152" s="91">
        <v>16220000</v>
      </c>
      <c r="P152" s="91">
        <v>0</v>
      </c>
      <c r="Q152" s="91">
        <v>0</v>
      </c>
      <c r="R152" s="91">
        <v>0</v>
      </c>
      <c r="S152" s="91">
        <v>0</v>
      </c>
      <c r="T152" s="94">
        <v>16867255</v>
      </c>
    </row>
    <row r="153" spans="1:20" hidden="1" outlineLevel="2" x14ac:dyDescent="0.25">
      <c r="A153" s="89" t="s">
        <v>66</v>
      </c>
      <c r="B153" s="90">
        <v>7</v>
      </c>
      <c r="C153" s="90">
        <v>73</v>
      </c>
      <c r="D153" s="90">
        <v>7345</v>
      </c>
      <c r="E153" s="90" t="s">
        <v>110</v>
      </c>
      <c r="F153" s="90">
        <v>7345701001</v>
      </c>
      <c r="G153" s="90" t="s">
        <v>166</v>
      </c>
      <c r="H153" s="91">
        <v>0</v>
      </c>
      <c r="I153" s="91">
        <v>0</v>
      </c>
      <c r="J153" s="91">
        <v>0</v>
      </c>
      <c r="K153" s="91">
        <v>0</v>
      </c>
      <c r="L153" s="91">
        <v>1198638</v>
      </c>
      <c r="M153" s="91">
        <v>0</v>
      </c>
      <c r="N153" s="91">
        <v>0</v>
      </c>
      <c r="O153" s="91">
        <v>0</v>
      </c>
      <c r="P153" s="91">
        <v>2429500</v>
      </c>
      <c r="Q153" s="91">
        <v>0</v>
      </c>
      <c r="R153" s="91">
        <v>0</v>
      </c>
      <c r="S153" s="91">
        <v>15944592</v>
      </c>
      <c r="T153" s="94">
        <v>19572730</v>
      </c>
    </row>
    <row r="154" spans="1:20" hidden="1" outlineLevel="2" x14ac:dyDescent="0.25">
      <c r="A154" s="89" t="s">
        <v>66</v>
      </c>
      <c r="B154" s="90">
        <v>7</v>
      </c>
      <c r="C154" s="90">
        <v>73</v>
      </c>
      <c r="D154" s="90">
        <v>7355</v>
      </c>
      <c r="E154" s="90" t="s">
        <v>110</v>
      </c>
      <c r="F154" s="90">
        <v>7355051001</v>
      </c>
      <c r="G154" s="90" t="s">
        <v>168</v>
      </c>
      <c r="H154" s="91">
        <v>0</v>
      </c>
      <c r="I154" s="91">
        <v>0</v>
      </c>
      <c r="J154" s="91">
        <v>0</v>
      </c>
      <c r="K154" s="91">
        <v>0</v>
      </c>
      <c r="L154" s="91">
        <v>0</v>
      </c>
      <c r="M154" s="91">
        <v>20046000</v>
      </c>
      <c r="N154" s="91">
        <v>5052000</v>
      </c>
      <c r="O154" s="91">
        <v>0</v>
      </c>
      <c r="P154" s="91">
        <v>0</v>
      </c>
      <c r="Q154" s="91">
        <v>0</v>
      </c>
      <c r="R154" s="91">
        <v>920000</v>
      </c>
      <c r="S154" s="91">
        <v>0</v>
      </c>
      <c r="T154" s="94">
        <v>26018000</v>
      </c>
    </row>
    <row r="155" spans="1:20" hidden="1" outlineLevel="2" x14ac:dyDescent="0.25">
      <c r="A155" s="89" t="s">
        <v>66</v>
      </c>
      <c r="B155" s="90">
        <v>7</v>
      </c>
      <c r="C155" s="90">
        <v>73</v>
      </c>
      <c r="D155" s="90">
        <v>7355</v>
      </c>
      <c r="E155" s="90" t="s">
        <v>110</v>
      </c>
      <c r="F155" s="90">
        <v>7355151001</v>
      </c>
      <c r="G155" s="90" t="s">
        <v>169</v>
      </c>
      <c r="H155" s="91">
        <v>0</v>
      </c>
      <c r="I155" s="91">
        <v>0</v>
      </c>
      <c r="J155" s="91">
        <v>0</v>
      </c>
      <c r="K155" s="91">
        <v>0</v>
      </c>
      <c r="L155" s="91">
        <v>231900</v>
      </c>
      <c r="M155" s="91">
        <v>31500</v>
      </c>
      <c r="N155" s="91">
        <v>0</v>
      </c>
      <c r="O155" s="91">
        <v>0</v>
      </c>
      <c r="P155" s="91">
        <v>0</v>
      </c>
      <c r="Q155" s="91">
        <v>0</v>
      </c>
      <c r="R155" s="91">
        <v>6733660</v>
      </c>
      <c r="S155" s="91">
        <v>2913128</v>
      </c>
      <c r="T155" s="94">
        <v>9910188</v>
      </c>
    </row>
    <row r="156" spans="1:20" hidden="1" outlineLevel="2" x14ac:dyDescent="0.25">
      <c r="A156" s="89" t="s">
        <v>66</v>
      </c>
      <c r="B156" s="90">
        <v>7</v>
      </c>
      <c r="C156" s="90">
        <v>73</v>
      </c>
      <c r="D156" s="90">
        <v>7355</v>
      </c>
      <c r="E156" s="90" t="s">
        <v>110</v>
      </c>
      <c r="F156" s="90">
        <v>7355201001</v>
      </c>
      <c r="G156" s="90" t="s">
        <v>170</v>
      </c>
      <c r="H156" s="91">
        <v>0</v>
      </c>
      <c r="I156" s="91">
        <v>0</v>
      </c>
      <c r="J156" s="91">
        <v>0</v>
      </c>
      <c r="K156" s="91">
        <v>0</v>
      </c>
      <c r="L156" s="91">
        <v>0</v>
      </c>
      <c r="M156" s="91">
        <v>152000</v>
      </c>
      <c r="N156" s="91">
        <v>61111</v>
      </c>
      <c r="O156" s="91">
        <v>0</v>
      </c>
      <c r="P156" s="91">
        <v>134000</v>
      </c>
      <c r="Q156" s="91">
        <v>-61900</v>
      </c>
      <c r="R156" s="91">
        <v>0</v>
      </c>
      <c r="S156" s="91">
        <v>0</v>
      </c>
      <c r="T156" s="94">
        <v>285211</v>
      </c>
    </row>
    <row r="157" spans="1:20" hidden="1" outlineLevel="2" x14ac:dyDescent="0.25">
      <c r="A157" s="89" t="s">
        <v>66</v>
      </c>
      <c r="B157" s="90">
        <v>7</v>
      </c>
      <c r="C157" s="90">
        <v>73</v>
      </c>
      <c r="D157" s="90">
        <v>7355</v>
      </c>
      <c r="E157" s="90" t="s">
        <v>110</v>
      </c>
      <c r="F157" s="90">
        <v>7355201002</v>
      </c>
      <c r="G157" s="90" t="s">
        <v>171</v>
      </c>
      <c r="H157" s="91">
        <v>97768</v>
      </c>
      <c r="I157" s="91">
        <v>146000</v>
      </c>
      <c r="J157" s="91">
        <v>267657</v>
      </c>
      <c r="K157" s="91">
        <v>333655</v>
      </c>
      <c r="L157" s="91">
        <v>0</v>
      </c>
      <c r="M157" s="91">
        <v>0</v>
      </c>
      <c r="N157" s="91">
        <v>283214</v>
      </c>
      <c r="O157" s="91">
        <v>0</v>
      </c>
      <c r="P157" s="91">
        <v>48884</v>
      </c>
      <c r="Q157" s="91">
        <v>35000</v>
      </c>
      <c r="R157" s="91">
        <v>0</v>
      </c>
      <c r="S157" s="91">
        <v>0</v>
      </c>
      <c r="T157" s="94">
        <v>1212178</v>
      </c>
    </row>
    <row r="158" spans="1:20" hidden="1" outlineLevel="2" x14ac:dyDescent="0.25">
      <c r="A158" s="89" t="s">
        <v>66</v>
      </c>
      <c r="B158" s="90">
        <v>7</v>
      </c>
      <c r="C158" s="90">
        <v>73</v>
      </c>
      <c r="D158" s="90">
        <v>7355</v>
      </c>
      <c r="E158" s="90" t="s">
        <v>110</v>
      </c>
      <c r="F158" s="90">
        <v>7355951001</v>
      </c>
      <c r="G158" s="90" t="s">
        <v>172</v>
      </c>
      <c r="H158" s="91">
        <v>32553100</v>
      </c>
      <c r="I158" s="91">
        <v>50910400</v>
      </c>
      <c r="J158" s="91">
        <v>55180100</v>
      </c>
      <c r="K158" s="91">
        <v>63982300</v>
      </c>
      <c r="L158" s="91">
        <v>202700</v>
      </c>
      <c r="M158" s="91">
        <v>57944500</v>
      </c>
      <c r="N158" s="91">
        <v>100857100</v>
      </c>
      <c r="O158" s="91">
        <v>55208000</v>
      </c>
      <c r="P158" s="91">
        <v>33817300</v>
      </c>
      <c r="Q158" s="91">
        <v>69185900</v>
      </c>
      <c r="R158" s="91">
        <v>85289500</v>
      </c>
      <c r="S158" s="91">
        <v>-190361800</v>
      </c>
      <c r="T158" s="94">
        <v>414769100</v>
      </c>
    </row>
    <row r="159" spans="1:20" hidden="1" outlineLevel="2" x14ac:dyDescent="0.25">
      <c r="A159" s="89" t="s">
        <v>66</v>
      </c>
      <c r="B159" s="90">
        <v>7</v>
      </c>
      <c r="C159" s="90">
        <v>73</v>
      </c>
      <c r="D159" s="90">
        <v>7355</v>
      </c>
      <c r="E159" s="90" t="s">
        <v>110</v>
      </c>
      <c r="F159" s="90">
        <v>7355951002</v>
      </c>
      <c r="G159" s="90" t="s">
        <v>131</v>
      </c>
      <c r="H159" s="91">
        <v>41959356</v>
      </c>
      <c r="I159" s="91">
        <v>47470242</v>
      </c>
      <c r="J159" s="91">
        <v>45791181</v>
      </c>
      <c r="K159" s="91">
        <v>43847123</v>
      </c>
      <c r="L159" s="91">
        <v>38989834</v>
      </c>
      <c r="M159" s="91">
        <v>29123840</v>
      </c>
      <c r="N159" s="91">
        <v>40936697</v>
      </c>
      <c r="O159" s="91">
        <v>45859125</v>
      </c>
      <c r="P159" s="91">
        <v>45408237</v>
      </c>
      <c r="Q159" s="91">
        <v>45940704</v>
      </c>
      <c r="R159" s="91">
        <v>42051300</v>
      </c>
      <c r="S159" s="91">
        <v>41582658</v>
      </c>
      <c r="T159" s="94">
        <v>508960297</v>
      </c>
    </row>
    <row r="160" spans="1:20" hidden="1" outlineLevel="2" x14ac:dyDescent="0.25">
      <c r="A160" s="89" t="s">
        <v>66</v>
      </c>
      <c r="B160" s="90">
        <v>7</v>
      </c>
      <c r="C160" s="90">
        <v>73</v>
      </c>
      <c r="D160" s="90">
        <v>7360</v>
      </c>
      <c r="E160" s="90" t="s">
        <v>110</v>
      </c>
      <c r="F160" s="90">
        <v>7360051001</v>
      </c>
      <c r="G160" s="90" t="s">
        <v>173</v>
      </c>
      <c r="H160" s="91">
        <v>26707609</v>
      </c>
      <c r="I160" s="91">
        <v>24994570</v>
      </c>
      <c r="J160" s="91">
        <v>24783705</v>
      </c>
      <c r="K160" s="91">
        <v>24821854</v>
      </c>
      <c r="L160" s="91">
        <v>24821859</v>
      </c>
      <c r="M160" s="91">
        <v>24821858</v>
      </c>
      <c r="N160" s="91">
        <v>24873933</v>
      </c>
      <c r="O160" s="91">
        <v>24289227</v>
      </c>
      <c r="P160" s="91">
        <v>22291509</v>
      </c>
      <c r="Q160" s="91">
        <v>22291512</v>
      </c>
      <c r="R160" s="91">
        <v>37817291</v>
      </c>
      <c r="S160" s="91">
        <v>22207589</v>
      </c>
      <c r="T160" s="94">
        <v>304722516</v>
      </c>
    </row>
    <row r="161" spans="1:20" hidden="1" outlineLevel="2" x14ac:dyDescent="0.25">
      <c r="A161" s="89" t="s">
        <v>66</v>
      </c>
      <c r="B161" s="90">
        <v>7</v>
      </c>
      <c r="C161" s="90">
        <v>73</v>
      </c>
      <c r="D161" s="90">
        <v>7360</v>
      </c>
      <c r="E161" s="90" t="s">
        <v>110</v>
      </c>
      <c r="F161" s="90">
        <v>7360101001</v>
      </c>
      <c r="G161" s="90" t="s">
        <v>140</v>
      </c>
      <c r="H161" s="91">
        <v>846165625</v>
      </c>
      <c r="I161" s="91">
        <v>1002881548</v>
      </c>
      <c r="J161" s="91">
        <v>1001860155</v>
      </c>
      <c r="K161" s="91">
        <v>647842712</v>
      </c>
      <c r="L161" s="91">
        <v>893883820</v>
      </c>
      <c r="M161" s="91">
        <v>864544930</v>
      </c>
      <c r="N161" s="91">
        <v>875953149</v>
      </c>
      <c r="O161" s="91">
        <v>814880684</v>
      </c>
      <c r="P161" s="91">
        <v>765557099</v>
      </c>
      <c r="Q161" s="91">
        <v>740775528</v>
      </c>
      <c r="R161" s="91">
        <v>795566710</v>
      </c>
      <c r="S161" s="91">
        <v>700513880</v>
      </c>
      <c r="T161" s="94">
        <v>9950425840</v>
      </c>
    </row>
    <row r="162" spans="1:20" hidden="1" outlineLevel="2" x14ac:dyDescent="0.25">
      <c r="A162" s="89" t="s">
        <v>66</v>
      </c>
      <c r="B162" s="90">
        <v>7</v>
      </c>
      <c r="C162" s="90">
        <v>73</v>
      </c>
      <c r="D162" s="90">
        <v>7360</v>
      </c>
      <c r="E162" s="90" t="s">
        <v>110</v>
      </c>
      <c r="F162" s="90">
        <v>7360151001</v>
      </c>
      <c r="G162" s="90" t="s">
        <v>174</v>
      </c>
      <c r="H162" s="91">
        <v>3267196</v>
      </c>
      <c r="I162" s="91">
        <v>3267200</v>
      </c>
      <c r="J162" s="91">
        <v>3291348</v>
      </c>
      <c r="K162" s="91">
        <v>3287887</v>
      </c>
      <c r="L162" s="91">
        <v>3262553</v>
      </c>
      <c r="M162" s="91">
        <v>3262545</v>
      </c>
      <c r="N162" s="91">
        <v>3179199</v>
      </c>
      <c r="O162" s="91">
        <v>3131448</v>
      </c>
      <c r="P162" s="91">
        <v>3108754</v>
      </c>
      <c r="Q162" s="91">
        <v>2961583</v>
      </c>
      <c r="R162" s="91">
        <v>2917424</v>
      </c>
      <c r="S162" s="91">
        <v>2923261</v>
      </c>
      <c r="T162" s="94">
        <v>37860398</v>
      </c>
    </row>
    <row r="163" spans="1:20" hidden="1" outlineLevel="2" x14ac:dyDescent="0.25">
      <c r="A163" s="89" t="s">
        <v>66</v>
      </c>
      <c r="B163" s="90">
        <v>7</v>
      </c>
      <c r="C163" s="90">
        <v>73</v>
      </c>
      <c r="D163" s="90">
        <v>7360</v>
      </c>
      <c r="E163" s="90" t="s">
        <v>110</v>
      </c>
      <c r="F163" s="90">
        <v>7360201001</v>
      </c>
      <c r="G163" s="90" t="s">
        <v>164</v>
      </c>
      <c r="H163" s="91">
        <v>2680271</v>
      </c>
      <c r="I163" s="91">
        <v>3208747</v>
      </c>
      <c r="J163" s="91">
        <v>3147760</v>
      </c>
      <c r="K163" s="91">
        <v>3275123</v>
      </c>
      <c r="L163" s="91">
        <v>3547666</v>
      </c>
      <c r="M163" s="91">
        <v>3483548</v>
      </c>
      <c r="N163" s="91">
        <v>3426030</v>
      </c>
      <c r="O163" s="91">
        <v>3426023</v>
      </c>
      <c r="P163" s="91">
        <v>3426036</v>
      </c>
      <c r="Q163" s="91">
        <v>3463953</v>
      </c>
      <c r="R163" s="91">
        <v>3364143</v>
      </c>
      <c r="S163" s="91">
        <v>2322599</v>
      </c>
      <c r="T163" s="94">
        <v>38771899</v>
      </c>
    </row>
    <row r="164" spans="1:20" hidden="1" outlineLevel="2" x14ac:dyDescent="0.25">
      <c r="A164" s="89" t="s">
        <v>66</v>
      </c>
      <c r="B164" s="90">
        <v>7</v>
      </c>
      <c r="C164" s="90">
        <v>73</v>
      </c>
      <c r="D164" s="90">
        <v>7360</v>
      </c>
      <c r="E164" s="90" t="s">
        <v>110</v>
      </c>
      <c r="F164" s="90">
        <v>7360351001</v>
      </c>
      <c r="G164" s="90" t="s">
        <v>141</v>
      </c>
      <c r="H164" s="91">
        <v>33424152</v>
      </c>
      <c r="I164" s="91">
        <v>32344725</v>
      </c>
      <c r="J164" s="91">
        <v>32095920</v>
      </c>
      <c r="K164" s="91">
        <v>33715924</v>
      </c>
      <c r="L164" s="91">
        <v>34159474</v>
      </c>
      <c r="M164" s="91">
        <v>33774934</v>
      </c>
      <c r="N164" s="91">
        <v>33134726</v>
      </c>
      <c r="O164" s="91">
        <v>37789180</v>
      </c>
      <c r="P164" s="91">
        <v>30517240</v>
      </c>
      <c r="Q164" s="91">
        <v>30675943</v>
      </c>
      <c r="R164" s="91">
        <v>29928986</v>
      </c>
      <c r="S164" s="91">
        <v>29593538</v>
      </c>
      <c r="T164" s="94">
        <v>391154742</v>
      </c>
    </row>
    <row r="165" spans="1:20" hidden="1" outlineLevel="2" x14ac:dyDescent="0.25">
      <c r="A165" s="89" t="s">
        <v>66</v>
      </c>
      <c r="B165" s="90">
        <v>7</v>
      </c>
      <c r="C165" s="90">
        <v>73</v>
      </c>
      <c r="D165" s="90">
        <v>7360</v>
      </c>
      <c r="E165" s="90" t="s">
        <v>110</v>
      </c>
      <c r="F165" s="90">
        <v>7360551001</v>
      </c>
      <c r="G165" s="90" t="s">
        <v>175</v>
      </c>
      <c r="H165" s="91">
        <v>45028866</v>
      </c>
      <c r="I165" s="91">
        <v>45667514</v>
      </c>
      <c r="J165" s="91">
        <v>45739117</v>
      </c>
      <c r="K165" s="91">
        <v>46071856</v>
      </c>
      <c r="L165" s="91">
        <v>46592856</v>
      </c>
      <c r="M165" s="91">
        <v>46329375</v>
      </c>
      <c r="N165" s="91">
        <v>48343446</v>
      </c>
      <c r="O165" s="91">
        <v>48317614</v>
      </c>
      <c r="P165" s="91">
        <v>48171176</v>
      </c>
      <c r="Q165" s="91">
        <v>48081995</v>
      </c>
      <c r="R165" s="91">
        <v>48081984</v>
      </c>
      <c r="S165" s="91">
        <v>51892696</v>
      </c>
      <c r="T165" s="94">
        <v>568318495</v>
      </c>
    </row>
    <row r="166" spans="1:20" hidden="1" outlineLevel="2" x14ac:dyDescent="0.25">
      <c r="A166" s="89" t="s">
        <v>66</v>
      </c>
      <c r="B166" s="90">
        <v>7</v>
      </c>
      <c r="C166" s="90">
        <v>73</v>
      </c>
      <c r="D166" s="90">
        <v>7360</v>
      </c>
      <c r="E166" s="90" t="s">
        <v>110</v>
      </c>
      <c r="F166" s="90">
        <v>7360651001</v>
      </c>
      <c r="G166" s="90" t="s">
        <v>166</v>
      </c>
      <c r="H166" s="91">
        <v>10580226</v>
      </c>
      <c r="I166" s="91">
        <v>10580217</v>
      </c>
      <c r="J166" s="91">
        <v>10515592</v>
      </c>
      <c r="K166" s="91">
        <v>10952219</v>
      </c>
      <c r="L166" s="91">
        <v>10952223</v>
      </c>
      <c r="M166" s="91">
        <v>10952219</v>
      </c>
      <c r="N166" s="91">
        <v>10952226</v>
      </c>
      <c r="O166" s="91">
        <v>10837837</v>
      </c>
      <c r="P166" s="91">
        <v>9802500</v>
      </c>
      <c r="Q166" s="91">
        <v>9633553</v>
      </c>
      <c r="R166" s="91">
        <v>9633545</v>
      </c>
      <c r="S166" s="91">
        <v>13917553</v>
      </c>
      <c r="T166" s="94">
        <v>129309910</v>
      </c>
    </row>
    <row r="167" spans="1:20" hidden="1" outlineLevel="2" x14ac:dyDescent="0.25">
      <c r="A167" s="89" t="s">
        <v>66</v>
      </c>
      <c r="B167" s="90">
        <v>7</v>
      </c>
      <c r="C167" s="90">
        <v>73</v>
      </c>
      <c r="D167" s="90">
        <v>7360</v>
      </c>
      <c r="E167" s="90" t="s">
        <v>110</v>
      </c>
      <c r="F167" s="90">
        <v>7360701001</v>
      </c>
      <c r="G167" s="90" t="s">
        <v>176</v>
      </c>
      <c r="H167" s="91">
        <v>368852</v>
      </c>
      <c r="I167" s="91">
        <v>368879</v>
      </c>
      <c r="J167" s="91">
        <v>358019</v>
      </c>
      <c r="K167" s="91">
        <v>347187</v>
      </c>
      <c r="L167" s="91">
        <v>347210</v>
      </c>
      <c r="M167" s="91">
        <v>314688</v>
      </c>
      <c r="N167" s="91">
        <v>303854</v>
      </c>
      <c r="O167" s="91">
        <v>87195</v>
      </c>
      <c r="P167" s="91">
        <v>87194</v>
      </c>
      <c r="Q167" s="91">
        <v>87194</v>
      </c>
      <c r="R167" s="91">
        <v>87195</v>
      </c>
      <c r="S167" s="91">
        <v>87194</v>
      </c>
      <c r="T167" s="94">
        <v>2844661</v>
      </c>
    </row>
    <row r="168" spans="1:20" hidden="1" outlineLevel="2" x14ac:dyDescent="0.25">
      <c r="A168" s="89" t="s">
        <v>66</v>
      </c>
      <c r="B168" s="90">
        <v>7</v>
      </c>
      <c r="C168" s="90">
        <v>73</v>
      </c>
      <c r="D168" s="90">
        <v>7360</v>
      </c>
      <c r="E168" s="90" t="s">
        <v>110</v>
      </c>
      <c r="F168" s="90">
        <v>7360751001</v>
      </c>
      <c r="G168" s="90" t="s">
        <v>177</v>
      </c>
      <c r="H168" s="91">
        <v>20656917</v>
      </c>
      <c r="I168" s="91">
        <v>20656922</v>
      </c>
      <c r="J168" s="91">
        <v>20656917</v>
      </c>
      <c r="K168" s="91">
        <v>24691348</v>
      </c>
      <c r="L168" s="91">
        <v>24798544</v>
      </c>
      <c r="M168" s="91">
        <v>24798544</v>
      </c>
      <c r="N168" s="91">
        <v>25129006</v>
      </c>
      <c r="O168" s="91">
        <v>26121929</v>
      </c>
      <c r="P168" s="91">
        <v>26121937</v>
      </c>
      <c r="Q168" s="91">
        <v>26121931</v>
      </c>
      <c r="R168" s="91">
        <v>26121935</v>
      </c>
      <c r="S168" s="91">
        <v>26121930</v>
      </c>
      <c r="T168" s="94">
        <v>291997860</v>
      </c>
    </row>
    <row r="169" spans="1:20" hidden="1" outlineLevel="2" x14ac:dyDescent="0.25">
      <c r="A169" s="89" t="s">
        <v>66</v>
      </c>
      <c r="B169" s="90">
        <v>7</v>
      </c>
      <c r="C169" s="90">
        <v>73</v>
      </c>
      <c r="D169" s="90">
        <v>7365</v>
      </c>
      <c r="E169" s="90" t="s">
        <v>110</v>
      </c>
      <c r="F169" s="90">
        <v>7365101001</v>
      </c>
      <c r="G169" s="90" t="s">
        <v>178</v>
      </c>
      <c r="H169" s="91">
        <v>102844595</v>
      </c>
      <c r="I169" s="91">
        <v>102251434</v>
      </c>
      <c r="J169" s="91">
        <v>98536849</v>
      </c>
      <c r="K169" s="91">
        <v>91696651</v>
      </c>
      <c r="L169" s="91">
        <v>96594122</v>
      </c>
      <c r="M169" s="91">
        <v>94294967</v>
      </c>
      <c r="N169" s="91">
        <v>84715590</v>
      </c>
      <c r="O169" s="91">
        <v>94070043</v>
      </c>
      <c r="P169" s="91">
        <v>94070044</v>
      </c>
      <c r="Q169" s="91">
        <v>91505588</v>
      </c>
      <c r="R169" s="91">
        <v>91505600</v>
      </c>
      <c r="S169" s="91">
        <v>106176747</v>
      </c>
      <c r="T169" s="94">
        <v>1148262230</v>
      </c>
    </row>
    <row r="170" spans="1:20" hidden="1" outlineLevel="2" x14ac:dyDescent="0.25">
      <c r="A170" s="89" t="s">
        <v>66</v>
      </c>
      <c r="B170" s="90">
        <v>7</v>
      </c>
      <c r="C170" s="90">
        <v>73</v>
      </c>
      <c r="D170" s="90">
        <v>7365</v>
      </c>
      <c r="E170" s="90" t="s">
        <v>110</v>
      </c>
      <c r="F170" s="90">
        <v>7365101002</v>
      </c>
      <c r="G170" s="90" t="s">
        <v>179</v>
      </c>
      <c r="H170" s="91">
        <v>28081935</v>
      </c>
      <c r="I170" s="91">
        <v>28081934</v>
      </c>
      <c r="J170" s="91">
        <v>28081942</v>
      </c>
      <c r="K170" s="91">
        <v>28081933</v>
      </c>
      <c r="L170" s="91">
        <v>28081936</v>
      </c>
      <c r="M170" s="91">
        <v>28081933</v>
      </c>
      <c r="N170" s="91">
        <v>57177310</v>
      </c>
      <c r="O170" s="91">
        <v>57177321</v>
      </c>
      <c r="P170" s="91">
        <v>57177313</v>
      </c>
      <c r="Q170" s="91">
        <v>59056061</v>
      </c>
      <c r="R170" s="91">
        <v>62218873</v>
      </c>
      <c r="S170" s="91">
        <v>65935851</v>
      </c>
      <c r="T170" s="94">
        <v>527234342</v>
      </c>
    </row>
    <row r="171" spans="1:20" hidden="1" outlineLevel="2" x14ac:dyDescent="0.25">
      <c r="A171" s="89" t="s">
        <v>66</v>
      </c>
      <c r="B171" s="90">
        <v>7</v>
      </c>
      <c r="C171" s="90">
        <v>73</v>
      </c>
      <c r="D171" s="90">
        <v>7365</v>
      </c>
      <c r="E171" s="90" t="s">
        <v>110</v>
      </c>
      <c r="F171" s="90">
        <v>7365151001</v>
      </c>
      <c r="G171" s="90" t="s">
        <v>180</v>
      </c>
      <c r="H171" s="91">
        <v>68191708</v>
      </c>
      <c r="I171" s="91">
        <v>77257007</v>
      </c>
      <c r="J171" s="91">
        <v>70070911</v>
      </c>
      <c r="K171" s="91">
        <v>72437700</v>
      </c>
      <c r="L171" s="91">
        <v>71132372</v>
      </c>
      <c r="M171" s="91">
        <v>70277549</v>
      </c>
      <c r="N171" s="91">
        <v>68762131</v>
      </c>
      <c r="O171" s="91">
        <v>70459268</v>
      </c>
      <c r="P171" s="91">
        <v>80111412</v>
      </c>
      <c r="Q171" s="91">
        <v>80087595</v>
      </c>
      <c r="R171" s="91">
        <v>80565303</v>
      </c>
      <c r="S171" s="91">
        <v>80634138</v>
      </c>
      <c r="T171" s="94">
        <v>889987094</v>
      </c>
    </row>
    <row r="172" spans="1:20" hidden="1" outlineLevel="2" x14ac:dyDescent="0.25">
      <c r="A172" s="89" t="s">
        <v>66</v>
      </c>
      <c r="B172" s="90">
        <v>7</v>
      </c>
      <c r="C172" s="90">
        <v>73</v>
      </c>
      <c r="D172" s="90">
        <v>7370</v>
      </c>
      <c r="E172" s="90" t="s">
        <v>110</v>
      </c>
      <c r="F172" s="90">
        <v>7370051001</v>
      </c>
      <c r="G172" s="90" t="s">
        <v>181</v>
      </c>
      <c r="H172" s="91">
        <v>1796347439</v>
      </c>
      <c r="I172" s="91">
        <v>1241137432</v>
      </c>
      <c r="J172" s="91">
        <v>1136258759</v>
      </c>
      <c r="K172" s="91">
        <v>1090523099</v>
      </c>
      <c r="L172" s="91">
        <v>478418265</v>
      </c>
      <c r="M172" s="91">
        <v>1031144900</v>
      </c>
      <c r="N172" s="91">
        <v>1103919671</v>
      </c>
      <c r="O172" s="91">
        <v>1538822013</v>
      </c>
      <c r="P172" s="91">
        <v>2202339602</v>
      </c>
      <c r="Q172" s="91">
        <v>1661921754</v>
      </c>
      <c r="R172" s="91">
        <v>1266879326</v>
      </c>
      <c r="S172" s="91">
        <v>1837682851</v>
      </c>
      <c r="T172" s="94">
        <v>16385395111</v>
      </c>
    </row>
    <row r="173" spans="1:20" hidden="1" outlineLevel="2" x14ac:dyDescent="0.25">
      <c r="A173" s="89" t="s">
        <v>66</v>
      </c>
      <c r="B173" s="90">
        <v>7</v>
      </c>
      <c r="C173" s="90">
        <v>73</v>
      </c>
      <c r="D173" s="90">
        <v>7370</v>
      </c>
      <c r="E173" s="90" t="s">
        <v>110</v>
      </c>
      <c r="F173" s="90">
        <v>7370101001</v>
      </c>
      <c r="G173" s="90" t="s">
        <v>182</v>
      </c>
      <c r="H173" s="91">
        <v>643489026</v>
      </c>
      <c r="I173" s="91">
        <v>893433111</v>
      </c>
      <c r="J173" s="91">
        <v>1165102450</v>
      </c>
      <c r="K173" s="91">
        <v>1114109763</v>
      </c>
      <c r="L173" s="91">
        <v>402563748</v>
      </c>
      <c r="M173" s="91">
        <v>1617010721</v>
      </c>
      <c r="N173" s="91">
        <v>1152132298</v>
      </c>
      <c r="O173" s="91">
        <v>950227331</v>
      </c>
      <c r="P173" s="91">
        <v>1109206129</v>
      </c>
      <c r="Q173" s="91">
        <v>1000481618</v>
      </c>
      <c r="R173" s="91">
        <v>1517965948</v>
      </c>
      <c r="S173" s="91">
        <v>1048631882</v>
      </c>
      <c r="T173" s="94">
        <v>12614354025</v>
      </c>
    </row>
    <row r="174" spans="1:20" hidden="1" outlineLevel="2" x14ac:dyDescent="0.25">
      <c r="A174" s="89" t="s">
        <v>66</v>
      </c>
      <c r="B174" s="90">
        <v>7</v>
      </c>
      <c r="C174" s="90">
        <v>73</v>
      </c>
      <c r="D174" s="90">
        <v>7370</v>
      </c>
      <c r="E174" s="90" t="s">
        <v>110</v>
      </c>
      <c r="F174" s="90">
        <v>7370151001</v>
      </c>
      <c r="G174" s="90" t="s">
        <v>183</v>
      </c>
      <c r="H174" s="91">
        <v>3033536</v>
      </c>
      <c r="I174" s="91">
        <v>2573690</v>
      </c>
      <c r="J174" s="91">
        <v>4414712</v>
      </c>
      <c r="K174" s="91">
        <v>2464983</v>
      </c>
      <c r="L174" s="91">
        <v>198939</v>
      </c>
      <c r="M174" s="91">
        <v>2413137</v>
      </c>
      <c r="N174" s="91">
        <v>2089959</v>
      </c>
      <c r="O174" s="91">
        <v>4424945</v>
      </c>
      <c r="P174" s="91">
        <v>6258554</v>
      </c>
      <c r="Q174" s="91">
        <v>3204183</v>
      </c>
      <c r="R174" s="91">
        <v>2051458</v>
      </c>
      <c r="S174" s="91">
        <v>2045294</v>
      </c>
      <c r="T174" s="94">
        <v>35173390</v>
      </c>
    </row>
    <row r="175" spans="1:20" hidden="1" outlineLevel="2" x14ac:dyDescent="0.25">
      <c r="A175" s="89" t="s">
        <v>66</v>
      </c>
      <c r="B175" s="90">
        <v>7</v>
      </c>
      <c r="C175" s="90">
        <v>73</v>
      </c>
      <c r="D175" s="90">
        <v>7370</v>
      </c>
      <c r="E175" s="90" t="s">
        <v>110</v>
      </c>
      <c r="F175" s="90">
        <v>7370201001</v>
      </c>
      <c r="G175" s="90" t="s">
        <v>184</v>
      </c>
      <c r="H175" s="91">
        <v>12542629</v>
      </c>
      <c r="I175" s="91">
        <v>24031042</v>
      </c>
      <c r="J175" s="91">
        <v>22588737</v>
      </c>
      <c r="K175" s="91">
        <v>5064591</v>
      </c>
      <c r="L175" s="91">
        <v>275604</v>
      </c>
      <c r="M175" s="91">
        <v>3225415</v>
      </c>
      <c r="N175" s="91">
        <v>8323121</v>
      </c>
      <c r="O175" s="91">
        <v>6827379</v>
      </c>
      <c r="P175" s="91">
        <v>7307046</v>
      </c>
      <c r="Q175" s="91">
        <v>7728687</v>
      </c>
      <c r="R175" s="91">
        <v>36611428</v>
      </c>
      <c r="S175" s="91">
        <v>10733951</v>
      </c>
      <c r="T175" s="94">
        <v>145259630</v>
      </c>
    </row>
    <row r="176" spans="1:20" hidden="1" outlineLevel="2" x14ac:dyDescent="0.25">
      <c r="A176" s="89" t="s">
        <v>66</v>
      </c>
      <c r="B176" s="90">
        <v>7</v>
      </c>
      <c r="C176" s="90">
        <v>73</v>
      </c>
      <c r="D176" s="90">
        <v>7395</v>
      </c>
      <c r="E176" s="90" t="s">
        <v>110</v>
      </c>
      <c r="F176" s="90">
        <v>7395101001</v>
      </c>
      <c r="G176" s="90" t="s">
        <v>185</v>
      </c>
      <c r="H176" s="91">
        <v>398000</v>
      </c>
      <c r="I176" s="91">
        <v>0</v>
      </c>
      <c r="J176" s="91">
        <v>0</v>
      </c>
      <c r="K176" s="91">
        <v>0</v>
      </c>
      <c r="L176" s="91">
        <v>350000</v>
      </c>
      <c r="M176" s="91">
        <v>0</v>
      </c>
      <c r="N176" s="91">
        <v>152000</v>
      </c>
      <c r="O176" s="91">
        <v>0</v>
      </c>
      <c r="P176" s="91">
        <v>0</v>
      </c>
      <c r="Q176" s="91">
        <v>0</v>
      </c>
      <c r="R176" s="91">
        <v>0</v>
      </c>
      <c r="S176" s="91">
        <v>392900</v>
      </c>
      <c r="T176" s="94">
        <v>1292900</v>
      </c>
    </row>
    <row r="177" spans="1:20" hidden="1" outlineLevel="2" x14ac:dyDescent="0.25">
      <c r="A177" s="89" t="s">
        <v>66</v>
      </c>
      <c r="B177" s="90">
        <v>7</v>
      </c>
      <c r="C177" s="90">
        <v>73</v>
      </c>
      <c r="D177" s="90">
        <v>7395</v>
      </c>
      <c r="E177" s="90" t="s">
        <v>110</v>
      </c>
      <c r="F177" s="90">
        <v>7395201002</v>
      </c>
      <c r="G177" s="90" t="s">
        <v>186</v>
      </c>
      <c r="H177" s="91">
        <v>32900</v>
      </c>
      <c r="I177" s="91">
        <v>100600</v>
      </c>
      <c r="J177" s="91">
        <v>94500</v>
      </c>
      <c r="K177" s="91">
        <v>49000</v>
      </c>
      <c r="L177" s="91">
        <v>10000</v>
      </c>
      <c r="M177" s="91">
        <v>48000</v>
      </c>
      <c r="N177" s="91">
        <v>20000</v>
      </c>
      <c r="O177" s="91">
        <v>0</v>
      </c>
      <c r="P177" s="91">
        <v>12000</v>
      </c>
      <c r="Q177" s="91">
        <v>54000</v>
      </c>
      <c r="R177" s="91">
        <v>0</v>
      </c>
      <c r="S177" s="91">
        <v>0</v>
      </c>
      <c r="T177" s="94">
        <v>421000</v>
      </c>
    </row>
    <row r="178" spans="1:20" hidden="1" outlineLevel="2" x14ac:dyDescent="0.25">
      <c r="A178" s="89" t="s">
        <v>66</v>
      </c>
      <c r="B178" s="90">
        <v>7</v>
      </c>
      <c r="C178" s="90">
        <v>73</v>
      </c>
      <c r="D178" s="90">
        <v>7395</v>
      </c>
      <c r="E178" s="90" t="s">
        <v>110</v>
      </c>
      <c r="F178" s="90">
        <v>7395251001</v>
      </c>
      <c r="G178" s="90" t="s">
        <v>187</v>
      </c>
      <c r="H178" s="91">
        <v>8948724</v>
      </c>
      <c r="I178" s="91">
        <v>56406771</v>
      </c>
      <c r="J178" s="91">
        <v>17615439</v>
      </c>
      <c r="K178" s="91">
        <v>13141056</v>
      </c>
      <c r="L178" s="91">
        <v>2691131</v>
      </c>
      <c r="M178" s="91">
        <v>10139896</v>
      </c>
      <c r="N178" s="91">
        <v>24287414</v>
      </c>
      <c r="O178" s="91">
        <v>14287229</v>
      </c>
      <c r="P178" s="91">
        <v>20131690</v>
      </c>
      <c r="Q178" s="91">
        <v>19363987</v>
      </c>
      <c r="R178" s="91">
        <v>20167068</v>
      </c>
      <c r="S178" s="91">
        <v>22544073</v>
      </c>
      <c r="T178" s="94">
        <v>229724478</v>
      </c>
    </row>
    <row r="179" spans="1:20" hidden="1" outlineLevel="2" x14ac:dyDescent="0.25">
      <c r="A179" s="89" t="s">
        <v>66</v>
      </c>
      <c r="B179" s="90">
        <v>7</v>
      </c>
      <c r="C179" s="90">
        <v>73</v>
      </c>
      <c r="D179" s="90">
        <v>7395</v>
      </c>
      <c r="E179" s="90" t="s">
        <v>110</v>
      </c>
      <c r="F179" s="90">
        <v>7395301001</v>
      </c>
      <c r="G179" s="90" t="s">
        <v>188</v>
      </c>
      <c r="H179" s="91">
        <v>803123</v>
      </c>
      <c r="I179" s="91">
        <v>712449</v>
      </c>
      <c r="J179" s="91">
        <v>483361</v>
      </c>
      <c r="K179" s="91">
        <v>1159731</v>
      </c>
      <c r="L179" s="91">
        <v>136094</v>
      </c>
      <c r="M179" s="91">
        <v>684685</v>
      </c>
      <c r="N179" s="91">
        <v>1060514</v>
      </c>
      <c r="O179" s="91">
        <v>791023</v>
      </c>
      <c r="P179" s="91">
        <v>922596</v>
      </c>
      <c r="Q179" s="91">
        <v>911085</v>
      </c>
      <c r="R179" s="91">
        <v>1028468</v>
      </c>
      <c r="S179" s="91">
        <v>608264</v>
      </c>
      <c r="T179" s="94">
        <v>9301393</v>
      </c>
    </row>
    <row r="180" spans="1:20" hidden="1" outlineLevel="2" x14ac:dyDescent="0.25">
      <c r="A180" s="89" t="s">
        <v>66</v>
      </c>
      <c r="B180" s="90">
        <v>7</v>
      </c>
      <c r="C180" s="90">
        <v>73</v>
      </c>
      <c r="D180" s="90">
        <v>7395</v>
      </c>
      <c r="E180" s="90" t="s">
        <v>110</v>
      </c>
      <c r="F180" s="90">
        <v>7395351001</v>
      </c>
      <c r="G180" s="90" t="s">
        <v>189</v>
      </c>
      <c r="H180" s="91">
        <v>570386064</v>
      </c>
      <c r="I180" s="91">
        <v>662968985</v>
      </c>
      <c r="J180" s="91">
        <v>784467287</v>
      </c>
      <c r="K180" s="91">
        <v>586652646</v>
      </c>
      <c r="L180" s="91">
        <v>104681118</v>
      </c>
      <c r="M180" s="91">
        <v>479881878</v>
      </c>
      <c r="N180" s="91">
        <v>680011640</v>
      </c>
      <c r="O180" s="91">
        <v>638935081</v>
      </c>
      <c r="P180" s="91">
        <v>584967284</v>
      </c>
      <c r="Q180" s="91">
        <v>742735180</v>
      </c>
      <c r="R180" s="91">
        <v>647000177</v>
      </c>
      <c r="S180" s="91">
        <v>673766887</v>
      </c>
      <c r="T180" s="94">
        <v>7156454227</v>
      </c>
    </row>
    <row r="181" spans="1:20" hidden="1" outlineLevel="2" x14ac:dyDescent="0.25">
      <c r="A181" s="89" t="s">
        <v>66</v>
      </c>
      <c r="B181" s="90">
        <v>7</v>
      </c>
      <c r="C181" s="90">
        <v>73</v>
      </c>
      <c r="D181" s="90">
        <v>7395</v>
      </c>
      <c r="E181" s="90" t="s">
        <v>110</v>
      </c>
      <c r="F181" s="90">
        <v>7395451001</v>
      </c>
      <c r="G181" s="90" t="s">
        <v>190</v>
      </c>
      <c r="H181" s="91">
        <v>0</v>
      </c>
      <c r="I181" s="91">
        <v>14000</v>
      </c>
      <c r="J181" s="91">
        <v>25000</v>
      </c>
      <c r="K181" s="91">
        <v>25000</v>
      </c>
      <c r="L181" s="91">
        <v>0</v>
      </c>
      <c r="M181" s="91">
        <v>71800</v>
      </c>
      <c r="N181" s="91">
        <v>111500</v>
      </c>
      <c r="O181" s="91">
        <v>24000</v>
      </c>
      <c r="P181" s="91">
        <v>22000</v>
      </c>
      <c r="Q181" s="91">
        <v>6000</v>
      </c>
      <c r="R181" s="91">
        <v>62000</v>
      </c>
      <c r="S181" s="91">
        <v>47000</v>
      </c>
      <c r="T181" s="94">
        <v>408300</v>
      </c>
    </row>
    <row r="182" spans="1:20" hidden="1" outlineLevel="2" x14ac:dyDescent="0.25">
      <c r="A182" s="89" t="s">
        <v>66</v>
      </c>
      <c r="B182" s="90">
        <v>7</v>
      </c>
      <c r="C182" s="90">
        <v>73</v>
      </c>
      <c r="D182" s="90">
        <v>7395</v>
      </c>
      <c r="E182" s="90" t="s">
        <v>110</v>
      </c>
      <c r="F182" s="90">
        <v>7395601001</v>
      </c>
      <c r="G182" s="90" t="s">
        <v>191</v>
      </c>
      <c r="H182" s="91">
        <v>3653391</v>
      </c>
      <c r="I182" s="91">
        <v>4047764</v>
      </c>
      <c r="J182" s="91">
        <v>4109559</v>
      </c>
      <c r="K182" s="91">
        <v>3653440</v>
      </c>
      <c r="L182" s="91">
        <v>453653</v>
      </c>
      <c r="M182" s="91">
        <v>3170753</v>
      </c>
      <c r="N182" s="91">
        <v>4568688</v>
      </c>
      <c r="O182" s="91">
        <v>3881038</v>
      </c>
      <c r="P182" s="91">
        <v>4303154</v>
      </c>
      <c r="Q182" s="91">
        <v>4112168</v>
      </c>
      <c r="R182" s="91">
        <v>4252667</v>
      </c>
      <c r="S182" s="91">
        <v>4098837</v>
      </c>
      <c r="T182" s="94">
        <v>44305112</v>
      </c>
    </row>
    <row r="183" spans="1:20" hidden="1" outlineLevel="2" x14ac:dyDescent="0.25">
      <c r="A183" s="89" t="s">
        <v>66</v>
      </c>
      <c r="B183" s="90">
        <v>7</v>
      </c>
      <c r="C183" s="90">
        <v>73</v>
      </c>
      <c r="D183" s="90">
        <v>7395</v>
      </c>
      <c r="E183" s="90" t="s">
        <v>110</v>
      </c>
      <c r="F183" s="90">
        <v>7395601002</v>
      </c>
      <c r="G183" s="90" t="s">
        <v>192</v>
      </c>
      <c r="H183" s="91">
        <v>12759165</v>
      </c>
      <c r="I183" s="91">
        <v>12848160</v>
      </c>
      <c r="J183" s="91">
        <v>13894335</v>
      </c>
      <c r="K183" s="91">
        <v>12248730</v>
      </c>
      <c r="L183" s="91">
        <v>4337385</v>
      </c>
      <c r="M183" s="91">
        <v>11909430</v>
      </c>
      <c r="N183" s="91">
        <v>14148810</v>
      </c>
      <c r="O183" s="91">
        <v>15664350</v>
      </c>
      <c r="P183" s="91">
        <v>15896205</v>
      </c>
      <c r="Q183" s="91">
        <v>14980095</v>
      </c>
      <c r="R183" s="91">
        <v>16891485</v>
      </c>
      <c r="S183" s="91">
        <v>14244945</v>
      </c>
      <c r="T183" s="94">
        <v>159823095</v>
      </c>
    </row>
    <row r="184" spans="1:20" hidden="1" outlineLevel="2" x14ac:dyDescent="0.25">
      <c r="A184" s="89" t="s">
        <v>66</v>
      </c>
      <c r="B184" s="90">
        <v>7</v>
      </c>
      <c r="C184" s="90">
        <v>73</v>
      </c>
      <c r="D184" s="90">
        <v>7395</v>
      </c>
      <c r="E184" s="90" t="s">
        <v>110</v>
      </c>
      <c r="F184" s="90">
        <v>7395601004</v>
      </c>
      <c r="G184" s="90" t="s">
        <v>193</v>
      </c>
      <c r="H184" s="91">
        <v>0</v>
      </c>
      <c r="I184" s="91">
        <v>195100</v>
      </c>
      <c r="J184" s="91">
        <v>586000</v>
      </c>
      <c r="K184" s="91">
        <v>158200</v>
      </c>
      <c r="L184" s="91">
        <v>6847230</v>
      </c>
      <c r="M184" s="91">
        <v>20170792</v>
      </c>
      <c r="N184" s="91">
        <v>3344500</v>
      </c>
      <c r="O184" s="91">
        <v>78400</v>
      </c>
      <c r="P184" s="91">
        <v>0</v>
      </c>
      <c r="Q184" s="91">
        <v>354000</v>
      </c>
      <c r="R184" s="91">
        <v>458900</v>
      </c>
      <c r="S184" s="91">
        <v>1157000</v>
      </c>
      <c r="T184" s="94">
        <v>33350122</v>
      </c>
    </row>
    <row r="185" spans="1:20" hidden="1" outlineLevel="2" x14ac:dyDescent="0.25">
      <c r="A185" s="89" t="s">
        <v>66</v>
      </c>
      <c r="B185" s="90">
        <v>7</v>
      </c>
      <c r="C185" s="90">
        <v>73</v>
      </c>
      <c r="D185" s="90">
        <v>7395</v>
      </c>
      <c r="E185" s="90" t="s">
        <v>110</v>
      </c>
      <c r="F185" s="90">
        <v>7395651001</v>
      </c>
      <c r="G185" s="90" t="s">
        <v>268</v>
      </c>
      <c r="H185" s="91">
        <v>0</v>
      </c>
      <c r="I185" s="91">
        <v>0</v>
      </c>
      <c r="J185" s="91">
        <v>0</v>
      </c>
      <c r="K185" s="91">
        <v>0</v>
      </c>
      <c r="L185" s="91">
        <v>0</v>
      </c>
      <c r="M185" s="91">
        <v>0</v>
      </c>
      <c r="N185" s="91">
        <v>0</v>
      </c>
      <c r="O185" s="91">
        <v>0</v>
      </c>
      <c r="P185" s="91">
        <v>0</v>
      </c>
      <c r="Q185" s="91">
        <v>0</v>
      </c>
      <c r="R185" s="91">
        <v>1605882</v>
      </c>
      <c r="S185" s="91">
        <v>0</v>
      </c>
      <c r="T185" s="94">
        <v>1605882</v>
      </c>
    </row>
    <row r="186" spans="1:20" hidden="1" outlineLevel="2" x14ac:dyDescent="0.25">
      <c r="A186" s="89" t="s">
        <v>66</v>
      </c>
      <c r="B186" s="90">
        <v>7</v>
      </c>
      <c r="C186" s="90">
        <v>73</v>
      </c>
      <c r="D186" s="90">
        <v>7395</v>
      </c>
      <c r="E186" s="90" t="s">
        <v>110</v>
      </c>
      <c r="F186" s="90">
        <v>7395701001</v>
      </c>
      <c r="G186" s="90" t="s">
        <v>194</v>
      </c>
      <c r="H186" s="91">
        <v>0</v>
      </c>
      <c r="I186" s="91">
        <v>4957523</v>
      </c>
      <c r="J186" s="91">
        <v>330000</v>
      </c>
      <c r="K186" s="91">
        <v>0</v>
      </c>
      <c r="L186" s="91">
        <v>0</v>
      </c>
      <c r="M186" s="91">
        <v>1528152</v>
      </c>
      <c r="N186" s="91">
        <v>0</v>
      </c>
      <c r="O186" s="91">
        <v>0</v>
      </c>
      <c r="P186" s="91">
        <v>2856500</v>
      </c>
      <c r="Q186" s="91">
        <v>0</v>
      </c>
      <c r="R186" s="91">
        <v>375000</v>
      </c>
      <c r="S186" s="91">
        <v>0</v>
      </c>
      <c r="T186" s="94">
        <v>10047175</v>
      </c>
    </row>
    <row r="187" spans="1:20" hidden="1" outlineLevel="2" x14ac:dyDescent="0.25">
      <c r="A187" s="89" t="s">
        <v>66</v>
      </c>
      <c r="B187" s="90">
        <v>7</v>
      </c>
      <c r="C187" s="90">
        <v>73</v>
      </c>
      <c r="D187" s="90">
        <v>7395</v>
      </c>
      <c r="E187" s="90" t="s">
        <v>110</v>
      </c>
      <c r="F187" s="90">
        <v>7395951002</v>
      </c>
      <c r="G187" s="90" t="s">
        <v>419</v>
      </c>
      <c r="H187" s="91">
        <v>0</v>
      </c>
      <c r="I187" s="91">
        <v>0</v>
      </c>
      <c r="J187" s="91">
        <v>0</v>
      </c>
      <c r="K187" s="91">
        <v>50000</v>
      </c>
      <c r="L187" s="91">
        <v>0</v>
      </c>
      <c r="M187" s="91">
        <v>0</v>
      </c>
      <c r="N187" s="91">
        <v>0</v>
      </c>
      <c r="O187" s="91">
        <v>0</v>
      </c>
      <c r="P187" s="91">
        <v>0</v>
      </c>
      <c r="Q187" s="91">
        <v>0</v>
      </c>
      <c r="R187" s="91">
        <v>0</v>
      </c>
      <c r="S187" s="91">
        <v>0</v>
      </c>
      <c r="T187" s="94">
        <v>50000</v>
      </c>
    </row>
    <row r="188" spans="1:20" hidden="1" outlineLevel="2" x14ac:dyDescent="0.25">
      <c r="A188" s="89" t="s">
        <v>66</v>
      </c>
      <c r="B188" s="90">
        <v>7</v>
      </c>
      <c r="C188" s="90">
        <v>73</v>
      </c>
      <c r="D188" s="90">
        <v>7395</v>
      </c>
      <c r="E188" s="90" t="s">
        <v>110</v>
      </c>
      <c r="F188" s="90">
        <v>7395951004</v>
      </c>
      <c r="G188" s="90" t="s">
        <v>197</v>
      </c>
      <c r="H188" s="91">
        <v>4892970</v>
      </c>
      <c r="I188" s="91">
        <v>3681400</v>
      </c>
      <c r="J188" s="91">
        <v>327085</v>
      </c>
      <c r="K188" s="91">
        <v>3561355</v>
      </c>
      <c r="L188" s="91">
        <v>-1</v>
      </c>
      <c r="M188" s="91">
        <v>-2668000</v>
      </c>
      <c r="N188" s="91">
        <v>2658539</v>
      </c>
      <c r="O188" s="91">
        <v>2771470</v>
      </c>
      <c r="P188" s="91">
        <v>1877705</v>
      </c>
      <c r="Q188" s="91">
        <v>2430770</v>
      </c>
      <c r="R188" s="91">
        <v>673796</v>
      </c>
      <c r="S188" s="91">
        <v>187150</v>
      </c>
      <c r="T188" s="94">
        <v>20394239</v>
      </c>
    </row>
    <row r="189" spans="1:20" hidden="1" outlineLevel="2" x14ac:dyDescent="0.25">
      <c r="A189" s="89" t="s">
        <v>66</v>
      </c>
      <c r="B189" s="90">
        <v>7</v>
      </c>
      <c r="C189" s="90">
        <v>73</v>
      </c>
      <c r="D189" s="90">
        <v>7395</v>
      </c>
      <c r="E189" s="90" t="s">
        <v>110</v>
      </c>
      <c r="F189" s="90">
        <v>7395951007</v>
      </c>
      <c r="G189" s="90" t="s">
        <v>198</v>
      </c>
      <c r="H189" s="91">
        <v>0</v>
      </c>
      <c r="I189" s="91">
        <v>197776500</v>
      </c>
      <c r="J189" s="91">
        <v>57413250</v>
      </c>
      <c r="K189" s="91">
        <v>145663917</v>
      </c>
      <c r="L189" s="91">
        <v>23028105</v>
      </c>
      <c r="M189" s="91">
        <v>8295000</v>
      </c>
      <c r="N189" s="91">
        <v>45563250</v>
      </c>
      <c r="O189" s="91">
        <v>11801270</v>
      </c>
      <c r="P189" s="91">
        <v>15345750</v>
      </c>
      <c r="Q189" s="91">
        <v>26603250</v>
      </c>
      <c r="R189" s="91">
        <v>27003225</v>
      </c>
      <c r="S189" s="91">
        <v>11850000</v>
      </c>
      <c r="T189" s="94">
        <v>570343517</v>
      </c>
    </row>
    <row r="190" spans="1:20" hidden="1" outlineLevel="2" x14ac:dyDescent="0.25">
      <c r="A190" s="89" t="s">
        <v>66</v>
      </c>
      <c r="B190" s="90">
        <v>7</v>
      </c>
      <c r="C190" s="90">
        <v>73</v>
      </c>
      <c r="D190" s="90">
        <v>7395</v>
      </c>
      <c r="E190" s="90" t="s">
        <v>110</v>
      </c>
      <c r="F190" s="90">
        <v>7395951010</v>
      </c>
      <c r="G190" s="90" t="s">
        <v>199</v>
      </c>
      <c r="H190" s="91">
        <v>23</v>
      </c>
      <c r="I190" s="91">
        <v>-8</v>
      </c>
      <c r="J190" s="91">
        <v>-366</v>
      </c>
      <c r="K190" s="91">
        <v>75</v>
      </c>
      <c r="L190" s="91">
        <v>106386</v>
      </c>
      <c r="M190" s="91">
        <v>33334</v>
      </c>
      <c r="N190" s="91">
        <v>426564</v>
      </c>
      <c r="O190" s="91">
        <v>-921</v>
      </c>
      <c r="P190" s="91">
        <v>-7265</v>
      </c>
      <c r="Q190" s="91">
        <v>30</v>
      </c>
      <c r="R190" s="91">
        <v>-4569</v>
      </c>
      <c r="S190" s="91">
        <v>0</v>
      </c>
      <c r="T190" s="94">
        <v>553283</v>
      </c>
    </row>
    <row r="191" spans="1:20" hidden="1" outlineLevel="2" x14ac:dyDescent="0.25">
      <c r="A191" s="89" t="s">
        <v>66</v>
      </c>
      <c r="B191" s="90">
        <v>7</v>
      </c>
      <c r="C191" s="90">
        <v>73</v>
      </c>
      <c r="D191" s="90">
        <v>7395</v>
      </c>
      <c r="E191" s="90" t="s">
        <v>110</v>
      </c>
      <c r="F191" s="90">
        <v>7395951011</v>
      </c>
      <c r="G191" s="90" t="s">
        <v>200</v>
      </c>
      <c r="H191" s="91">
        <v>990</v>
      </c>
      <c r="I191" s="91">
        <v>0</v>
      </c>
      <c r="J191" s="91">
        <v>-175</v>
      </c>
      <c r="K191" s="91">
        <v>0</v>
      </c>
      <c r="L191" s="91">
        <v>0</v>
      </c>
      <c r="M191" s="91">
        <v>0</v>
      </c>
      <c r="N191" s="91">
        <v>-23</v>
      </c>
      <c r="O191" s="91">
        <v>0</v>
      </c>
      <c r="P191" s="91">
        <v>0</v>
      </c>
      <c r="Q191" s="91">
        <v>-2800</v>
      </c>
      <c r="R191" s="91">
        <v>0</v>
      </c>
      <c r="S191" s="91">
        <v>0</v>
      </c>
      <c r="T191" s="94">
        <v>-2008</v>
      </c>
    </row>
    <row r="192" spans="1:20" hidden="1" outlineLevel="2" x14ac:dyDescent="0.25">
      <c r="A192" s="89" t="s">
        <v>66</v>
      </c>
      <c r="B192" s="90">
        <v>7</v>
      </c>
      <c r="C192" s="90">
        <v>73</v>
      </c>
      <c r="D192" s="90">
        <v>7395</v>
      </c>
      <c r="E192" s="90" t="s">
        <v>110</v>
      </c>
      <c r="F192" s="90">
        <v>7395951012</v>
      </c>
      <c r="G192" s="90" t="s">
        <v>201</v>
      </c>
      <c r="H192" s="91">
        <v>11460227</v>
      </c>
      <c r="I192" s="91">
        <v>17428075</v>
      </c>
      <c r="J192" s="91">
        <v>0</v>
      </c>
      <c r="K192" s="91">
        <v>17604481</v>
      </c>
      <c r="L192" s="91">
        <v>0</v>
      </c>
      <c r="M192" s="91">
        <v>0</v>
      </c>
      <c r="N192" s="91">
        <v>36862650</v>
      </c>
      <c r="O192" s="91">
        <v>20730687</v>
      </c>
      <c r="P192" s="91">
        <v>0</v>
      </c>
      <c r="Q192" s="91">
        <v>0</v>
      </c>
      <c r="R192" s="91">
        <v>0</v>
      </c>
      <c r="S192" s="91">
        <v>0</v>
      </c>
      <c r="T192" s="94">
        <v>104086120</v>
      </c>
    </row>
    <row r="193" spans="1:20" hidden="1" outlineLevel="2" x14ac:dyDescent="0.25">
      <c r="A193" s="89" t="s">
        <v>66</v>
      </c>
      <c r="B193" s="90">
        <v>7</v>
      </c>
      <c r="C193" s="90">
        <v>73</v>
      </c>
      <c r="D193" s="90">
        <v>7395</v>
      </c>
      <c r="E193" s="90" t="s">
        <v>110</v>
      </c>
      <c r="F193" s="90">
        <v>7395951014</v>
      </c>
      <c r="G193" s="90" t="s">
        <v>123</v>
      </c>
      <c r="H193" s="91">
        <v>0</v>
      </c>
      <c r="I193" s="91">
        <v>0</v>
      </c>
      <c r="J193" s="91">
        <v>0</v>
      </c>
      <c r="K193" s="91">
        <v>0</v>
      </c>
      <c r="L193" s="91">
        <v>0</v>
      </c>
      <c r="M193" s="91">
        <v>0</v>
      </c>
      <c r="N193" s="91">
        <v>0</v>
      </c>
      <c r="O193" s="91">
        <v>0</v>
      </c>
      <c r="P193" s="91">
        <v>0</v>
      </c>
      <c r="Q193" s="91">
        <v>0</v>
      </c>
      <c r="R193" s="91">
        <v>0</v>
      </c>
      <c r="S193" s="91">
        <v>600000</v>
      </c>
      <c r="T193" s="94">
        <v>600000</v>
      </c>
    </row>
    <row r="194" spans="1:20" hidden="1" outlineLevel="2" x14ac:dyDescent="0.25">
      <c r="A194" s="89" t="s">
        <v>66</v>
      </c>
      <c r="B194" s="90">
        <v>7</v>
      </c>
      <c r="C194" s="90">
        <v>73</v>
      </c>
      <c r="D194" s="90">
        <v>7395</v>
      </c>
      <c r="E194" s="90" t="s">
        <v>110</v>
      </c>
      <c r="F194" s="90">
        <v>7395951015</v>
      </c>
      <c r="G194" s="90" t="s">
        <v>202</v>
      </c>
      <c r="H194" s="91">
        <v>289047</v>
      </c>
      <c r="I194" s="91">
        <v>576293</v>
      </c>
      <c r="J194" s="91">
        <v>281759</v>
      </c>
      <c r="K194" s="91">
        <v>245403</v>
      </c>
      <c r="L194" s="91">
        <v>572607</v>
      </c>
      <c r="M194" s="91">
        <v>154513</v>
      </c>
      <c r="N194" s="91">
        <v>218136</v>
      </c>
      <c r="O194" s="91">
        <v>409005</v>
      </c>
      <c r="P194" s="91">
        <v>272670</v>
      </c>
      <c r="Q194" s="91">
        <v>3480298</v>
      </c>
      <c r="R194" s="91">
        <v>7748185</v>
      </c>
      <c r="S194" s="91">
        <v>4036080</v>
      </c>
      <c r="T194" s="94">
        <v>18283996</v>
      </c>
    </row>
    <row r="195" spans="1:20" hidden="1" outlineLevel="2" x14ac:dyDescent="0.25">
      <c r="A195" s="89" t="s">
        <v>66</v>
      </c>
      <c r="B195" s="90">
        <v>7</v>
      </c>
      <c r="C195" s="90">
        <v>73</v>
      </c>
      <c r="D195" s="90">
        <v>7395</v>
      </c>
      <c r="E195" s="90" t="s">
        <v>110</v>
      </c>
      <c r="F195" s="90">
        <v>7395951016</v>
      </c>
      <c r="G195" s="90" t="s">
        <v>420</v>
      </c>
      <c r="H195" s="91">
        <v>0</v>
      </c>
      <c r="I195" s="91">
        <v>0</v>
      </c>
      <c r="J195" s="91">
        <v>0</v>
      </c>
      <c r="K195" s="91">
        <v>0</v>
      </c>
      <c r="L195" s="91">
        <v>10975536</v>
      </c>
      <c r="M195" s="91">
        <v>0</v>
      </c>
      <c r="N195" s="91">
        <v>0</v>
      </c>
      <c r="O195" s="91">
        <v>0</v>
      </c>
      <c r="P195" s="91">
        <v>0</v>
      </c>
      <c r="Q195" s="91">
        <v>0</v>
      </c>
      <c r="R195" s="91">
        <v>0</v>
      </c>
      <c r="S195" s="91">
        <v>0</v>
      </c>
      <c r="T195" s="94">
        <v>10975536</v>
      </c>
    </row>
    <row r="196" spans="1:20" hidden="1" outlineLevel="2" x14ac:dyDescent="0.25">
      <c r="A196" s="89" t="s">
        <v>66</v>
      </c>
      <c r="B196" s="90">
        <v>7</v>
      </c>
      <c r="C196" s="90">
        <v>74</v>
      </c>
      <c r="D196" s="90">
        <v>7435</v>
      </c>
      <c r="E196" s="90" t="s">
        <v>203</v>
      </c>
      <c r="F196" s="90">
        <v>7435101001</v>
      </c>
      <c r="G196" s="90" t="s">
        <v>149</v>
      </c>
      <c r="H196" s="91">
        <v>2504274284</v>
      </c>
      <c r="I196" s="91">
        <v>2517458800</v>
      </c>
      <c r="J196" s="91">
        <v>2241802080</v>
      </c>
      <c r="K196" s="91">
        <v>2164946889</v>
      </c>
      <c r="L196" s="91">
        <v>953579564</v>
      </c>
      <c r="M196" s="91">
        <v>1854348999</v>
      </c>
      <c r="N196" s="91">
        <v>2054942134</v>
      </c>
      <c r="O196" s="91">
        <v>2130712995</v>
      </c>
      <c r="P196" s="91">
        <v>2120832760</v>
      </c>
      <c r="Q196" s="91">
        <v>1885272865</v>
      </c>
      <c r="R196" s="91">
        <v>2085989113</v>
      </c>
      <c r="S196" s="91">
        <v>1822378310</v>
      </c>
      <c r="T196" s="94">
        <v>24336538793</v>
      </c>
    </row>
    <row r="197" spans="1:20" hidden="1" outlineLevel="2" x14ac:dyDescent="0.25">
      <c r="A197" s="89" t="s">
        <v>66</v>
      </c>
      <c r="B197" s="90">
        <v>7</v>
      </c>
      <c r="C197" s="90">
        <v>74</v>
      </c>
      <c r="D197" s="90">
        <v>7435</v>
      </c>
      <c r="E197" s="90" t="s">
        <v>203</v>
      </c>
      <c r="F197" s="90">
        <v>7435501001</v>
      </c>
      <c r="G197" s="90" t="s">
        <v>204</v>
      </c>
      <c r="H197" s="91">
        <v>695055768</v>
      </c>
      <c r="I197" s="91">
        <v>949451714</v>
      </c>
      <c r="J197" s="91">
        <v>928685729</v>
      </c>
      <c r="K197" s="91">
        <v>868309600</v>
      </c>
      <c r="L197" s="91">
        <v>24054621</v>
      </c>
      <c r="M197" s="91">
        <v>772129555</v>
      </c>
      <c r="N197" s="91">
        <v>1122270204</v>
      </c>
      <c r="O197" s="91">
        <v>975781996</v>
      </c>
      <c r="P197" s="91">
        <v>836123386</v>
      </c>
      <c r="Q197" s="91">
        <v>906571114</v>
      </c>
      <c r="R197" s="91">
        <v>781542180</v>
      </c>
      <c r="S197" s="91">
        <v>864002984</v>
      </c>
      <c r="T197" s="94">
        <v>9723978851</v>
      </c>
    </row>
    <row r="198" spans="1:20" hidden="1" outlineLevel="2" x14ac:dyDescent="0.25">
      <c r="A198" s="89" t="s">
        <v>66</v>
      </c>
      <c r="B198" s="90">
        <v>7</v>
      </c>
      <c r="C198" s="90">
        <v>74</v>
      </c>
      <c r="D198" s="90">
        <v>7440</v>
      </c>
      <c r="E198" s="90" t="s">
        <v>203</v>
      </c>
      <c r="F198" s="90">
        <v>7440111001</v>
      </c>
      <c r="G198" s="90" t="s">
        <v>205</v>
      </c>
      <c r="H198" s="91">
        <v>529094457</v>
      </c>
      <c r="I198" s="91">
        <v>1015483209</v>
      </c>
      <c r="J198" s="91">
        <v>1154219856</v>
      </c>
      <c r="K198" s="91">
        <v>1140639370</v>
      </c>
      <c r="L198" s="91">
        <v>184795195</v>
      </c>
      <c r="M198" s="91">
        <v>736838466</v>
      </c>
      <c r="N198" s="91">
        <v>2037513152</v>
      </c>
      <c r="O198" s="91">
        <v>1703253313</v>
      </c>
      <c r="P198" s="91">
        <v>1471367090</v>
      </c>
      <c r="Q198" s="91">
        <v>1209502310</v>
      </c>
      <c r="R198" s="91">
        <v>1308462058</v>
      </c>
      <c r="S198" s="91">
        <v>1709670234</v>
      </c>
      <c r="T198" s="94">
        <v>14200838710</v>
      </c>
    </row>
    <row r="199" spans="1:20" hidden="1" outlineLevel="2" x14ac:dyDescent="0.25">
      <c r="A199" s="89" t="s">
        <v>66</v>
      </c>
      <c r="B199" s="90">
        <v>7</v>
      </c>
      <c r="C199" s="90">
        <v>74</v>
      </c>
      <c r="D199" s="90">
        <v>7499</v>
      </c>
      <c r="E199" s="90" t="s">
        <v>206</v>
      </c>
      <c r="F199" s="90">
        <v>7499010000</v>
      </c>
      <c r="G199" s="90" t="s">
        <v>207</v>
      </c>
      <c r="H199" s="91">
        <v>-83504285902</v>
      </c>
      <c r="I199" s="91">
        <v>-78472359901</v>
      </c>
      <c r="J199" s="91">
        <v>-80474684039</v>
      </c>
      <c r="K199" s="91">
        <v>-75838040487</v>
      </c>
      <c r="L199" s="91">
        <v>-8986448274</v>
      </c>
      <c r="M199" s="91">
        <v>-58183795872</v>
      </c>
      <c r="N199" s="91">
        <v>-87279533076</v>
      </c>
      <c r="O199" s="91">
        <v>-92723680169</v>
      </c>
      <c r="P199" s="91">
        <v>-95982876073</v>
      </c>
      <c r="Q199" s="91">
        <v>-81609047577</v>
      </c>
      <c r="R199" s="91">
        <v>-77056497045</v>
      </c>
      <c r="S199" s="91">
        <v>-81888272614</v>
      </c>
      <c r="T199" s="94">
        <v>-901999521029</v>
      </c>
    </row>
    <row r="200" spans="1:20" hidden="1" outlineLevel="2" x14ac:dyDescent="0.25">
      <c r="A200" s="89" t="s">
        <v>66</v>
      </c>
      <c r="B200" s="90">
        <v>7</v>
      </c>
      <c r="C200" s="90">
        <v>74</v>
      </c>
      <c r="D200" s="90">
        <v>7499</v>
      </c>
      <c r="E200" s="90" t="s">
        <v>206</v>
      </c>
      <c r="F200" s="90">
        <v>7499010001</v>
      </c>
      <c r="G200" s="90" t="s">
        <v>208</v>
      </c>
      <c r="H200" s="91">
        <v>-392247961</v>
      </c>
      <c r="I200" s="91">
        <v>-738941914</v>
      </c>
      <c r="J200" s="91">
        <v>-1272911109</v>
      </c>
      <c r="K200" s="91">
        <v>-1035230589</v>
      </c>
      <c r="L200" s="91">
        <v>-559771927</v>
      </c>
      <c r="M200" s="91">
        <v>-2095049175</v>
      </c>
      <c r="N200" s="91">
        <v>-2106766372</v>
      </c>
      <c r="O200" s="91">
        <v>-1172418634</v>
      </c>
      <c r="P200" s="91">
        <v>-1336859576</v>
      </c>
      <c r="Q200" s="91">
        <v>1699259880</v>
      </c>
      <c r="R200" s="91">
        <v>-1262763769</v>
      </c>
      <c r="S200" s="91">
        <v>-1715690852</v>
      </c>
      <c r="T200" s="94">
        <v>-11989391998</v>
      </c>
    </row>
    <row r="201" spans="1:20" hidden="1" outlineLevel="2" x14ac:dyDescent="0.25">
      <c r="A201" s="89" t="s">
        <v>66</v>
      </c>
      <c r="B201" s="90">
        <v>7</v>
      </c>
      <c r="C201" s="90">
        <v>74</v>
      </c>
      <c r="D201" s="90">
        <v>7499</v>
      </c>
      <c r="E201" s="90" t="s">
        <v>206</v>
      </c>
      <c r="F201" s="90">
        <v>7499010003</v>
      </c>
      <c r="G201" s="90" t="s">
        <v>209</v>
      </c>
      <c r="H201" s="91">
        <v>-2714869616</v>
      </c>
      <c r="I201" s="91">
        <v>-3127013485</v>
      </c>
      <c r="J201" s="91">
        <v>-2910923170</v>
      </c>
      <c r="K201" s="91">
        <v>-2505000463</v>
      </c>
      <c r="L201" s="91">
        <v>-1995849030</v>
      </c>
      <c r="M201" s="91">
        <v>-2372092906</v>
      </c>
      <c r="N201" s="91">
        <v>-2747651805</v>
      </c>
      <c r="O201" s="91">
        <v>-2755480868</v>
      </c>
      <c r="P201" s="91">
        <v>-3020723922</v>
      </c>
      <c r="Q201" s="91">
        <v>-2782249255</v>
      </c>
      <c r="R201" s="91">
        <v>-2424704092</v>
      </c>
      <c r="S201" s="91">
        <v>-2934760964</v>
      </c>
      <c r="T201" s="94">
        <v>-32291319576</v>
      </c>
    </row>
    <row r="202" spans="1:20" outlineLevel="1" collapsed="1" x14ac:dyDescent="0.25">
      <c r="A202" s="93" t="s">
        <v>211</v>
      </c>
      <c r="B202" s="90"/>
      <c r="C202" s="90"/>
      <c r="D202" s="90"/>
      <c r="E202" s="90"/>
      <c r="F202" s="90"/>
      <c r="G202" s="90"/>
      <c r="H202" s="91">
        <f t="shared" ref="H202:T202" si="1">SUBTOTAL(9,H24:H201)</f>
        <v>0</v>
      </c>
      <c r="I202" s="91">
        <f t="shared" si="1"/>
        <v>0</v>
      </c>
      <c r="J202" s="91">
        <f t="shared" si="1"/>
        <v>0</v>
      </c>
      <c r="K202" s="91">
        <f t="shared" si="1"/>
        <v>0</v>
      </c>
      <c r="L202" s="91">
        <f t="shared" si="1"/>
        <v>0</v>
      </c>
      <c r="M202" s="91">
        <f t="shared" si="1"/>
        <v>0</v>
      </c>
      <c r="N202" s="91">
        <f t="shared" si="1"/>
        <v>0</v>
      </c>
      <c r="O202" s="91">
        <f t="shared" si="1"/>
        <v>0</v>
      </c>
      <c r="P202" s="91">
        <f t="shared" si="1"/>
        <v>0</v>
      </c>
      <c r="Q202" s="91">
        <f t="shared" si="1"/>
        <v>0</v>
      </c>
      <c r="R202" s="91">
        <f t="shared" si="1"/>
        <v>0</v>
      </c>
      <c r="S202" s="91">
        <f t="shared" si="1"/>
        <v>0</v>
      </c>
      <c r="T202" s="94">
        <f t="shared" si="1"/>
        <v>0</v>
      </c>
    </row>
    <row r="203" spans="1:20" hidden="1" outlineLevel="2" x14ac:dyDescent="0.25">
      <c r="A203" s="89" t="s">
        <v>212</v>
      </c>
      <c r="B203" s="90">
        <v>6</v>
      </c>
      <c r="C203" s="90">
        <v>61</v>
      </c>
      <c r="D203" s="90">
        <v>6120</v>
      </c>
      <c r="E203" s="90" t="s">
        <v>213</v>
      </c>
      <c r="F203" s="90">
        <v>6120101001</v>
      </c>
      <c r="G203" s="90" t="s">
        <v>214</v>
      </c>
      <c r="H203" s="91">
        <v>11475930204</v>
      </c>
      <c r="I203" s="91">
        <v>17668369339</v>
      </c>
      <c r="J203" s="91">
        <v>23231739796</v>
      </c>
      <c r="K203" s="91">
        <v>16796197312</v>
      </c>
      <c r="L203" s="91">
        <v>-220495151</v>
      </c>
      <c r="M203" s="91">
        <v>11736594657</v>
      </c>
      <c r="N203" s="91">
        <v>16058129609</v>
      </c>
      <c r="O203" s="91">
        <v>18700044852</v>
      </c>
      <c r="P203" s="91">
        <v>12686309218</v>
      </c>
      <c r="Q203" s="91">
        <v>17821658031</v>
      </c>
      <c r="R203" s="91">
        <v>18043550104</v>
      </c>
      <c r="S203" s="91">
        <v>19406171305</v>
      </c>
      <c r="T203" s="94">
        <v>183404199276</v>
      </c>
    </row>
    <row r="204" spans="1:20" hidden="1" outlineLevel="2" x14ac:dyDescent="0.25">
      <c r="A204" s="89" t="s">
        <v>212</v>
      </c>
      <c r="B204" s="90">
        <v>6</v>
      </c>
      <c r="C204" s="90">
        <v>61</v>
      </c>
      <c r="D204" s="90">
        <v>6120</v>
      </c>
      <c r="E204" s="90" t="s">
        <v>213</v>
      </c>
      <c r="F204" s="90">
        <v>6120101008</v>
      </c>
      <c r="G204" s="90" t="s">
        <v>215</v>
      </c>
      <c r="H204" s="91">
        <v>-117281805</v>
      </c>
      <c r="I204" s="91">
        <v>649236577</v>
      </c>
      <c r="J204" s="91">
        <v>748299439</v>
      </c>
      <c r="K204" s="91">
        <v>1772420504</v>
      </c>
      <c r="L204" s="91">
        <v>4167300969</v>
      </c>
      <c r="M204" s="91">
        <v>3182342865</v>
      </c>
      <c r="N204" s="91">
        <v>2521307118</v>
      </c>
      <c r="O204" s="91">
        <v>1334753557</v>
      </c>
      <c r="P204" s="91">
        <v>981117716</v>
      </c>
      <c r="Q204" s="91">
        <v>6050741122</v>
      </c>
      <c r="R204" s="91">
        <v>5059939114</v>
      </c>
      <c r="S204" s="91">
        <v>3263196241</v>
      </c>
      <c r="T204" s="94">
        <v>29613373417</v>
      </c>
    </row>
    <row r="205" spans="1:20" hidden="1" outlineLevel="2" x14ac:dyDescent="0.25">
      <c r="A205" s="89" t="s">
        <v>212</v>
      </c>
      <c r="B205" s="90">
        <v>6</v>
      </c>
      <c r="C205" s="90">
        <v>61</v>
      </c>
      <c r="D205" s="90">
        <v>6120</v>
      </c>
      <c r="E205" s="90" t="s">
        <v>213</v>
      </c>
      <c r="F205" s="90">
        <v>6120102001</v>
      </c>
      <c r="G205" s="90" t="s">
        <v>216</v>
      </c>
      <c r="H205" s="91">
        <v>816142660</v>
      </c>
      <c r="I205" s="91">
        <v>858113400</v>
      </c>
      <c r="J205" s="91">
        <v>775417830</v>
      </c>
      <c r="K205" s="91">
        <v>802647550</v>
      </c>
      <c r="L205" s="91">
        <v>79670</v>
      </c>
      <c r="M205" s="91">
        <v>831572330</v>
      </c>
      <c r="N205" s="91">
        <v>877619020</v>
      </c>
      <c r="O205" s="91">
        <v>620100560</v>
      </c>
      <c r="P205" s="91">
        <v>1063756410</v>
      </c>
      <c r="Q205" s="91">
        <v>611051420</v>
      </c>
      <c r="R205" s="91">
        <v>1079697606</v>
      </c>
      <c r="S205" s="91">
        <v>710895410</v>
      </c>
      <c r="T205" s="94">
        <v>9047093866</v>
      </c>
    </row>
    <row r="206" spans="1:20" hidden="1" outlineLevel="2" x14ac:dyDescent="0.25">
      <c r="A206" s="89" t="s">
        <v>212</v>
      </c>
      <c r="B206" s="90">
        <v>6</v>
      </c>
      <c r="C206" s="90">
        <v>61</v>
      </c>
      <c r="D206" s="90">
        <v>6120</v>
      </c>
      <c r="E206" s="90" t="s">
        <v>213</v>
      </c>
      <c r="F206" s="90">
        <v>6120103002</v>
      </c>
      <c r="G206" s="90" t="s">
        <v>217</v>
      </c>
      <c r="H206" s="91">
        <v>105318264</v>
      </c>
      <c r="I206" s="91">
        <v>150220624</v>
      </c>
      <c r="J206" s="91">
        <v>189004931</v>
      </c>
      <c r="K206" s="91">
        <v>294701575</v>
      </c>
      <c r="L206" s="91">
        <v>128625527</v>
      </c>
      <c r="M206" s="91">
        <v>236103795</v>
      </c>
      <c r="N206" s="91">
        <v>138050964</v>
      </c>
      <c r="O206" s="91">
        <v>181769560</v>
      </c>
      <c r="P206" s="91">
        <v>370288504</v>
      </c>
      <c r="Q206" s="91">
        <v>208167285</v>
      </c>
      <c r="R206" s="91">
        <v>107645365</v>
      </c>
      <c r="S206" s="91">
        <v>278797730</v>
      </c>
      <c r="T206" s="94">
        <v>2388694124</v>
      </c>
    </row>
    <row r="207" spans="1:20" hidden="1" outlineLevel="2" x14ac:dyDescent="0.25">
      <c r="A207" s="89" t="s">
        <v>212</v>
      </c>
      <c r="B207" s="90">
        <v>6</v>
      </c>
      <c r="C207" s="90">
        <v>61</v>
      </c>
      <c r="D207" s="90">
        <v>6120</v>
      </c>
      <c r="E207" s="90" t="s">
        <v>213</v>
      </c>
      <c r="F207" s="90">
        <v>6120103003</v>
      </c>
      <c r="G207" s="90" t="s">
        <v>48</v>
      </c>
      <c r="H207" s="91">
        <v>72353906</v>
      </c>
      <c r="I207" s="91">
        <v>3652205</v>
      </c>
      <c r="J207" s="91">
        <v>4762670</v>
      </c>
      <c r="K207" s="91">
        <v>1951726</v>
      </c>
      <c r="L207" s="91">
        <v>803538</v>
      </c>
      <c r="M207" s="91">
        <v>23513666</v>
      </c>
      <c r="N207" s="91">
        <v>10300276</v>
      </c>
      <c r="O207" s="91">
        <v>113256826</v>
      </c>
      <c r="P207" s="91">
        <v>679773934</v>
      </c>
      <c r="Q207" s="91">
        <v>437219518</v>
      </c>
      <c r="R207" s="91">
        <v>756504617</v>
      </c>
      <c r="S207" s="91">
        <v>647105855</v>
      </c>
      <c r="T207" s="94">
        <v>2751198737</v>
      </c>
    </row>
    <row r="208" spans="1:20" outlineLevel="1" collapsed="1" x14ac:dyDescent="0.25">
      <c r="A208" s="93" t="s">
        <v>218</v>
      </c>
      <c r="B208" s="90"/>
      <c r="C208" s="90"/>
      <c r="D208" s="90"/>
      <c r="E208" s="90"/>
      <c r="F208" s="90"/>
      <c r="G208" s="90"/>
      <c r="H208" s="91">
        <f t="shared" ref="H208:T208" si="2">SUBTOTAL(9,H203:H207)</f>
        <v>12352463229</v>
      </c>
      <c r="I208" s="91">
        <f t="shared" si="2"/>
        <v>19329592145</v>
      </c>
      <c r="J208" s="91">
        <f t="shared" si="2"/>
        <v>24949224666</v>
      </c>
      <c r="K208" s="91">
        <f t="shared" si="2"/>
        <v>19667918667</v>
      </c>
      <c r="L208" s="91">
        <f t="shared" si="2"/>
        <v>4076314553</v>
      </c>
      <c r="M208" s="91">
        <f t="shared" si="2"/>
        <v>16010127313</v>
      </c>
      <c r="N208" s="91">
        <f t="shared" si="2"/>
        <v>19605406987</v>
      </c>
      <c r="O208" s="91">
        <f t="shared" si="2"/>
        <v>20949925355</v>
      </c>
      <c r="P208" s="91">
        <f t="shared" si="2"/>
        <v>15781245782</v>
      </c>
      <c r="Q208" s="91">
        <f t="shared" si="2"/>
        <v>25128837376</v>
      </c>
      <c r="R208" s="91">
        <f t="shared" si="2"/>
        <v>25047336806</v>
      </c>
      <c r="S208" s="91">
        <f t="shared" si="2"/>
        <v>24306166541</v>
      </c>
      <c r="T208" s="94">
        <f t="shared" si="2"/>
        <v>227204559420</v>
      </c>
    </row>
    <row r="209" spans="1:20" outlineLevel="1" x14ac:dyDescent="0.25">
      <c r="A209" s="77" t="s">
        <v>219</v>
      </c>
      <c r="B209" s="78"/>
      <c r="C209" s="78"/>
      <c r="D209" s="78"/>
      <c r="E209" s="78"/>
      <c r="F209" s="78"/>
      <c r="G209" s="78"/>
      <c r="H209" s="79">
        <f t="shared" ref="H209:T209" si="3">+H23+H202+H208</f>
        <v>-1389772817</v>
      </c>
      <c r="I209" s="79">
        <f t="shared" si="3"/>
        <v>-5115710125</v>
      </c>
      <c r="J209" s="79">
        <f t="shared" si="3"/>
        <v>-8316811122</v>
      </c>
      <c r="K209" s="79">
        <f t="shared" si="3"/>
        <v>-5511002620</v>
      </c>
      <c r="L209" s="79">
        <f t="shared" si="3"/>
        <v>3547043366</v>
      </c>
      <c r="M209" s="79">
        <f t="shared" si="3"/>
        <v>-6272351565</v>
      </c>
      <c r="N209" s="79">
        <f t="shared" si="3"/>
        <v>-8463134268</v>
      </c>
      <c r="O209" s="79">
        <f t="shared" si="3"/>
        <v>-9966849743</v>
      </c>
      <c r="P209" s="79">
        <f t="shared" si="3"/>
        <v>-8846586272</v>
      </c>
      <c r="Q209" s="79">
        <f t="shared" si="3"/>
        <v>-5492449757</v>
      </c>
      <c r="R209" s="79">
        <f t="shared" si="3"/>
        <v>-7571372377</v>
      </c>
      <c r="S209" s="79">
        <f t="shared" si="3"/>
        <v>-7501805931</v>
      </c>
      <c r="T209" s="95">
        <f t="shared" si="3"/>
        <v>-70900803231</v>
      </c>
    </row>
    <row r="210" spans="1:20" hidden="1" outlineLevel="2" x14ac:dyDescent="0.25">
      <c r="A210" s="89" t="s">
        <v>220</v>
      </c>
      <c r="B210" s="90">
        <v>5</v>
      </c>
      <c r="C210" s="90">
        <v>51</v>
      </c>
      <c r="D210" s="90">
        <v>5105</v>
      </c>
      <c r="E210" s="90" t="s">
        <v>221</v>
      </c>
      <c r="F210" s="90">
        <v>5105031001</v>
      </c>
      <c r="G210" s="90" t="s">
        <v>88</v>
      </c>
      <c r="H210" s="91">
        <v>278651127</v>
      </c>
      <c r="I210" s="91">
        <v>283234526</v>
      </c>
      <c r="J210" s="91">
        <v>283234526</v>
      </c>
      <c r="K210" s="91">
        <v>283334526</v>
      </c>
      <c r="L210" s="91">
        <v>241971925</v>
      </c>
      <c r="M210" s="91">
        <v>294373886</v>
      </c>
      <c r="N210" s="91">
        <v>278275655</v>
      </c>
      <c r="O210" s="91">
        <v>288393794</v>
      </c>
      <c r="P210" s="91">
        <v>306734526</v>
      </c>
      <c r="Q210" s="91">
        <v>313306996</v>
      </c>
      <c r="R210" s="91">
        <v>273137127</v>
      </c>
      <c r="S210" s="91">
        <v>281503378</v>
      </c>
      <c r="T210" s="94">
        <v>3406151992</v>
      </c>
    </row>
    <row r="211" spans="1:20" hidden="1" outlineLevel="2" x14ac:dyDescent="0.25">
      <c r="A211" s="89" t="s">
        <v>220</v>
      </c>
      <c r="B211" s="90">
        <v>5</v>
      </c>
      <c r="C211" s="90">
        <v>51</v>
      </c>
      <c r="D211" s="90">
        <v>5105</v>
      </c>
      <c r="E211" s="90" t="s">
        <v>221</v>
      </c>
      <c r="F211" s="90">
        <v>5105061001</v>
      </c>
      <c r="G211" s="90" t="s">
        <v>222</v>
      </c>
      <c r="H211" s="91">
        <v>1489554</v>
      </c>
      <c r="I211" s="91">
        <v>1489554</v>
      </c>
      <c r="J211" s="91">
        <v>1092340</v>
      </c>
      <c r="K211" s="91">
        <v>0</v>
      </c>
      <c r="L211" s="91">
        <v>0</v>
      </c>
      <c r="M211" s="91">
        <v>0</v>
      </c>
      <c r="N211" s="91">
        <v>0</v>
      </c>
      <c r="O211" s="91">
        <v>0</v>
      </c>
      <c r="P211" s="91">
        <v>0</v>
      </c>
      <c r="Q211" s="91">
        <v>0</v>
      </c>
      <c r="R211" s="91">
        <v>0</v>
      </c>
      <c r="S211" s="91">
        <v>0</v>
      </c>
      <c r="T211" s="94">
        <v>4071448</v>
      </c>
    </row>
    <row r="212" spans="1:20" hidden="1" outlineLevel="2" x14ac:dyDescent="0.25">
      <c r="A212" s="89" t="s">
        <v>220</v>
      </c>
      <c r="B212" s="90">
        <v>5</v>
      </c>
      <c r="C212" s="90">
        <v>51</v>
      </c>
      <c r="D212" s="90">
        <v>5105</v>
      </c>
      <c r="E212" s="90" t="s">
        <v>221</v>
      </c>
      <c r="F212" s="90">
        <v>5105061002</v>
      </c>
      <c r="G212" s="90" t="s">
        <v>223</v>
      </c>
      <c r="H212" s="91">
        <v>217332744</v>
      </c>
      <c r="I212" s="91">
        <v>231921012</v>
      </c>
      <c r="J212" s="91">
        <v>241578109</v>
      </c>
      <c r="K212" s="91">
        <v>237941511</v>
      </c>
      <c r="L212" s="91">
        <v>178231465</v>
      </c>
      <c r="M212" s="91">
        <v>212138840</v>
      </c>
      <c r="N212" s="91">
        <v>233023253</v>
      </c>
      <c r="O212" s="91">
        <v>238419687</v>
      </c>
      <c r="P212" s="91">
        <v>241089830</v>
      </c>
      <c r="Q212" s="91">
        <v>242258385</v>
      </c>
      <c r="R212" s="91">
        <v>256055900</v>
      </c>
      <c r="S212" s="91">
        <v>262397972</v>
      </c>
      <c r="T212" s="94">
        <v>2792388708</v>
      </c>
    </row>
    <row r="213" spans="1:20" hidden="1" outlineLevel="2" x14ac:dyDescent="0.25">
      <c r="A213" s="89" t="s">
        <v>220</v>
      </c>
      <c r="B213" s="90">
        <v>5</v>
      </c>
      <c r="C213" s="90">
        <v>51</v>
      </c>
      <c r="D213" s="90">
        <v>5105</v>
      </c>
      <c r="E213" s="90" t="s">
        <v>221</v>
      </c>
      <c r="F213" s="90">
        <v>5105121001</v>
      </c>
      <c r="G213" s="90" t="s">
        <v>90</v>
      </c>
      <c r="H213" s="91">
        <v>9420204</v>
      </c>
      <c r="I213" s="91">
        <v>8163423</v>
      </c>
      <c r="J213" s="91">
        <v>9374491</v>
      </c>
      <c r="K213" s="91">
        <v>9075348</v>
      </c>
      <c r="L213" s="91">
        <v>8025349</v>
      </c>
      <c r="M213" s="91">
        <v>7965520</v>
      </c>
      <c r="N213" s="91">
        <v>9387641</v>
      </c>
      <c r="O213" s="91">
        <v>9365238</v>
      </c>
      <c r="P213" s="91">
        <v>8117091</v>
      </c>
      <c r="Q213" s="91">
        <v>8879358</v>
      </c>
      <c r="R213" s="91">
        <v>9306165</v>
      </c>
      <c r="S213" s="91">
        <v>9527560</v>
      </c>
      <c r="T213" s="94">
        <v>106607388</v>
      </c>
    </row>
    <row r="214" spans="1:20" hidden="1" outlineLevel="2" x14ac:dyDescent="0.25">
      <c r="A214" s="89" t="s">
        <v>220</v>
      </c>
      <c r="B214" s="90">
        <v>5</v>
      </c>
      <c r="C214" s="90">
        <v>51</v>
      </c>
      <c r="D214" s="90">
        <v>5105</v>
      </c>
      <c r="E214" s="90" t="s">
        <v>221</v>
      </c>
      <c r="F214" s="90">
        <v>5105121002</v>
      </c>
      <c r="G214" s="90" t="s">
        <v>91</v>
      </c>
      <c r="H214" s="91">
        <v>76859610</v>
      </c>
      <c r="I214" s="91">
        <v>72231320</v>
      </c>
      <c r="J214" s="91">
        <v>79368541</v>
      </c>
      <c r="K214" s="91">
        <v>80755043</v>
      </c>
      <c r="L214" s="91">
        <v>46112285</v>
      </c>
      <c r="M214" s="91">
        <v>62368603</v>
      </c>
      <c r="N214" s="91">
        <v>84583700</v>
      </c>
      <c r="O214" s="91">
        <v>86649282</v>
      </c>
      <c r="P214" s="91">
        <v>79638260</v>
      </c>
      <c r="Q214" s="91">
        <v>78519958</v>
      </c>
      <c r="R214" s="91">
        <v>77773199</v>
      </c>
      <c r="S214" s="91">
        <v>80735202</v>
      </c>
      <c r="T214" s="94">
        <v>905595003</v>
      </c>
    </row>
    <row r="215" spans="1:20" hidden="1" outlineLevel="2" x14ac:dyDescent="0.25">
      <c r="A215" s="89" t="s">
        <v>220</v>
      </c>
      <c r="B215" s="90">
        <v>5</v>
      </c>
      <c r="C215" s="90">
        <v>51</v>
      </c>
      <c r="D215" s="90">
        <v>5105</v>
      </c>
      <c r="E215" s="90" t="s">
        <v>221</v>
      </c>
      <c r="F215" s="90">
        <v>5105151002</v>
      </c>
      <c r="G215" s="90" t="s">
        <v>92</v>
      </c>
      <c r="H215" s="91">
        <v>9790280</v>
      </c>
      <c r="I215" s="91">
        <v>3301596</v>
      </c>
      <c r="J215" s="91">
        <v>5852121</v>
      </c>
      <c r="K215" s="91">
        <v>9026620</v>
      </c>
      <c r="L215" s="91">
        <v>5004580</v>
      </c>
      <c r="M215" s="91">
        <v>6854053</v>
      </c>
      <c r="N215" s="91">
        <v>8888728</v>
      </c>
      <c r="O215" s="91">
        <v>7139157</v>
      </c>
      <c r="P215" s="91">
        <v>3782594</v>
      </c>
      <c r="Q215" s="91">
        <v>6464270</v>
      </c>
      <c r="R215" s="91">
        <v>6960952</v>
      </c>
      <c r="S215" s="91">
        <v>7061980</v>
      </c>
      <c r="T215" s="94">
        <v>80126931</v>
      </c>
    </row>
    <row r="216" spans="1:20" hidden="1" outlineLevel="2" x14ac:dyDescent="0.25">
      <c r="A216" s="89" t="s">
        <v>220</v>
      </c>
      <c r="B216" s="90">
        <v>5</v>
      </c>
      <c r="C216" s="90">
        <v>51</v>
      </c>
      <c r="D216" s="90">
        <v>5105</v>
      </c>
      <c r="E216" s="90" t="s">
        <v>221</v>
      </c>
      <c r="F216" s="90">
        <v>5105151003</v>
      </c>
      <c r="G216" s="90" t="s">
        <v>93</v>
      </c>
      <c r="H216" s="91">
        <v>4720698</v>
      </c>
      <c r="I216" s="91">
        <v>3736522</v>
      </c>
      <c r="J216" s="91">
        <v>4068788</v>
      </c>
      <c r="K216" s="91">
        <v>4030414</v>
      </c>
      <c r="L216" s="91">
        <v>4318850</v>
      </c>
      <c r="M216" s="91">
        <v>3889918</v>
      </c>
      <c r="N216" s="91">
        <v>3933876</v>
      </c>
      <c r="O216" s="91">
        <v>4638799</v>
      </c>
      <c r="P216" s="91">
        <v>3816941</v>
      </c>
      <c r="Q216" s="91">
        <v>4437395</v>
      </c>
      <c r="R216" s="91">
        <v>3649218</v>
      </c>
      <c r="S216" s="91">
        <v>3799313</v>
      </c>
      <c r="T216" s="94">
        <v>49040732</v>
      </c>
    </row>
    <row r="217" spans="1:20" hidden="1" outlineLevel="2" x14ac:dyDescent="0.25">
      <c r="A217" s="89" t="s">
        <v>220</v>
      </c>
      <c r="B217" s="90">
        <v>5</v>
      </c>
      <c r="C217" s="90">
        <v>51</v>
      </c>
      <c r="D217" s="90">
        <v>5105</v>
      </c>
      <c r="E217" s="90" t="s">
        <v>221</v>
      </c>
      <c r="F217" s="90">
        <v>5105241001</v>
      </c>
      <c r="G217" s="90" t="s">
        <v>94</v>
      </c>
      <c r="H217" s="91">
        <v>2201966</v>
      </c>
      <c r="I217" s="91">
        <v>620089</v>
      </c>
      <c r="J217" s="91">
        <v>1668708</v>
      </c>
      <c r="K217" s="91">
        <v>1229165</v>
      </c>
      <c r="L217" s="91">
        <v>912429</v>
      </c>
      <c r="M217" s="91">
        <v>1087022</v>
      </c>
      <c r="N217" s="91">
        <v>1916742</v>
      </c>
      <c r="O217" s="91">
        <v>347898</v>
      </c>
      <c r="P217" s="91">
        <v>1370521</v>
      </c>
      <c r="Q217" s="91">
        <v>766882</v>
      </c>
      <c r="R217" s="91">
        <v>811833</v>
      </c>
      <c r="S217" s="91">
        <v>547162</v>
      </c>
      <c r="T217" s="94">
        <v>13480417</v>
      </c>
    </row>
    <row r="218" spans="1:20" hidden="1" outlineLevel="2" x14ac:dyDescent="0.25">
      <c r="A218" s="89" t="s">
        <v>220</v>
      </c>
      <c r="B218" s="90">
        <v>5</v>
      </c>
      <c r="C218" s="90">
        <v>51</v>
      </c>
      <c r="D218" s="90">
        <v>5105</v>
      </c>
      <c r="E218" s="90" t="s">
        <v>221</v>
      </c>
      <c r="F218" s="90">
        <v>5105271001</v>
      </c>
      <c r="G218" s="90" t="s">
        <v>112</v>
      </c>
      <c r="H218" s="91">
        <v>152518</v>
      </c>
      <c r="I218" s="91">
        <v>157101</v>
      </c>
      <c r="J218" s="91">
        <v>106606</v>
      </c>
      <c r="K218" s="91">
        <v>98259</v>
      </c>
      <c r="L218" s="91">
        <v>84914</v>
      </c>
      <c r="M218" s="91">
        <v>106454</v>
      </c>
      <c r="N218" s="91">
        <v>73327</v>
      </c>
      <c r="O218" s="91">
        <v>92260</v>
      </c>
      <c r="P218" s="91">
        <v>106454</v>
      </c>
      <c r="Q218" s="91">
        <v>110002</v>
      </c>
      <c r="R218" s="91">
        <v>170326</v>
      </c>
      <c r="S218" s="91">
        <v>208230</v>
      </c>
      <c r="T218" s="94">
        <v>1466451</v>
      </c>
    </row>
    <row r="219" spans="1:20" hidden="1" outlineLevel="2" x14ac:dyDescent="0.25">
      <c r="A219" s="89" t="s">
        <v>220</v>
      </c>
      <c r="B219" s="90">
        <v>5</v>
      </c>
      <c r="C219" s="90">
        <v>51</v>
      </c>
      <c r="D219" s="90">
        <v>5105</v>
      </c>
      <c r="E219" s="90" t="s">
        <v>221</v>
      </c>
      <c r="F219" s="90">
        <v>5105271002</v>
      </c>
      <c r="G219" s="90" t="s">
        <v>224</v>
      </c>
      <c r="H219" s="91">
        <v>106454</v>
      </c>
      <c r="I219" s="91">
        <v>0</v>
      </c>
      <c r="J219" s="91">
        <v>0</v>
      </c>
      <c r="K219" s="91">
        <v>0</v>
      </c>
      <c r="L219" s="91">
        <v>0</v>
      </c>
      <c r="M219" s="91">
        <v>0</v>
      </c>
      <c r="N219" s="91">
        <v>0</v>
      </c>
      <c r="O219" s="91">
        <v>0</v>
      </c>
      <c r="P219" s="91">
        <v>0</v>
      </c>
      <c r="Q219" s="91">
        <v>0</v>
      </c>
      <c r="R219" s="91">
        <v>0</v>
      </c>
      <c r="S219" s="91">
        <v>0</v>
      </c>
      <c r="T219" s="94">
        <v>106454</v>
      </c>
    </row>
    <row r="220" spans="1:20" hidden="1" outlineLevel="2" x14ac:dyDescent="0.25">
      <c r="A220" s="89" t="s">
        <v>220</v>
      </c>
      <c r="B220" s="90">
        <v>5</v>
      </c>
      <c r="C220" s="90">
        <v>51</v>
      </c>
      <c r="D220" s="90">
        <v>5105</v>
      </c>
      <c r="E220" s="90" t="s">
        <v>221</v>
      </c>
      <c r="F220" s="90">
        <v>5105301001</v>
      </c>
      <c r="G220" s="90" t="s">
        <v>95</v>
      </c>
      <c r="H220" s="91">
        <v>36179971</v>
      </c>
      <c r="I220" s="91">
        <v>31666145</v>
      </c>
      <c r="J220" s="91">
        <v>33239511</v>
      </c>
      <c r="K220" s="91">
        <v>34878135</v>
      </c>
      <c r="L220" s="91">
        <v>29335273</v>
      </c>
      <c r="M220" s="91">
        <v>29239708</v>
      </c>
      <c r="N220" s="91">
        <v>32006689</v>
      </c>
      <c r="O220" s="91">
        <v>28360257</v>
      </c>
      <c r="P220" s="91">
        <v>30545124</v>
      </c>
      <c r="Q220" s="91">
        <v>34583389</v>
      </c>
      <c r="R220" s="91">
        <v>38161048</v>
      </c>
      <c r="S220" s="91">
        <v>31627901</v>
      </c>
      <c r="T220" s="94">
        <v>389823151</v>
      </c>
    </row>
    <row r="221" spans="1:20" hidden="1" outlineLevel="2" x14ac:dyDescent="0.25">
      <c r="A221" s="89" t="s">
        <v>220</v>
      </c>
      <c r="B221" s="90">
        <v>5</v>
      </c>
      <c r="C221" s="90">
        <v>51</v>
      </c>
      <c r="D221" s="90">
        <v>5105</v>
      </c>
      <c r="E221" s="90" t="s">
        <v>221</v>
      </c>
      <c r="F221" s="90">
        <v>5105331001</v>
      </c>
      <c r="G221" s="90" t="s">
        <v>96</v>
      </c>
      <c r="H221" s="91">
        <v>5832642</v>
      </c>
      <c r="I221" s="91">
        <v>-1741328</v>
      </c>
      <c r="J221" s="91">
        <v>1846679</v>
      </c>
      <c r="K221" s="91">
        <v>2418197</v>
      </c>
      <c r="L221" s="91">
        <v>2809067</v>
      </c>
      <c r="M221" s="91">
        <v>3338455</v>
      </c>
      <c r="N221" s="91">
        <v>4074197</v>
      </c>
      <c r="O221" s="91">
        <v>4362490</v>
      </c>
      <c r="P221" s="91">
        <v>4955758</v>
      </c>
      <c r="Q221" s="91">
        <v>5921703</v>
      </c>
      <c r="R221" s="91">
        <v>6998906</v>
      </c>
      <c r="S221" s="91">
        <v>6854472</v>
      </c>
      <c r="T221" s="94">
        <v>47671238</v>
      </c>
    </row>
    <row r="222" spans="1:20" hidden="1" outlineLevel="2" x14ac:dyDescent="0.25">
      <c r="A222" s="89" t="s">
        <v>220</v>
      </c>
      <c r="B222" s="90">
        <v>5</v>
      </c>
      <c r="C222" s="90">
        <v>51</v>
      </c>
      <c r="D222" s="90">
        <v>5105</v>
      </c>
      <c r="E222" s="90" t="s">
        <v>221</v>
      </c>
      <c r="F222" s="90">
        <v>5105361001</v>
      </c>
      <c r="G222" s="90" t="s">
        <v>97</v>
      </c>
      <c r="H222" s="91">
        <v>29122088</v>
      </c>
      <c r="I222" s="91">
        <v>28288782</v>
      </c>
      <c r="J222" s="91">
        <v>29070648</v>
      </c>
      <c r="K222" s="91">
        <v>29054344</v>
      </c>
      <c r="L222" s="91">
        <v>29394466</v>
      </c>
      <c r="M222" s="91">
        <v>29518604</v>
      </c>
      <c r="N222" s="91">
        <v>29181417</v>
      </c>
      <c r="O222" s="91">
        <v>29070845</v>
      </c>
      <c r="P222" s="91">
        <v>28712671</v>
      </c>
      <c r="Q222" s="91">
        <v>29309084</v>
      </c>
      <c r="R222" s="91">
        <v>32017165</v>
      </c>
      <c r="S222" s="91">
        <v>30822915</v>
      </c>
      <c r="T222" s="94">
        <v>353563029</v>
      </c>
    </row>
    <row r="223" spans="1:20" hidden="1" outlineLevel="2" x14ac:dyDescent="0.25">
      <c r="A223" s="89" t="s">
        <v>220</v>
      </c>
      <c r="B223" s="90">
        <v>5</v>
      </c>
      <c r="C223" s="90">
        <v>51</v>
      </c>
      <c r="D223" s="90">
        <v>5105</v>
      </c>
      <c r="E223" s="90" t="s">
        <v>221</v>
      </c>
      <c r="F223" s="90">
        <v>5105391001</v>
      </c>
      <c r="G223" s="90" t="s">
        <v>98</v>
      </c>
      <c r="H223" s="91">
        <v>28925973</v>
      </c>
      <c r="I223" s="91">
        <v>26063906</v>
      </c>
      <c r="J223" s="91">
        <v>27283695</v>
      </c>
      <c r="K223" s="91">
        <v>29984790</v>
      </c>
      <c r="L223" s="91">
        <v>28230667</v>
      </c>
      <c r="M223" s="91">
        <v>37589442</v>
      </c>
      <c r="N223" s="91">
        <v>36039385</v>
      </c>
      <c r="O223" s="91">
        <v>30921720</v>
      </c>
      <c r="P223" s="91">
        <v>20423464</v>
      </c>
      <c r="Q223" s="91">
        <v>28272710</v>
      </c>
      <c r="R223" s="91">
        <v>77716077</v>
      </c>
      <c r="S223" s="91">
        <v>27576462</v>
      </c>
      <c r="T223" s="94">
        <v>399028291</v>
      </c>
    </row>
    <row r="224" spans="1:20" hidden="1" outlineLevel="2" x14ac:dyDescent="0.25">
      <c r="A224" s="89" t="s">
        <v>220</v>
      </c>
      <c r="B224" s="90">
        <v>5</v>
      </c>
      <c r="C224" s="90">
        <v>51</v>
      </c>
      <c r="D224" s="90">
        <v>5105</v>
      </c>
      <c r="E224" s="90" t="s">
        <v>221</v>
      </c>
      <c r="F224" s="90">
        <v>5105421001</v>
      </c>
      <c r="G224" s="90" t="s">
        <v>99</v>
      </c>
      <c r="H224" s="91">
        <v>23122477</v>
      </c>
      <c r="I224" s="91">
        <v>22728730</v>
      </c>
      <c r="J224" s="91">
        <v>20773822</v>
      </c>
      <c r="K224" s="91">
        <v>22059963</v>
      </c>
      <c r="L224" s="91">
        <v>8611518</v>
      </c>
      <c r="M224" s="91">
        <v>-17900752</v>
      </c>
      <c r="N224" s="91">
        <v>66428563</v>
      </c>
      <c r="O224" s="91">
        <v>21662866</v>
      </c>
      <c r="P224" s="91">
        <v>20333493</v>
      </c>
      <c r="Q224" s="91">
        <v>19749404</v>
      </c>
      <c r="R224" s="91">
        <v>18208192</v>
      </c>
      <c r="S224" s="91">
        <v>22881836</v>
      </c>
      <c r="T224" s="94">
        <v>248660112</v>
      </c>
    </row>
    <row r="225" spans="1:20" hidden="1" outlineLevel="2" x14ac:dyDescent="0.25">
      <c r="A225" s="89" t="s">
        <v>220</v>
      </c>
      <c r="B225" s="90">
        <v>5</v>
      </c>
      <c r="C225" s="90">
        <v>51</v>
      </c>
      <c r="D225" s="90">
        <v>5105</v>
      </c>
      <c r="E225" s="90" t="s">
        <v>221</v>
      </c>
      <c r="F225" s="90">
        <v>5105421004</v>
      </c>
      <c r="G225" s="90" t="s">
        <v>100</v>
      </c>
      <c r="H225" s="91">
        <v>0</v>
      </c>
      <c r="I225" s="91">
        <v>0</v>
      </c>
      <c r="J225" s="91">
        <v>5279820</v>
      </c>
      <c r="K225" s="91">
        <v>5279820</v>
      </c>
      <c r="L225" s="91">
        <v>5050092</v>
      </c>
      <c r="M225" s="91">
        <v>15609732</v>
      </c>
      <c r="N225" s="91">
        <v>-5203246</v>
      </c>
      <c r="O225" s="91">
        <v>5203246</v>
      </c>
      <c r="P225" s="91">
        <v>5203246</v>
      </c>
      <c r="Q225" s="91">
        <v>5203246</v>
      </c>
      <c r="R225" s="91">
        <v>5203246</v>
      </c>
      <c r="S225" s="91">
        <v>63328447</v>
      </c>
      <c r="T225" s="94">
        <v>110157649</v>
      </c>
    </row>
    <row r="226" spans="1:20" hidden="1" outlineLevel="2" x14ac:dyDescent="0.25">
      <c r="A226" s="89" t="s">
        <v>220</v>
      </c>
      <c r="B226" s="90">
        <v>5</v>
      </c>
      <c r="C226" s="90">
        <v>51</v>
      </c>
      <c r="D226" s="90">
        <v>5105</v>
      </c>
      <c r="E226" s="90" t="s">
        <v>221</v>
      </c>
      <c r="F226" s="90">
        <v>5105451001</v>
      </c>
      <c r="G226" s="90" t="s">
        <v>101</v>
      </c>
      <c r="H226" s="91">
        <v>669483</v>
      </c>
      <c r="I226" s="91">
        <v>605031</v>
      </c>
      <c r="J226" s="91">
        <v>5746705</v>
      </c>
      <c r="K226" s="91">
        <v>826283</v>
      </c>
      <c r="L226" s="91">
        <v>0</v>
      </c>
      <c r="M226" s="91">
        <v>490824</v>
      </c>
      <c r="N226" s="91">
        <v>0</v>
      </c>
      <c r="O226" s="91">
        <v>1333470</v>
      </c>
      <c r="P226" s="91">
        <v>2081052</v>
      </c>
      <c r="Q226" s="91">
        <v>355545</v>
      </c>
      <c r="R226" s="91">
        <v>1159220</v>
      </c>
      <c r="S226" s="91">
        <v>1315187</v>
      </c>
      <c r="T226" s="94">
        <v>14582800</v>
      </c>
    </row>
    <row r="227" spans="1:20" hidden="1" outlineLevel="2" x14ac:dyDescent="0.25">
      <c r="A227" s="89" t="s">
        <v>220</v>
      </c>
      <c r="B227" s="90">
        <v>5</v>
      </c>
      <c r="C227" s="90">
        <v>51</v>
      </c>
      <c r="D227" s="90">
        <v>5105</v>
      </c>
      <c r="E227" s="90" t="s">
        <v>221</v>
      </c>
      <c r="F227" s="90">
        <v>5105481001</v>
      </c>
      <c r="G227" s="90" t="s">
        <v>102</v>
      </c>
      <c r="H227" s="91">
        <v>0</v>
      </c>
      <c r="I227" s="91">
        <v>4000000</v>
      </c>
      <c r="J227" s="91">
        <v>0</v>
      </c>
      <c r="K227" s="91">
        <v>0</v>
      </c>
      <c r="L227" s="91">
        <v>0</v>
      </c>
      <c r="M227" s="91">
        <v>0</v>
      </c>
      <c r="N227" s="91">
        <v>8000000</v>
      </c>
      <c r="O227" s="91">
        <v>0</v>
      </c>
      <c r="P227" s="91">
        <v>0</v>
      </c>
      <c r="Q227" s="91">
        <v>0</v>
      </c>
      <c r="R227" s="91">
        <v>1640000000</v>
      </c>
      <c r="S227" s="91">
        <v>153085756</v>
      </c>
      <c r="T227" s="94">
        <v>1805085756</v>
      </c>
    </row>
    <row r="228" spans="1:20" hidden="1" outlineLevel="2" x14ac:dyDescent="0.25">
      <c r="A228" s="89" t="s">
        <v>220</v>
      </c>
      <c r="B228" s="90">
        <v>5</v>
      </c>
      <c r="C228" s="90">
        <v>51</v>
      </c>
      <c r="D228" s="90">
        <v>5105</v>
      </c>
      <c r="E228" s="90" t="s">
        <v>221</v>
      </c>
      <c r="F228" s="90">
        <v>5105481002</v>
      </c>
      <c r="G228" s="90" t="s">
        <v>113</v>
      </c>
      <c r="H228" s="91">
        <v>0</v>
      </c>
      <c r="I228" s="91">
        <v>0</v>
      </c>
      <c r="J228" s="91">
        <v>0</v>
      </c>
      <c r="K228" s="91">
        <v>12799</v>
      </c>
      <c r="L228" s="91">
        <v>0</v>
      </c>
      <c r="M228" s="91">
        <v>0</v>
      </c>
      <c r="N228" s="91">
        <v>0</v>
      </c>
      <c r="O228" s="91">
        <v>0</v>
      </c>
      <c r="P228" s="91">
        <v>0</v>
      </c>
      <c r="Q228" s="91">
        <v>0</v>
      </c>
      <c r="R228" s="91">
        <v>0</v>
      </c>
      <c r="S228" s="91">
        <v>0</v>
      </c>
      <c r="T228" s="94">
        <v>12799</v>
      </c>
    </row>
    <row r="229" spans="1:20" hidden="1" outlineLevel="2" x14ac:dyDescent="0.25">
      <c r="A229" s="89" t="s">
        <v>220</v>
      </c>
      <c r="B229" s="90">
        <v>5</v>
      </c>
      <c r="C229" s="90">
        <v>51</v>
      </c>
      <c r="D229" s="90">
        <v>5105</v>
      </c>
      <c r="E229" s="90" t="s">
        <v>221</v>
      </c>
      <c r="F229" s="90">
        <v>5105511001</v>
      </c>
      <c r="G229" s="90" t="s">
        <v>225</v>
      </c>
      <c r="H229" s="91">
        <v>16597809</v>
      </c>
      <c r="I229" s="91">
        <v>8149007</v>
      </c>
      <c r="J229" s="91">
        <v>5009083</v>
      </c>
      <c r="K229" s="91">
        <v>5078115</v>
      </c>
      <c r="L229" s="91">
        <v>230214</v>
      </c>
      <c r="M229" s="91">
        <v>775263</v>
      </c>
      <c r="N229" s="91">
        <v>409464</v>
      </c>
      <c r="O229" s="91">
        <v>4524146</v>
      </c>
      <c r="P229" s="91">
        <v>688241</v>
      </c>
      <c r="Q229" s="91">
        <v>2924965</v>
      </c>
      <c r="R229" s="91">
        <v>5933625</v>
      </c>
      <c r="S229" s="91">
        <v>2970223</v>
      </c>
      <c r="T229" s="94">
        <v>53290155</v>
      </c>
    </row>
    <row r="230" spans="1:20" hidden="1" outlineLevel="2" x14ac:dyDescent="0.25">
      <c r="A230" s="89" t="s">
        <v>220</v>
      </c>
      <c r="B230" s="90">
        <v>5</v>
      </c>
      <c r="C230" s="90">
        <v>51</v>
      </c>
      <c r="D230" s="90">
        <v>5105</v>
      </c>
      <c r="E230" s="90" t="s">
        <v>221</v>
      </c>
      <c r="F230" s="90">
        <v>5105591001</v>
      </c>
      <c r="G230" s="90" t="s">
        <v>226</v>
      </c>
      <c r="H230" s="91">
        <v>36899612</v>
      </c>
      <c r="I230" s="91">
        <v>36173879</v>
      </c>
      <c r="J230" s="91">
        <v>36147176</v>
      </c>
      <c r="K230" s="91">
        <v>36147176</v>
      </c>
      <c r="L230" s="91">
        <v>36147176</v>
      </c>
      <c r="M230" s="91">
        <v>70175476</v>
      </c>
      <c r="N230" s="91">
        <v>35304482</v>
      </c>
      <c r="O230" s="91">
        <v>35508818</v>
      </c>
      <c r="P230" s="91">
        <v>35347946</v>
      </c>
      <c r="Q230" s="91">
        <v>35218445</v>
      </c>
      <c r="R230" s="91">
        <v>70194810</v>
      </c>
      <c r="S230" s="91">
        <v>-207617951</v>
      </c>
      <c r="T230" s="94">
        <v>255647045</v>
      </c>
    </row>
    <row r="231" spans="1:20" hidden="1" outlineLevel="2" x14ac:dyDescent="0.25">
      <c r="A231" s="89" t="s">
        <v>220</v>
      </c>
      <c r="B231" s="90">
        <v>5</v>
      </c>
      <c r="C231" s="90">
        <v>51</v>
      </c>
      <c r="D231" s="90">
        <v>5105</v>
      </c>
      <c r="E231" s="90" t="s">
        <v>221</v>
      </c>
      <c r="F231" s="90">
        <v>5105631001</v>
      </c>
      <c r="G231" s="90" t="s">
        <v>117</v>
      </c>
      <c r="H231" s="91">
        <v>4003365</v>
      </c>
      <c r="I231" s="91">
        <v>707453</v>
      </c>
      <c r="J231" s="91">
        <v>917040</v>
      </c>
      <c r="K231" s="91">
        <v>626575</v>
      </c>
      <c r="L231" s="91">
        <v>0</v>
      </c>
      <c r="M231" s="91">
        <v>1285840</v>
      </c>
      <c r="N231" s="91">
        <v>2500000</v>
      </c>
      <c r="O231" s="91">
        <v>4692171</v>
      </c>
      <c r="P231" s="91">
        <v>3460845</v>
      </c>
      <c r="Q231" s="91">
        <v>3197453</v>
      </c>
      <c r="R231" s="91">
        <v>3901501</v>
      </c>
      <c r="S231" s="91">
        <v>2079398</v>
      </c>
      <c r="T231" s="94">
        <v>27371641</v>
      </c>
    </row>
    <row r="232" spans="1:20" hidden="1" outlineLevel="2" x14ac:dyDescent="0.25">
      <c r="A232" s="89" t="s">
        <v>220</v>
      </c>
      <c r="B232" s="90">
        <v>5</v>
      </c>
      <c r="C232" s="90">
        <v>51</v>
      </c>
      <c r="D232" s="90">
        <v>5105</v>
      </c>
      <c r="E232" s="90" t="s">
        <v>221</v>
      </c>
      <c r="F232" s="90">
        <v>5105661001</v>
      </c>
      <c r="G232" s="90" t="s">
        <v>421</v>
      </c>
      <c r="H232" s="91">
        <v>0</v>
      </c>
      <c r="I232" s="91">
        <v>0</v>
      </c>
      <c r="J232" s="91">
        <v>0</v>
      </c>
      <c r="K232" s="91">
        <v>0</v>
      </c>
      <c r="L232" s="91">
        <v>0</v>
      </c>
      <c r="M232" s="91">
        <v>0</v>
      </c>
      <c r="N232" s="91">
        <v>0</v>
      </c>
      <c r="O232" s="91">
        <v>0</v>
      </c>
      <c r="P232" s="91">
        <v>0</v>
      </c>
      <c r="Q232" s="91">
        <v>1444790</v>
      </c>
      <c r="R232" s="91">
        <v>1598008</v>
      </c>
      <c r="S232" s="91">
        <v>0</v>
      </c>
      <c r="T232" s="94">
        <v>3042798</v>
      </c>
    </row>
    <row r="233" spans="1:20" hidden="1" outlineLevel="2" x14ac:dyDescent="0.25">
      <c r="A233" s="89" t="s">
        <v>220</v>
      </c>
      <c r="B233" s="90">
        <v>5</v>
      </c>
      <c r="C233" s="90">
        <v>51</v>
      </c>
      <c r="D233" s="90">
        <v>5105</v>
      </c>
      <c r="E233" s="90" t="s">
        <v>221</v>
      </c>
      <c r="F233" s="90">
        <v>5105681001</v>
      </c>
      <c r="G233" s="90" t="s">
        <v>227</v>
      </c>
      <c r="H233" s="91">
        <v>8794531</v>
      </c>
      <c r="I233" s="91">
        <v>8604563</v>
      </c>
      <c r="J233" s="91">
        <v>9390070</v>
      </c>
      <c r="K233" s="91">
        <v>9520294</v>
      </c>
      <c r="L233" s="91">
        <v>7695071</v>
      </c>
      <c r="M233" s="91">
        <v>8450989</v>
      </c>
      <c r="N233" s="91">
        <v>9804837</v>
      </c>
      <c r="O233" s="91">
        <v>9792644</v>
      </c>
      <c r="P233" s="91">
        <v>9285170</v>
      </c>
      <c r="Q233" s="91">
        <v>9413203</v>
      </c>
      <c r="R233" s="91">
        <v>9896963</v>
      </c>
      <c r="S233" s="91">
        <v>11268417</v>
      </c>
      <c r="T233" s="94">
        <v>111916752</v>
      </c>
    </row>
    <row r="234" spans="1:20" hidden="1" outlineLevel="2" x14ac:dyDescent="0.25">
      <c r="A234" s="89" t="s">
        <v>220</v>
      </c>
      <c r="B234" s="90">
        <v>5</v>
      </c>
      <c r="C234" s="90">
        <v>51</v>
      </c>
      <c r="D234" s="90">
        <v>5105</v>
      </c>
      <c r="E234" s="90" t="s">
        <v>221</v>
      </c>
      <c r="F234" s="90">
        <v>5105691001</v>
      </c>
      <c r="G234" s="90" t="s">
        <v>104</v>
      </c>
      <c r="H234" s="91">
        <v>14857320</v>
      </c>
      <c r="I234" s="91">
        <v>14813012</v>
      </c>
      <c r="J234" s="91">
        <v>14760512</v>
      </c>
      <c r="K234" s="91">
        <v>16875288</v>
      </c>
      <c r="L234" s="91">
        <v>16598596</v>
      </c>
      <c r="M234" s="91">
        <v>15388436</v>
      </c>
      <c r="N234" s="91">
        <v>16739628</v>
      </c>
      <c r="O234" s="91">
        <v>14936880</v>
      </c>
      <c r="P234" s="91">
        <v>15740096</v>
      </c>
      <c r="Q234" s="91">
        <v>15750496</v>
      </c>
      <c r="R234" s="91">
        <v>18765324</v>
      </c>
      <c r="S234" s="91">
        <v>19513804</v>
      </c>
      <c r="T234" s="94">
        <v>194739392</v>
      </c>
    </row>
    <row r="235" spans="1:20" hidden="1" outlineLevel="2" x14ac:dyDescent="0.25">
      <c r="A235" s="89" t="s">
        <v>220</v>
      </c>
      <c r="B235" s="90">
        <v>5</v>
      </c>
      <c r="C235" s="90">
        <v>51</v>
      </c>
      <c r="D235" s="90">
        <v>5105</v>
      </c>
      <c r="E235" s="90" t="s">
        <v>221</v>
      </c>
      <c r="F235" s="90">
        <v>5105701001</v>
      </c>
      <c r="G235" s="90" t="s">
        <v>228</v>
      </c>
      <c r="H235" s="91">
        <v>63294910</v>
      </c>
      <c r="I235" s="91">
        <v>60867376</v>
      </c>
      <c r="J235" s="91">
        <v>62672809</v>
      </c>
      <c r="K235" s="91">
        <v>62663905</v>
      </c>
      <c r="L235" s="91">
        <v>71831939</v>
      </c>
      <c r="M235" s="91">
        <v>69441702</v>
      </c>
      <c r="N235" s="91">
        <v>65575862</v>
      </c>
      <c r="O235" s="91">
        <v>63491670</v>
      </c>
      <c r="P235" s="91">
        <v>63713800</v>
      </c>
      <c r="Q235" s="91">
        <v>64266064</v>
      </c>
      <c r="R235" s="91">
        <v>67876697</v>
      </c>
      <c r="S235" s="91">
        <v>73296140</v>
      </c>
      <c r="T235" s="94">
        <v>788992874</v>
      </c>
    </row>
    <row r="236" spans="1:20" hidden="1" outlineLevel="2" x14ac:dyDescent="0.25">
      <c r="A236" s="89" t="s">
        <v>220</v>
      </c>
      <c r="B236" s="90">
        <v>5</v>
      </c>
      <c r="C236" s="90">
        <v>51</v>
      </c>
      <c r="D236" s="90">
        <v>5105</v>
      </c>
      <c r="E236" s="90" t="s">
        <v>221</v>
      </c>
      <c r="F236" s="90">
        <v>5105721001</v>
      </c>
      <c r="G236" s="90" t="s">
        <v>229</v>
      </c>
      <c r="H236" s="91">
        <v>21022551</v>
      </c>
      <c r="I236" s="91">
        <v>21118627</v>
      </c>
      <c r="J236" s="91">
        <v>21756132</v>
      </c>
      <c r="K236" s="91">
        <v>23132340</v>
      </c>
      <c r="L236" s="91">
        <v>23372873</v>
      </c>
      <c r="M236" s="91">
        <v>22837379</v>
      </c>
      <c r="N236" s="91">
        <v>22789315</v>
      </c>
      <c r="O236" s="91">
        <v>22213581</v>
      </c>
      <c r="P236" s="91">
        <v>22480030</v>
      </c>
      <c r="Q236" s="91">
        <v>23958539</v>
      </c>
      <c r="R236" s="91">
        <v>25705766</v>
      </c>
      <c r="S236" s="91">
        <v>22780833</v>
      </c>
      <c r="T236" s="94">
        <v>273167966</v>
      </c>
    </row>
    <row r="237" spans="1:20" hidden="1" outlineLevel="2" x14ac:dyDescent="0.25">
      <c r="A237" s="89" t="s">
        <v>220</v>
      </c>
      <c r="B237" s="90">
        <v>5</v>
      </c>
      <c r="C237" s="90">
        <v>51</v>
      </c>
      <c r="D237" s="90">
        <v>5105</v>
      </c>
      <c r="E237" s="90" t="s">
        <v>221</v>
      </c>
      <c r="F237" s="90">
        <v>5105751001</v>
      </c>
      <c r="G237" s="90" t="s">
        <v>230</v>
      </c>
      <c r="H237" s="91">
        <v>5852400</v>
      </c>
      <c r="I237" s="91">
        <v>5948700</v>
      </c>
      <c r="J237" s="91">
        <v>5948700</v>
      </c>
      <c r="K237" s="91">
        <v>7681800</v>
      </c>
      <c r="L237" s="91">
        <v>6952100</v>
      </c>
      <c r="M237" s="91">
        <v>6928100</v>
      </c>
      <c r="N237" s="91">
        <v>7011400</v>
      </c>
      <c r="O237" s="91">
        <v>6128800</v>
      </c>
      <c r="P237" s="91">
        <v>6442200</v>
      </c>
      <c r="Q237" s="91">
        <v>7625200</v>
      </c>
      <c r="R237" s="91">
        <v>9090200</v>
      </c>
      <c r="S237" s="91">
        <v>6877400</v>
      </c>
      <c r="T237" s="94">
        <v>82487000</v>
      </c>
    </row>
    <row r="238" spans="1:20" hidden="1" outlineLevel="2" x14ac:dyDescent="0.25">
      <c r="A238" s="89" t="s">
        <v>220</v>
      </c>
      <c r="B238" s="90">
        <v>5</v>
      </c>
      <c r="C238" s="90">
        <v>51</v>
      </c>
      <c r="D238" s="90">
        <v>5105</v>
      </c>
      <c r="E238" s="90" t="s">
        <v>221</v>
      </c>
      <c r="F238" s="90">
        <v>5105781001</v>
      </c>
      <c r="G238" s="90" t="s">
        <v>108</v>
      </c>
      <c r="H238" s="91">
        <v>3901800</v>
      </c>
      <c r="I238" s="91">
        <v>3966000</v>
      </c>
      <c r="J238" s="91">
        <v>3966000</v>
      </c>
      <c r="K238" s="91">
        <v>5121400</v>
      </c>
      <c r="L238" s="91">
        <v>4635100</v>
      </c>
      <c r="M238" s="91">
        <v>4619200</v>
      </c>
      <c r="N238" s="91">
        <v>4674400</v>
      </c>
      <c r="O238" s="91">
        <v>4086000</v>
      </c>
      <c r="P238" s="91">
        <v>4295000</v>
      </c>
      <c r="Q238" s="91">
        <v>5083700</v>
      </c>
      <c r="R238" s="91">
        <v>6060300</v>
      </c>
      <c r="S238" s="91">
        <v>4585100</v>
      </c>
      <c r="T238" s="94">
        <v>54994000</v>
      </c>
    </row>
    <row r="239" spans="1:20" hidden="1" outlineLevel="2" x14ac:dyDescent="0.25">
      <c r="A239" s="89" t="s">
        <v>220</v>
      </c>
      <c r="B239" s="90">
        <v>5</v>
      </c>
      <c r="C239" s="90">
        <v>51</v>
      </c>
      <c r="D239" s="90">
        <v>5105</v>
      </c>
      <c r="E239" s="90" t="s">
        <v>221</v>
      </c>
      <c r="F239" s="90">
        <v>5105811001</v>
      </c>
      <c r="G239" s="90" t="s">
        <v>121</v>
      </c>
      <c r="H239" s="91">
        <v>3199784</v>
      </c>
      <c r="I239" s="91">
        <v>3198893</v>
      </c>
      <c r="J239" s="91">
        <v>1776909</v>
      </c>
      <c r="K239" s="91">
        <v>1634747</v>
      </c>
      <c r="L239" s="91">
        <v>1627572</v>
      </c>
      <c r="M239" s="91">
        <v>1809476</v>
      </c>
      <c r="N239" s="91">
        <v>1770243</v>
      </c>
      <c r="O239" s="91">
        <v>1685333</v>
      </c>
      <c r="P239" s="91">
        <v>1612379</v>
      </c>
      <c r="Q239" s="91">
        <v>1646923</v>
      </c>
      <c r="R239" s="91">
        <v>2624698</v>
      </c>
      <c r="S239" s="91">
        <v>2667669</v>
      </c>
      <c r="T239" s="94">
        <v>25254626</v>
      </c>
    </row>
    <row r="240" spans="1:20" hidden="1" outlineLevel="2" x14ac:dyDescent="0.25">
      <c r="A240" s="89" t="s">
        <v>220</v>
      </c>
      <c r="B240" s="90">
        <v>5</v>
      </c>
      <c r="C240" s="90">
        <v>51</v>
      </c>
      <c r="D240" s="90">
        <v>5105</v>
      </c>
      <c r="E240" s="90" t="s">
        <v>221</v>
      </c>
      <c r="F240" s="90">
        <v>5105841001</v>
      </c>
      <c r="G240" s="90" t="s">
        <v>231</v>
      </c>
      <c r="H240" s="91">
        <v>4608981</v>
      </c>
      <c r="I240" s="91">
        <v>5800092</v>
      </c>
      <c r="J240" s="91">
        <v>3314728</v>
      </c>
      <c r="K240" s="91">
        <v>2682348</v>
      </c>
      <c r="L240" s="91">
        <v>0</v>
      </c>
      <c r="M240" s="91">
        <v>4895976</v>
      </c>
      <c r="N240" s="91">
        <v>3177662</v>
      </c>
      <c r="O240" s="91">
        <v>3646253</v>
      </c>
      <c r="P240" s="91">
        <v>3452639</v>
      </c>
      <c r="Q240" s="91">
        <v>3677539</v>
      </c>
      <c r="R240" s="91">
        <v>4030689</v>
      </c>
      <c r="S240" s="91">
        <v>800446</v>
      </c>
      <c r="T240" s="94">
        <v>40087353</v>
      </c>
    </row>
    <row r="241" spans="1:20" hidden="1" outlineLevel="2" x14ac:dyDescent="0.25">
      <c r="A241" s="89" t="s">
        <v>220</v>
      </c>
      <c r="B241" s="90">
        <v>5</v>
      </c>
      <c r="C241" s="90">
        <v>51</v>
      </c>
      <c r="D241" s="90">
        <v>5105</v>
      </c>
      <c r="E241" s="90" t="s">
        <v>221</v>
      </c>
      <c r="F241" s="90">
        <v>5105951001</v>
      </c>
      <c r="G241" s="90" t="s">
        <v>123</v>
      </c>
      <c r="H241" s="91">
        <v>0</v>
      </c>
      <c r="I241" s="91">
        <v>3361190</v>
      </c>
      <c r="J241" s="91">
        <v>3538777</v>
      </c>
      <c r="K241" s="91">
        <v>66822299</v>
      </c>
      <c r="L241" s="91">
        <v>3960000</v>
      </c>
      <c r="M241" s="91">
        <v>2898379</v>
      </c>
      <c r="N241" s="91">
        <v>2341390</v>
      </c>
      <c r="O241" s="91">
        <v>129581250</v>
      </c>
      <c r="P241" s="91">
        <v>385196</v>
      </c>
      <c r="Q241" s="91">
        <v>71765</v>
      </c>
      <c r="R241" s="91">
        <v>251891</v>
      </c>
      <c r="S241" s="91">
        <v>18759608</v>
      </c>
      <c r="T241" s="94">
        <v>231971745</v>
      </c>
    </row>
    <row r="242" spans="1:20" hidden="1" outlineLevel="2" x14ac:dyDescent="0.25">
      <c r="A242" s="89" t="s">
        <v>220</v>
      </c>
      <c r="B242" s="90">
        <v>5</v>
      </c>
      <c r="C242" s="90">
        <v>51</v>
      </c>
      <c r="D242" s="90">
        <v>5105</v>
      </c>
      <c r="E242" s="90" t="s">
        <v>221</v>
      </c>
      <c r="F242" s="90">
        <v>5105951002</v>
      </c>
      <c r="G242" s="90" t="s">
        <v>124</v>
      </c>
      <c r="H242" s="91">
        <v>1712424</v>
      </c>
      <c r="I242" s="91">
        <v>2756046</v>
      </c>
      <c r="J242" s="91">
        <v>3237742</v>
      </c>
      <c r="K242" s="91">
        <v>888193</v>
      </c>
      <c r="L242" s="91">
        <v>392979</v>
      </c>
      <c r="M242" s="91">
        <v>1475208</v>
      </c>
      <c r="N242" s="91">
        <v>1896404</v>
      </c>
      <c r="O242" s="91">
        <v>1160523</v>
      </c>
      <c r="P242" s="91">
        <v>1349401</v>
      </c>
      <c r="Q242" s="91">
        <v>1417848</v>
      </c>
      <c r="R242" s="91">
        <v>1383330</v>
      </c>
      <c r="S242" s="91">
        <v>453968</v>
      </c>
      <c r="T242" s="94">
        <v>18124066</v>
      </c>
    </row>
    <row r="243" spans="1:20" hidden="1" outlineLevel="2" x14ac:dyDescent="0.25">
      <c r="A243" s="89" t="s">
        <v>220</v>
      </c>
      <c r="B243" s="90">
        <v>5</v>
      </c>
      <c r="C243" s="90">
        <v>51</v>
      </c>
      <c r="D243" s="90">
        <v>5105</v>
      </c>
      <c r="E243" s="90" t="s">
        <v>221</v>
      </c>
      <c r="F243" s="90">
        <v>5105951003</v>
      </c>
      <c r="G243" s="90" t="s">
        <v>126</v>
      </c>
      <c r="H243" s="91">
        <v>0</v>
      </c>
      <c r="I243" s="91">
        <v>0</v>
      </c>
      <c r="J243" s="91">
        <v>0</v>
      </c>
      <c r="K243" s="91">
        <v>0</v>
      </c>
      <c r="L243" s="91">
        <v>0</v>
      </c>
      <c r="M243" s="91">
        <v>0</v>
      </c>
      <c r="N243" s="91">
        <v>0</v>
      </c>
      <c r="O243" s="91">
        <v>0</v>
      </c>
      <c r="P243" s="91">
        <v>0</v>
      </c>
      <c r="Q243" s="91">
        <v>0</v>
      </c>
      <c r="R243" s="91">
        <v>-11037947</v>
      </c>
      <c r="S243" s="91">
        <v>-580834</v>
      </c>
      <c r="T243" s="94">
        <v>-11618781</v>
      </c>
    </row>
    <row r="244" spans="1:20" hidden="1" outlineLevel="2" x14ac:dyDescent="0.25">
      <c r="A244" s="89" t="s">
        <v>220</v>
      </c>
      <c r="B244" s="90">
        <v>5</v>
      </c>
      <c r="C244" s="90">
        <v>51</v>
      </c>
      <c r="D244" s="90">
        <v>5105</v>
      </c>
      <c r="E244" s="90" t="s">
        <v>221</v>
      </c>
      <c r="F244" s="90">
        <v>5105951004</v>
      </c>
      <c r="G244" s="90" t="s">
        <v>127</v>
      </c>
      <c r="H244" s="91">
        <v>37700</v>
      </c>
      <c r="I244" s="91">
        <v>37700</v>
      </c>
      <c r="J244" s="91">
        <v>37700</v>
      </c>
      <c r="K244" s="91">
        <v>37700</v>
      </c>
      <c r="L244" s="91">
        <v>37700</v>
      </c>
      <c r="M244" s="91">
        <v>31300</v>
      </c>
      <c r="N244" s="91">
        <v>31300</v>
      </c>
      <c r="O244" s="91">
        <v>31300</v>
      </c>
      <c r="P244" s="91">
        <v>31300</v>
      </c>
      <c r="Q244" s="91">
        <v>31300</v>
      </c>
      <c r="R244" s="91">
        <v>0</v>
      </c>
      <c r="S244" s="91">
        <v>0</v>
      </c>
      <c r="T244" s="94">
        <v>345000</v>
      </c>
    </row>
    <row r="245" spans="1:20" hidden="1" outlineLevel="2" x14ac:dyDescent="0.25">
      <c r="A245" s="89" t="s">
        <v>220</v>
      </c>
      <c r="B245" s="90">
        <v>5</v>
      </c>
      <c r="C245" s="90">
        <v>51</v>
      </c>
      <c r="D245" s="90">
        <v>5110</v>
      </c>
      <c r="E245" s="90" t="s">
        <v>232</v>
      </c>
      <c r="F245" s="90">
        <v>5110051001</v>
      </c>
      <c r="G245" s="90" t="s">
        <v>233</v>
      </c>
      <c r="H245" s="91">
        <v>8358000</v>
      </c>
      <c r="I245" s="91">
        <v>8358000</v>
      </c>
      <c r="J245" s="91">
        <v>8496000</v>
      </c>
      <c r="K245" s="91">
        <v>8496000</v>
      </c>
      <c r="L245" s="91">
        <v>8496000</v>
      </c>
      <c r="M245" s="91">
        <v>8496000</v>
      </c>
      <c r="N245" s="91">
        <v>7080000</v>
      </c>
      <c r="O245" s="91">
        <v>7080000</v>
      </c>
      <c r="P245" s="91">
        <v>8496000</v>
      </c>
      <c r="Q245" s="91">
        <v>7080000</v>
      </c>
      <c r="R245" s="91">
        <v>8496000</v>
      </c>
      <c r="S245" s="91">
        <v>7080000</v>
      </c>
      <c r="T245" s="94">
        <v>96012000</v>
      </c>
    </row>
    <row r="246" spans="1:20" hidden="1" outlineLevel="2" x14ac:dyDescent="0.25">
      <c r="A246" s="89" t="s">
        <v>220</v>
      </c>
      <c r="B246" s="90">
        <v>5</v>
      </c>
      <c r="C246" s="90">
        <v>51</v>
      </c>
      <c r="D246" s="90">
        <v>5110</v>
      </c>
      <c r="E246" s="90" t="s">
        <v>232</v>
      </c>
      <c r="F246" s="90">
        <v>5110101001</v>
      </c>
      <c r="G246" s="90" t="s">
        <v>234</v>
      </c>
      <c r="H246" s="91">
        <v>8833333</v>
      </c>
      <c r="I246" s="91">
        <v>8833333</v>
      </c>
      <c r="J246" s="91">
        <v>8833333</v>
      </c>
      <c r="K246" s="91">
        <v>8975550</v>
      </c>
      <c r="L246" s="91">
        <v>8975550</v>
      </c>
      <c r="M246" s="91">
        <v>8975550</v>
      </c>
      <c r="N246" s="91">
        <v>8975550</v>
      </c>
      <c r="O246" s="91">
        <v>8975550</v>
      </c>
      <c r="P246" s="91">
        <v>8975550</v>
      </c>
      <c r="Q246" s="91">
        <v>8975550</v>
      </c>
      <c r="R246" s="91">
        <v>8975550</v>
      </c>
      <c r="S246" s="91">
        <v>8975550</v>
      </c>
      <c r="T246" s="94">
        <v>107279949</v>
      </c>
    </row>
    <row r="247" spans="1:20" hidden="1" outlineLevel="2" x14ac:dyDescent="0.25">
      <c r="A247" s="89" t="s">
        <v>220</v>
      </c>
      <c r="B247" s="90">
        <v>5</v>
      </c>
      <c r="C247" s="90">
        <v>51</v>
      </c>
      <c r="D247" s="90">
        <v>5110</v>
      </c>
      <c r="E247" s="90" t="s">
        <v>232</v>
      </c>
      <c r="F247" s="90">
        <v>5110251001</v>
      </c>
      <c r="G247" s="90" t="s">
        <v>235</v>
      </c>
      <c r="H247" s="91">
        <v>41558690</v>
      </c>
      <c r="I247" s="91">
        <v>38315587</v>
      </c>
      <c r="J247" s="91">
        <v>48202362</v>
      </c>
      <c r="K247" s="91">
        <v>44991912</v>
      </c>
      <c r="L247" s="91">
        <v>104538434</v>
      </c>
      <c r="M247" s="91">
        <v>42086616</v>
      </c>
      <c r="N247" s="91">
        <v>34818408</v>
      </c>
      <c r="O247" s="91">
        <v>42086616</v>
      </c>
      <c r="P247" s="91">
        <v>38861349</v>
      </c>
      <c r="Q247" s="91">
        <v>68761512</v>
      </c>
      <c r="R247" s="91">
        <v>40269563</v>
      </c>
      <c r="S247" s="91">
        <v>72948732</v>
      </c>
      <c r="T247" s="94">
        <v>617439781</v>
      </c>
    </row>
    <row r="248" spans="1:20" hidden="1" outlineLevel="2" x14ac:dyDescent="0.25">
      <c r="A248" s="89" t="s">
        <v>220</v>
      </c>
      <c r="B248" s="90">
        <v>5</v>
      </c>
      <c r="C248" s="90">
        <v>51</v>
      </c>
      <c r="D248" s="90">
        <v>5110</v>
      </c>
      <c r="E248" s="90" t="s">
        <v>232</v>
      </c>
      <c r="F248" s="90">
        <v>5110351001</v>
      </c>
      <c r="G248" s="90" t="s">
        <v>130</v>
      </c>
      <c r="H248" s="91">
        <v>950000</v>
      </c>
      <c r="I248" s="91">
        <v>300000</v>
      </c>
      <c r="J248" s="91">
        <v>0</v>
      </c>
      <c r="K248" s="91">
        <v>0</v>
      </c>
      <c r="L248" s="91">
        <v>908526</v>
      </c>
      <c r="M248" s="91">
        <v>2600000</v>
      </c>
      <c r="N248" s="91">
        <v>0</v>
      </c>
      <c r="O248" s="91">
        <v>7275000</v>
      </c>
      <c r="P248" s="91">
        <v>7200000</v>
      </c>
      <c r="Q248" s="91">
        <v>42030457</v>
      </c>
      <c r="R248" s="91">
        <v>27000000</v>
      </c>
      <c r="S248" s="91">
        <v>117633382</v>
      </c>
      <c r="T248" s="94">
        <v>205897365</v>
      </c>
    </row>
    <row r="249" spans="1:20" hidden="1" outlineLevel="2" x14ac:dyDescent="0.25">
      <c r="A249" s="89" t="s">
        <v>220</v>
      </c>
      <c r="B249" s="90">
        <v>5</v>
      </c>
      <c r="C249" s="90">
        <v>51</v>
      </c>
      <c r="D249" s="90">
        <v>5110</v>
      </c>
      <c r="E249" s="90" t="s">
        <v>232</v>
      </c>
      <c r="F249" s="90">
        <v>5110351002</v>
      </c>
      <c r="G249" s="90" t="s">
        <v>236</v>
      </c>
      <c r="H249" s="91">
        <v>0</v>
      </c>
      <c r="I249" s="91">
        <v>0</v>
      </c>
      <c r="J249" s="91">
        <v>0</v>
      </c>
      <c r="K249" s="91">
        <v>0</v>
      </c>
      <c r="L249" s="91">
        <v>0</v>
      </c>
      <c r="M249" s="91">
        <v>0</v>
      </c>
      <c r="N249" s="91">
        <v>0</v>
      </c>
      <c r="O249" s="91">
        <v>0</v>
      </c>
      <c r="P249" s="91">
        <v>0</v>
      </c>
      <c r="Q249" s="91">
        <v>8100000</v>
      </c>
      <c r="R249" s="91">
        <v>0</v>
      </c>
      <c r="S249" s="91">
        <v>0</v>
      </c>
      <c r="T249" s="94">
        <v>8100000</v>
      </c>
    </row>
    <row r="250" spans="1:20" hidden="1" outlineLevel="2" x14ac:dyDescent="0.25">
      <c r="A250" s="89" t="s">
        <v>220</v>
      </c>
      <c r="B250" s="90">
        <v>5</v>
      </c>
      <c r="C250" s="90">
        <v>51</v>
      </c>
      <c r="D250" s="90">
        <v>5110</v>
      </c>
      <c r="E250" s="90" t="s">
        <v>232</v>
      </c>
      <c r="F250" s="90">
        <v>5110401001</v>
      </c>
      <c r="G250" s="90" t="s">
        <v>237</v>
      </c>
      <c r="H250" s="91">
        <v>4787549</v>
      </c>
      <c r="I250" s="91">
        <v>4787549</v>
      </c>
      <c r="J250" s="91">
        <v>12259902</v>
      </c>
      <c r="K250" s="91">
        <v>4833000</v>
      </c>
      <c r="L250" s="91">
        <v>12369000</v>
      </c>
      <c r="M250" s="91">
        <v>5033000</v>
      </c>
      <c r="N250" s="91">
        <v>5033000</v>
      </c>
      <c r="O250" s="91">
        <v>5033000</v>
      </c>
      <c r="P250" s="91">
        <v>5033000</v>
      </c>
      <c r="Q250" s="91">
        <v>5033000</v>
      </c>
      <c r="R250" s="91">
        <v>10805906</v>
      </c>
      <c r="S250" s="91">
        <v>5033000</v>
      </c>
      <c r="T250" s="94">
        <v>80040906</v>
      </c>
    </row>
    <row r="251" spans="1:20" hidden="1" outlineLevel="2" x14ac:dyDescent="0.25">
      <c r="A251" s="89" t="s">
        <v>220</v>
      </c>
      <c r="B251" s="90">
        <v>5</v>
      </c>
      <c r="C251" s="90">
        <v>51</v>
      </c>
      <c r="D251" s="90">
        <v>5110</v>
      </c>
      <c r="E251" s="90" t="s">
        <v>232</v>
      </c>
      <c r="F251" s="90">
        <v>5110951001</v>
      </c>
      <c r="G251" s="90" t="s">
        <v>131</v>
      </c>
      <c r="H251" s="91">
        <v>9379045</v>
      </c>
      <c r="I251" s="91">
        <v>12759845</v>
      </c>
      <c r="J251" s="91">
        <v>10092730</v>
      </c>
      <c r="K251" s="91">
        <v>9324148</v>
      </c>
      <c r="L251" s="91">
        <v>4199790</v>
      </c>
      <c r="M251" s="91">
        <v>5179130</v>
      </c>
      <c r="N251" s="91">
        <v>6196526</v>
      </c>
      <c r="O251" s="91">
        <v>16676766</v>
      </c>
      <c r="P251" s="91">
        <v>6084675</v>
      </c>
      <c r="Q251" s="91">
        <v>8098243</v>
      </c>
      <c r="R251" s="91">
        <v>19559030</v>
      </c>
      <c r="S251" s="91">
        <v>19332628</v>
      </c>
      <c r="T251" s="94">
        <v>126882556</v>
      </c>
    </row>
    <row r="252" spans="1:20" hidden="1" outlineLevel="2" x14ac:dyDescent="0.25">
      <c r="A252" s="89" t="s">
        <v>220</v>
      </c>
      <c r="B252" s="90">
        <v>5</v>
      </c>
      <c r="C252" s="90">
        <v>51</v>
      </c>
      <c r="D252" s="90">
        <v>5115</v>
      </c>
      <c r="E252" s="90" t="s">
        <v>238</v>
      </c>
      <c r="F252" s="90">
        <v>5115151001</v>
      </c>
      <c r="G252" s="90" t="s">
        <v>132</v>
      </c>
      <c r="H252" s="91">
        <v>0</v>
      </c>
      <c r="I252" s="91">
        <v>0</v>
      </c>
      <c r="J252" s="91">
        <v>2351668</v>
      </c>
      <c r="K252" s="91">
        <v>0</v>
      </c>
      <c r="L252" s="91">
        <v>0</v>
      </c>
      <c r="M252" s="91">
        <v>0</v>
      </c>
      <c r="N252" s="91">
        <v>0</v>
      </c>
      <c r="O252" s="91">
        <v>0</v>
      </c>
      <c r="P252" s="91">
        <v>0</v>
      </c>
      <c r="Q252" s="91">
        <v>0</v>
      </c>
      <c r="R252" s="91">
        <v>0</v>
      </c>
      <c r="S252" s="91">
        <v>0</v>
      </c>
      <c r="T252" s="94">
        <v>2351668</v>
      </c>
    </row>
    <row r="253" spans="1:20" hidden="1" outlineLevel="2" x14ac:dyDescent="0.25">
      <c r="A253" s="89" t="s">
        <v>220</v>
      </c>
      <c r="B253" s="90">
        <v>5</v>
      </c>
      <c r="C253" s="90">
        <v>51</v>
      </c>
      <c r="D253" s="90">
        <v>5115</v>
      </c>
      <c r="E253" s="90" t="s">
        <v>238</v>
      </c>
      <c r="F253" s="90">
        <v>5115951003</v>
      </c>
      <c r="G253" s="90" t="s">
        <v>135</v>
      </c>
      <c r="H253" s="91">
        <v>11807</v>
      </c>
      <c r="I253" s="91">
        <v>7969</v>
      </c>
      <c r="J253" s="91">
        <v>7969</v>
      </c>
      <c r="K253" s="91">
        <v>212850</v>
      </c>
      <c r="L253" s="91">
        <v>791308</v>
      </c>
      <c r="M253" s="91">
        <v>11462</v>
      </c>
      <c r="N253" s="91">
        <v>10172</v>
      </c>
      <c r="O253" s="91">
        <v>974</v>
      </c>
      <c r="P253" s="91">
        <v>20911</v>
      </c>
      <c r="Q253" s="91">
        <v>12923</v>
      </c>
      <c r="R253" s="91">
        <v>74641</v>
      </c>
      <c r="S253" s="91">
        <v>754816</v>
      </c>
      <c r="T253" s="94">
        <v>1917802</v>
      </c>
    </row>
    <row r="254" spans="1:20" hidden="1" outlineLevel="2" x14ac:dyDescent="0.25">
      <c r="A254" s="89" t="s">
        <v>220</v>
      </c>
      <c r="B254" s="90">
        <v>5</v>
      </c>
      <c r="C254" s="90">
        <v>51</v>
      </c>
      <c r="D254" s="90">
        <v>5115</v>
      </c>
      <c r="E254" s="90" t="s">
        <v>238</v>
      </c>
      <c r="F254" s="90">
        <v>5115951005</v>
      </c>
      <c r="G254" s="90" t="s">
        <v>138</v>
      </c>
      <c r="H254" s="91">
        <v>162</v>
      </c>
      <c r="I254" s="91">
        <v>293</v>
      </c>
      <c r="J254" s="91">
        <v>855</v>
      </c>
      <c r="K254" s="91">
        <v>648</v>
      </c>
      <c r="L254" s="91">
        <v>204</v>
      </c>
      <c r="M254" s="91">
        <v>304</v>
      </c>
      <c r="N254" s="91">
        <v>401</v>
      </c>
      <c r="O254" s="91">
        <v>254</v>
      </c>
      <c r="P254" s="91">
        <v>150</v>
      </c>
      <c r="Q254" s="91">
        <v>252</v>
      </c>
      <c r="R254" s="91">
        <v>508</v>
      </c>
      <c r="S254" s="91">
        <v>255</v>
      </c>
      <c r="T254" s="94">
        <v>4286</v>
      </c>
    </row>
    <row r="255" spans="1:20" hidden="1" outlineLevel="2" x14ac:dyDescent="0.25">
      <c r="A255" s="89" t="s">
        <v>220</v>
      </c>
      <c r="B255" s="90">
        <v>5</v>
      </c>
      <c r="C255" s="90">
        <v>51</v>
      </c>
      <c r="D255" s="90">
        <v>5115</v>
      </c>
      <c r="E255" s="90" t="s">
        <v>238</v>
      </c>
      <c r="F255" s="90">
        <v>5115951006</v>
      </c>
      <c r="G255" s="90" t="s">
        <v>422</v>
      </c>
      <c r="H255" s="91">
        <v>0</v>
      </c>
      <c r="I255" s="91">
        <v>0</v>
      </c>
      <c r="J255" s="91">
        <v>0</v>
      </c>
      <c r="K255" s="91">
        <v>0</v>
      </c>
      <c r="L255" s="91">
        <v>0</v>
      </c>
      <c r="M255" s="91">
        <v>0</v>
      </c>
      <c r="N255" s="91">
        <v>0</v>
      </c>
      <c r="O255" s="91">
        <v>0</v>
      </c>
      <c r="P255" s="91">
        <v>14675</v>
      </c>
      <c r="Q255" s="91">
        <v>14594</v>
      </c>
      <c r="R255" s="91">
        <v>19205</v>
      </c>
      <c r="S255" s="91">
        <v>13737</v>
      </c>
      <c r="T255" s="94">
        <v>62211</v>
      </c>
    </row>
    <row r="256" spans="1:20" hidden="1" outlineLevel="2" x14ac:dyDescent="0.25">
      <c r="A256" s="89" t="s">
        <v>220</v>
      </c>
      <c r="B256" s="90">
        <v>5</v>
      </c>
      <c r="C256" s="90">
        <v>51</v>
      </c>
      <c r="D256" s="90">
        <v>5115</v>
      </c>
      <c r="E256" s="90" t="s">
        <v>238</v>
      </c>
      <c r="F256" s="90">
        <v>5115951007</v>
      </c>
      <c r="G256" s="90" t="s">
        <v>136</v>
      </c>
      <c r="H256" s="91">
        <v>0</v>
      </c>
      <c r="I256" s="91">
        <v>0</v>
      </c>
      <c r="J256" s="91">
        <v>0</v>
      </c>
      <c r="K256" s="91">
        <v>0</v>
      </c>
      <c r="L256" s="91">
        <v>0</v>
      </c>
      <c r="M256" s="91">
        <v>0</v>
      </c>
      <c r="N256" s="91">
        <v>0</v>
      </c>
      <c r="O256" s="91">
        <v>0</v>
      </c>
      <c r="P256" s="91">
        <v>110789</v>
      </c>
      <c r="Q256" s="91">
        <v>113892</v>
      </c>
      <c r="R256" s="91">
        <v>157902</v>
      </c>
      <c r="S256" s="91">
        <v>102810</v>
      </c>
      <c r="T256" s="94">
        <v>485393</v>
      </c>
    </row>
    <row r="257" spans="1:20" hidden="1" outlineLevel="2" x14ac:dyDescent="0.25">
      <c r="A257" s="89" t="s">
        <v>220</v>
      </c>
      <c r="B257" s="90">
        <v>5</v>
      </c>
      <c r="C257" s="90">
        <v>51</v>
      </c>
      <c r="D257" s="90">
        <v>5120</v>
      </c>
      <c r="E257" s="90" t="s">
        <v>239</v>
      </c>
      <c r="F257" s="90">
        <v>5120151001</v>
      </c>
      <c r="G257" s="90" t="s">
        <v>140</v>
      </c>
      <c r="H257" s="91">
        <v>0</v>
      </c>
      <c r="I257" s="91">
        <v>2925600</v>
      </c>
      <c r="J257" s="91">
        <v>2325600</v>
      </c>
      <c r="K257" s="91">
        <v>0</v>
      </c>
      <c r="L257" s="91">
        <v>0</v>
      </c>
      <c r="M257" s="91">
        <v>0</v>
      </c>
      <c r="N257" s="91">
        <v>0</v>
      </c>
      <c r="O257" s="91">
        <v>19396000</v>
      </c>
      <c r="P257" s="91">
        <v>1732800</v>
      </c>
      <c r="Q257" s="91">
        <v>7121600</v>
      </c>
      <c r="R257" s="91">
        <v>6427800</v>
      </c>
      <c r="S257" s="91">
        <v>-880400</v>
      </c>
      <c r="T257" s="94">
        <v>39049000</v>
      </c>
    </row>
    <row r="258" spans="1:20" hidden="1" outlineLevel="2" x14ac:dyDescent="0.25">
      <c r="A258" s="89" t="s">
        <v>220</v>
      </c>
      <c r="B258" s="90">
        <v>5</v>
      </c>
      <c r="C258" s="90">
        <v>51</v>
      </c>
      <c r="D258" s="90">
        <v>5120</v>
      </c>
      <c r="E258" s="90" t="s">
        <v>239</v>
      </c>
      <c r="F258" s="90">
        <v>5120251001</v>
      </c>
      <c r="G258" s="90" t="s">
        <v>164</v>
      </c>
      <c r="H258" s="91">
        <v>32062044</v>
      </c>
      <c r="I258" s="91">
        <v>29484024</v>
      </c>
      <c r="J258" s="91">
        <v>30530279</v>
      </c>
      <c r="K258" s="91">
        <v>30901003</v>
      </c>
      <c r="L258" s="91">
        <v>30781783</v>
      </c>
      <c r="M258" s="91">
        <v>34302676</v>
      </c>
      <c r="N258" s="91">
        <v>32201922</v>
      </c>
      <c r="O258" s="91">
        <v>31478551</v>
      </c>
      <c r="P258" s="91">
        <v>26037780</v>
      </c>
      <c r="Q258" s="91">
        <v>29907648</v>
      </c>
      <c r="R258" s="91">
        <v>31283924</v>
      </c>
      <c r="S258" s="91">
        <v>32630148</v>
      </c>
      <c r="T258" s="94">
        <v>371601782</v>
      </c>
    </row>
    <row r="259" spans="1:20" hidden="1" outlineLevel="2" x14ac:dyDescent="0.25">
      <c r="A259" s="89" t="s">
        <v>220</v>
      </c>
      <c r="B259" s="90">
        <v>5</v>
      </c>
      <c r="C259" s="90">
        <v>51</v>
      </c>
      <c r="D259" s="90">
        <v>5120</v>
      </c>
      <c r="E259" s="90" t="s">
        <v>239</v>
      </c>
      <c r="F259" s="90">
        <v>5120401001</v>
      </c>
      <c r="G259" s="90" t="s">
        <v>141</v>
      </c>
      <c r="H259" s="91">
        <v>0</v>
      </c>
      <c r="I259" s="91">
        <v>0</v>
      </c>
      <c r="J259" s="91">
        <v>0</v>
      </c>
      <c r="K259" s="91">
        <v>0</v>
      </c>
      <c r="L259" s="91">
        <v>0</v>
      </c>
      <c r="M259" s="91">
        <v>0</v>
      </c>
      <c r="N259" s="91">
        <v>0</v>
      </c>
      <c r="O259" s="91">
        <v>0</v>
      </c>
      <c r="P259" s="91">
        <v>0</v>
      </c>
      <c r="Q259" s="91">
        <v>0</v>
      </c>
      <c r="R259" s="91">
        <v>0</v>
      </c>
      <c r="S259" s="91">
        <v>4562966</v>
      </c>
      <c r="T259" s="94">
        <v>4562966</v>
      </c>
    </row>
    <row r="260" spans="1:20" hidden="1" outlineLevel="2" x14ac:dyDescent="0.25">
      <c r="A260" s="89" t="s">
        <v>220</v>
      </c>
      <c r="B260" s="90">
        <v>5</v>
      </c>
      <c r="C260" s="90">
        <v>51</v>
      </c>
      <c r="D260" s="90">
        <v>5120</v>
      </c>
      <c r="E260" s="90" t="s">
        <v>239</v>
      </c>
      <c r="F260" s="90">
        <v>5120951001</v>
      </c>
      <c r="G260" s="90" t="s">
        <v>131</v>
      </c>
      <c r="H260" s="91">
        <v>0</v>
      </c>
      <c r="I260" s="91">
        <v>11467259</v>
      </c>
      <c r="J260" s="91">
        <v>0</v>
      </c>
      <c r="K260" s="91">
        <v>0</v>
      </c>
      <c r="L260" s="91">
        <v>0</v>
      </c>
      <c r="M260" s="91">
        <v>0</v>
      </c>
      <c r="N260" s="91">
        <v>0</v>
      </c>
      <c r="O260" s="91">
        <v>0</v>
      </c>
      <c r="P260" s="91">
        <v>0</v>
      </c>
      <c r="Q260" s="91">
        <v>0</v>
      </c>
      <c r="R260" s="91">
        <v>0</v>
      </c>
      <c r="S260" s="91">
        <v>392500</v>
      </c>
      <c r="T260" s="94">
        <v>11859759</v>
      </c>
    </row>
    <row r="261" spans="1:20" hidden="1" outlineLevel="2" x14ac:dyDescent="0.25">
      <c r="A261" s="89" t="s">
        <v>220</v>
      </c>
      <c r="B261" s="90">
        <v>5</v>
      </c>
      <c r="C261" s="90">
        <v>51</v>
      </c>
      <c r="D261" s="90">
        <v>5125</v>
      </c>
      <c r="E261" s="90" t="s">
        <v>240</v>
      </c>
      <c r="F261" s="90">
        <v>5125051001</v>
      </c>
      <c r="G261" s="90" t="s">
        <v>142</v>
      </c>
      <c r="H261" s="91">
        <v>1908000</v>
      </c>
      <c r="I261" s="91">
        <v>1000000</v>
      </c>
      <c r="J261" s="91">
        <v>1000000</v>
      </c>
      <c r="K261" s="91">
        <v>1000000</v>
      </c>
      <c r="L261" s="91">
        <v>1000000</v>
      </c>
      <c r="M261" s="91">
        <v>1537494</v>
      </c>
      <c r="N261" s="91">
        <v>1000000</v>
      </c>
      <c r="O261" s="91">
        <v>37348884</v>
      </c>
      <c r="P261" s="91">
        <v>17329600</v>
      </c>
      <c r="Q261" s="91">
        <v>14329600</v>
      </c>
      <c r="R261" s="91">
        <v>14329600</v>
      </c>
      <c r="S261" s="91">
        <v>14329600</v>
      </c>
      <c r="T261" s="94">
        <v>106112778</v>
      </c>
    </row>
    <row r="262" spans="1:20" hidden="1" outlineLevel="2" x14ac:dyDescent="0.25">
      <c r="A262" s="89" t="s">
        <v>220</v>
      </c>
      <c r="B262" s="90">
        <v>5</v>
      </c>
      <c r="C262" s="90">
        <v>51</v>
      </c>
      <c r="D262" s="90">
        <v>5125</v>
      </c>
      <c r="E262" s="90" t="s">
        <v>240</v>
      </c>
      <c r="F262" s="90">
        <v>5125101001</v>
      </c>
      <c r="G262" s="90" t="s">
        <v>143</v>
      </c>
      <c r="H262" s="91">
        <v>130419797</v>
      </c>
      <c r="I262" s="91">
        <v>74073715</v>
      </c>
      <c r="J262" s="91">
        <v>46942685</v>
      </c>
      <c r="K262" s="91">
        <v>80584822</v>
      </c>
      <c r="L262" s="91">
        <v>68141552</v>
      </c>
      <c r="M262" s="91">
        <v>47632484</v>
      </c>
      <c r="N262" s="91">
        <v>49223967</v>
      </c>
      <c r="O262" s="91">
        <v>61680719</v>
      </c>
      <c r="P262" s="91">
        <v>71297464</v>
      </c>
      <c r="Q262" s="91">
        <v>60435873</v>
      </c>
      <c r="R262" s="91">
        <v>75149389</v>
      </c>
      <c r="S262" s="91">
        <v>67404538</v>
      </c>
      <c r="T262" s="94">
        <v>832987005</v>
      </c>
    </row>
    <row r="263" spans="1:20" hidden="1" outlineLevel="2" x14ac:dyDescent="0.25">
      <c r="A263" s="89" t="s">
        <v>220</v>
      </c>
      <c r="B263" s="90">
        <v>5</v>
      </c>
      <c r="C263" s="90">
        <v>51</v>
      </c>
      <c r="D263" s="90">
        <v>5130</v>
      </c>
      <c r="E263" s="90" t="s">
        <v>241</v>
      </c>
      <c r="F263" s="90">
        <v>5130051001</v>
      </c>
      <c r="G263" s="90" t="s">
        <v>242</v>
      </c>
      <c r="H263" s="91">
        <v>500000</v>
      </c>
      <c r="I263" s="91">
        <v>500000</v>
      </c>
      <c r="J263" s="91">
        <v>500000</v>
      </c>
      <c r="K263" s="91">
        <v>500000</v>
      </c>
      <c r="L263" s="91">
        <v>500000</v>
      </c>
      <c r="M263" s="91">
        <v>500000</v>
      </c>
      <c r="N263" s="91">
        <v>500000</v>
      </c>
      <c r="O263" s="91">
        <v>500000</v>
      </c>
      <c r="P263" s="91">
        <v>500000</v>
      </c>
      <c r="Q263" s="91">
        <v>500000</v>
      </c>
      <c r="R263" s="91">
        <v>500000</v>
      </c>
      <c r="S263" s="91">
        <v>500000</v>
      </c>
      <c r="T263" s="94">
        <v>6000000</v>
      </c>
    </row>
    <row r="264" spans="1:20" hidden="1" outlineLevel="2" x14ac:dyDescent="0.25">
      <c r="A264" s="89" t="s">
        <v>220</v>
      </c>
      <c r="B264" s="90">
        <v>5</v>
      </c>
      <c r="C264" s="90">
        <v>51</v>
      </c>
      <c r="D264" s="90">
        <v>5130</v>
      </c>
      <c r="E264" s="90" t="s">
        <v>241</v>
      </c>
      <c r="F264" s="90">
        <v>5130101001</v>
      </c>
      <c r="G264" s="90" t="s">
        <v>243</v>
      </c>
      <c r="H264" s="91">
        <v>180603</v>
      </c>
      <c r="I264" s="91">
        <v>180602</v>
      </c>
      <c r="J264" s="91">
        <v>0</v>
      </c>
      <c r="K264" s="91">
        <v>0</v>
      </c>
      <c r="L264" s="91">
        <v>53301</v>
      </c>
      <c r="M264" s="91">
        <v>0</v>
      </c>
      <c r="N264" s="91">
        <v>0</v>
      </c>
      <c r="O264" s="91">
        <v>0</v>
      </c>
      <c r="P264" s="91">
        <v>0</v>
      </c>
      <c r="Q264" s="91">
        <v>0</v>
      </c>
      <c r="R264" s="91">
        <v>0</v>
      </c>
      <c r="S264" s="91">
        <v>0</v>
      </c>
      <c r="T264" s="94">
        <v>414506</v>
      </c>
    </row>
    <row r="265" spans="1:20" hidden="1" outlineLevel="2" x14ac:dyDescent="0.25">
      <c r="A265" s="89" t="s">
        <v>220</v>
      </c>
      <c r="B265" s="90">
        <v>5</v>
      </c>
      <c r="C265" s="90">
        <v>51</v>
      </c>
      <c r="D265" s="90">
        <v>5130</v>
      </c>
      <c r="E265" s="90" t="s">
        <v>241</v>
      </c>
      <c r="F265" s="90">
        <v>5130151001</v>
      </c>
      <c r="G265" s="90" t="s">
        <v>244</v>
      </c>
      <c r="H265" s="91">
        <v>622869</v>
      </c>
      <c r="I265" s="91">
        <v>622869</v>
      </c>
      <c r="J265" s="91">
        <v>622869</v>
      </c>
      <c r="K265" s="91">
        <v>622869</v>
      </c>
      <c r="L265" s="91">
        <v>622869</v>
      </c>
      <c r="M265" s="91">
        <v>622868</v>
      </c>
      <c r="N265" s="91">
        <v>642568</v>
      </c>
      <c r="O265" s="91">
        <v>642568</v>
      </c>
      <c r="P265" s="91">
        <v>642569</v>
      </c>
      <c r="Q265" s="91">
        <v>642568</v>
      </c>
      <c r="R265" s="91">
        <v>642568</v>
      </c>
      <c r="S265" s="91">
        <v>642568</v>
      </c>
      <c r="T265" s="94">
        <v>7592622</v>
      </c>
    </row>
    <row r="266" spans="1:20" hidden="1" outlineLevel="2" x14ac:dyDescent="0.25">
      <c r="A266" s="89" t="s">
        <v>220</v>
      </c>
      <c r="B266" s="90">
        <v>5</v>
      </c>
      <c r="C266" s="90">
        <v>51</v>
      </c>
      <c r="D266" s="90">
        <v>5130</v>
      </c>
      <c r="E266" s="90" t="s">
        <v>241</v>
      </c>
      <c r="F266" s="90">
        <v>5130601001</v>
      </c>
      <c r="G266" s="90" t="s">
        <v>245</v>
      </c>
      <c r="H266" s="91">
        <v>9964584</v>
      </c>
      <c r="I266" s="91">
        <v>9964582</v>
      </c>
      <c r="J266" s="91">
        <v>9964584</v>
      </c>
      <c r="K266" s="91">
        <v>9964584</v>
      </c>
      <c r="L266" s="91">
        <v>10014582</v>
      </c>
      <c r="M266" s="91">
        <v>9964584</v>
      </c>
      <c r="N266" s="91">
        <v>10589584</v>
      </c>
      <c r="O266" s="91">
        <v>10589582</v>
      </c>
      <c r="P266" s="91">
        <v>10589584</v>
      </c>
      <c r="Q266" s="91">
        <v>10589584</v>
      </c>
      <c r="R266" s="91">
        <v>10589582</v>
      </c>
      <c r="S266" s="91">
        <v>10589584</v>
      </c>
      <c r="T266" s="94">
        <v>123375000</v>
      </c>
    </row>
    <row r="267" spans="1:20" hidden="1" outlineLevel="2" x14ac:dyDescent="0.25">
      <c r="A267" s="89" t="s">
        <v>220</v>
      </c>
      <c r="B267" s="90">
        <v>5</v>
      </c>
      <c r="C267" s="90">
        <v>51</v>
      </c>
      <c r="D267" s="90">
        <v>5130</v>
      </c>
      <c r="E267" s="90" t="s">
        <v>241</v>
      </c>
      <c r="F267" s="90">
        <v>5130851001</v>
      </c>
      <c r="G267" s="90" t="s">
        <v>246</v>
      </c>
      <c r="H267" s="91">
        <v>350000</v>
      </c>
      <c r="I267" s="91">
        <v>350000</v>
      </c>
      <c r="J267" s="91">
        <v>350000</v>
      </c>
      <c r="K267" s="91">
        <v>350000</v>
      </c>
      <c r="L267" s="91">
        <v>350000</v>
      </c>
      <c r="M267" s="91">
        <v>350000</v>
      </c>
      <c r="N267" s="91">
        <v>508334</v>
      </c>
      <c r="O267" s="91">
        <v>508333</v>
      </c>
      <c r="P267" s="91">
        <v>508334</v>
      </c>
      <c r="Q267" s="91">
        <v>508333</v>
      </c>
      <c r="R267" s="91">
        <v>508334</v>
      </c>
      <c r="S267" s="91">
        <v>508334</v>
      </c>
      <c r="T267" s="94">
        <v>5150002</v>
      </c>
    </row>
    <row r="268" spans="1:20" hidden="1" outlineLevel="2" x14ac:dyDescent="0.25">
      <c r="A268" s="89" t="s">
        <v>220</v>
      </c>
      <c r="B268" s="90">
        <v>5</v>
      </c>
      <c r="C268" s="90">
        <v>51</v>
      </c>
      <c r="D268" s="90">
        <v>5130</v>
      </c>
      <c r="E268" s="90" t="s">
        <v>241</v>
      </c>
      <c r="F268" s="90">
        <v>5130951001</v>
      </c>
      <c r="G268" s="90" t="s">
        <v>131</v>
      </c>
      <c r="H268" s="91">
        <v>2590670</v>
      </c>
      <c r="I268" s="91">
        <v>2809855</v>
      </c>
      <c r="J268" s="91">
        <v>2604710</v>
      </c>
      <c r="K268" s="91">
        <v>2626115</v>
      </c>
      <c r="L268" s="91">
        <v>2593163</v>
      </c>
      <c r="M268" s="91">
        <v>2592048</v>
      </c>
      <c r="N268" s="91">
        <v>3277949</v>
      </c>
      <c r="O268" s="91">
        <v>2492140</v>
      </c>
      <c r="P268" s="91">
        <v>2733431</v>
      </c>
      <c r="Q268" s="91">
        <v>2756312</v>
      </c>
      <c r="R268" s="91">
        <v>2747046</v>
      </c>
      <c r="S268" s="91">
        <v>5391473</v>
      </c>
      <c r="T268" s="94">
        <v>35214912</v>
      </c>
    </row>
    <row r="269" spans="1:20" hidden="1" outlineLevel="2" x14ac:dyDescent="0.25">
      <c r="A269" s="89" t="s">
        <v>220</v>
      </c>
      <c r="B269" s="90">
        <v>5</v>
      </c>
      <c r="C269" s="90">
        <v>51</v>
      </c>
      <c r="D269" s="90">
        <v>5135</v>
      </c>
      <c r="E269" s="90" t="s">
        <v>247</v>
      </c>
      <c r="F269" s="90">
        <v>5135051001</v>
      </c>
      <c r="G269" s="90" t="s">
        <v>148</v>
      </c>
      <c r="H269" s="91">
        <v>53898665</v>
      </c>
      <c r="I269" s="91">
        <v>54185941</v>
      </c>
      <c r="J269" s="91">
        <v>54095500</v>
      </c>
      <c r="K269" s="91">
        <v>55896642</v>
      </c>
      <c r="L269" s="91">
        <v>52050549</v>
      </c>
      <c r="M269" s="91">
        <v>52686698</v>
      </c>
      <c r="N269" s="91">
        <v>53621991</v>
      </c>
      <c r="O269" s="91">
        <v>53926843</v>
      </c>
      <c r="P269" s="91">
        <v>53829041</v>
      </c>
      <c r="Q269" s="91">
        <v>55191959</v>
      </c>
      <c r="R269" s="91">
        <v>55892790</v>
      </c>
      <c r="S269" s="91">
        <v>54421899</v>
      </c>
      <c r="T269" s="94">
        <v>649698518</v>
      </c>
    </row>
    <row r="270" spans="1:20" hidden="1" outlineLevel="2" x14ac:dyDescent="0.25">
      <c r="A270" s="89" t="s">
        <v>220</v>
      </c>
      <c r="B270" s="90">
        <v>5</v>
      </c>
      <c r="C270" s="90">
        <v>51</v>
      </c>
      <c r="D270" s="90">
        <v>5135</v>
      </c>
      <c r="E270" s="90" t="s">
        <v>247</v>
      </c>
      <c r="F270" s="90">
        <v>5135101001</v>
      </c>
      <c r="G270" s="90" t="s">
        <v>149</v>
      </c>
      <c r="H270" s="91">
        <v>76267686</v>
      </c>
      <c r="I270" s="91">
        <v>61327166</v>
      </c>
      <c r="J270" s="91">
        <v>86488994</v>
      </c>
      <c r="K270" s="91">
        <v>80934193</v>
      </c>
      <c r="L270" s="91">
        <v>56837880</v>
      </c>
      <c r="M270" s="91">
        <v>69799344</v>
      </c>
      <c r="N270" s="91">
        <v>72012670</v>
      </c>
      <c r="O270" s="91">
        <v>64738251</v>
      </c>
      <c r="P270" s="91">
        <v>57334696</v>
      </c>
      <c r="Q270" s="91">
        <v>67792816</v>
      </c>
      <c r="R270" s="91">
        <v>66181688</v>
      </c>
      <c r="S270" s="91">
        <v>73606332</v>
      </c>
      <c r="T270" s="94">
        <v>833321716</v>
      </c>
    </row>
    <row r="271" spans="1:20" hidden="1" outlineLevel="2" x14ac:dyDescent="0.25">
      <c r="A271" s="89" t="s">
        <v>220</v>
      </c>
      <c r="B271" s="90">
        <v>5</v>
      </c>
      <c r="C271" s="90">
        <v>51</v>
      </c>
      <c r="D271" s="90">
        <v>5135</v>
      </c>
      <c r="E271" s="90" t="s">
        <v>247</v>
      </c>
      <c r="F271" s="90">
        <v>5135151001</v>
      </c>
      <c r="G271" s="90" t="s">
        <v>248</v>
      </c>
      <c r="H271" s="91">
        <v>0</v>
      </c>
      <c r="I271" s="91">
        <v>440000</v>
      </c>
      <c r="J271" s="91">
        <v>0</v>
      </c>
      <c r="K271" s="91">
        <v>0</v>
      </c>
      <c r="L271" s="91">
        <v>0</v>
      </c>
      <c r="M271" s="91">
        <v>0</v>
      </c>
      <c r="N271" s="91">
        <v>0</v>
      </c>
      <c r="O271" s="91">
        <v>2165600</v>
      </c>
      <c r="P271" s="91">
        <v>-436000</v>
      </c>
      <c r="Q271" s="91">
        <v>628000</v>
      </c>
      <c r="R271" s="91">
        <v>0</v>
      </c>
      <c r="S271" s="91">
        <v>3698000</v>
      </c>
      <c r="T271" s="94">
        <v>6495600</v>
      </c>
    </row>
    <row r="272" spans="1:20" hidden="1" outlineLevel="2" x14ac:dyDescent="0.25">
      <c r="A272" s="89" t="s">
        <v>220</v>
      </c>
      <c r="B272" s="90">
        <v>5</v>
      </c>
      <c r="C272" s="90">
        <v>51</v>
      </c>
      <c r="D272" s="90">
        <v>5135</v>
      </c>
      <c r="E272" s="90" t="s">
        <v>247</v>
      </c>
      <c r="F272" s="90">
        <v>5135201001</v>
      </c>
      <c r="G272" s="90" t="s">
        <v>249</v>
      </c>
      <c r="H272" s="91">
        <v>8065000</v>
      </c>
      <c r="I272" s="91">
        <v>8183860</v>
      </c>
      <c r="J272" s="91">
        <v>8144170</v>
      </c>
      <c r="K272" s="91">
        <v>8143750</v>
      </c>
      <c r="L272" s="91">
        <v>8065000</v>
      </c>
      <c r="M272" s="91">
        <v>8000000</v>
      </c>
      <c r="N272" s="91">
        <v>8130000</v>
      </c>
      <c r="O272" s="91">
        <v>8065000</v>
      </c>
      <c r="P272" s="91">
        <v>8065000</v>
      </c>
      <c r="Q272" s="91">
        <v>8065000</v>
      </c>
      <c r="R272" s="91">
        <v>8065000</v>
      </c>
      <c r="S272" s="91">
        <v>8065000</v>
      </c>
      <c r="T272" s="94">
        <v>97056780</v>
      </c>
    </row>
    <row r="273" spans="1:20" hidden="1" outlineLevel="2" x14ac:dyDescent="0.25">
      <c r="A273" s="89" t="s">
        <v>220</v>
      </c>
      <c r="B273" s="90">
        <v>5</v>
      </c>
      <c r="C273" s="90">
        <v>51</v>
      </c>
      <c r="D273" s="90">
        <v>5135</v>
      </c>
      <c r="E273" s="90" t="s">
        <v>247</v>
      </c>
      <c r="F273" s="90">
        <v>5135251001</v>
      </c>
      <c r="G273" s="90" t="s">
        <v>150</v>
      </c>
      <c r="H273" s="91">
        <v>79972</v>
      </c>
      <c r="I273" s="91">
        <v>64427</v>
      </c>
      <c r="J273" s="91">
        <v>72227</v>
      </c>
      <c r="K273" s="91">
        <v>79483</v>
      </c>
      <c r="L273" s="91">
        <v>79682</v>
      </c>
      <c r="M273" s="91">
        <v>71648</v>
      </c>
      <c r="N273" s="91">
        <v>79868</v>
      </c>
      <c r="O273" s="91">
        <v>80006</v>
      </c>
      <c r="P273" s="91">
        <v>79578</v>
      </c>
      <c r="Q273" s="91">
        <v>79982</v>
      </c>
      <c r="R273" s="91">
        <v>103221</v>
      </c>
      <c r="S273" s="91">
        <v>85515</v>
      </c>
      <c r="T273" s="94">
        <v>955609</v>
      </c>
    </row>
    <row r="274" spans="1:20" hidden="1" outlineLevel="2" x14ac:dyDescent="0.25">
      <c r="A274" s="89" t="s">
        <v>220</v>
      </c>
      <c r="B274" s="90">
        <v>5</v>
      </c>
      <c r="C274" s="90">
        <v>51</v>
      </c>
      <c r="D274" s="90">
        <v>5135</v>
      </c>
      <c r="E274" s="90" t="s">
        <v>247</v>
      </c>
      <c r="F274" s="90">
        <v>5135301001</v>
      </c>
      <c r="G274" s="90" t="s">
        <v>151</v>
      </c>
      <c r="H274" s="91">
        <v>5024301</v>
      </c>
      <c r="I274" s="91">
        <v>4881251</v>
      </c>
      <c r="J274" s="91">
        <v>5095640</v>
      </c>
      <c r="K274" s="91">
        <v>10479006</v>
      </c>
      <c r="L274" s="91">
        <v>13579814</v>
      </c>
      <c r="M274" s="91">
        <v>6592391</v>
      </c>
      <c r="N274" s="91">
        <v>9646686</v>
      </c>
      <c r="O274" s="91">
        <v>11646498</v>
      </c>
      <c r="P274" s="91">
        <v>5131360</v>
      </c>
      <c r="Q274" s="91">
        <v>12221784</v>
      </c>
      <c r="R274" s="91">
        <v>19239616</v>
      </c>
      <c r="S274" s="91">
        <v>15371636</v>
      </c>
      <c r="T274" s="94">
        <v>118909983</v>
      </c>
    </row>
    <row r="275" spans="1:20" hidden="1" outlineLevel="2" x14ac:dyDescent="0.25">
      <c r="A275" s="89" t="s">
        <v>220</v>
      </c>
      <c r="B275" s="90">
        <v>5</v>
      </c>
      <c r="C275" s="90">
        <v>51</v>
      </c>
      <c r="D275" s="90">
        <v>5135</v>
      </c>
      <c r="E275" s="90" t="s">
        <v>247</v>
      </c>
      <c r="F275" s="90">
        <v>5135351001</v>
      </c>
      <c r="G275" s="90" t="s">
        <v>153</v>
      </c>
      <c r="H275" s="91">
        <v>2161272</v>
      </c>
      <c r="I275" s="91">
        <v>783278</v>
      </c>
      <c r="J275" s="91">
        <v>822497</v>
      </c>
      <c r="K275" s="91">
        <v>1125909</v>
      </c>
      <c r="L275" s="91">
        <v>995159</v>
      </c>
      <c r="M275" s="91">
        <v>871418</v>
      </c>
      <c r="N275" s="91">
        <v>776398</v>
      </c>
      <c r="O275" s="91">
        <v>2232859</v>
      </c>
      <c r="P275" s="91">
        <v>1102292</v>
      </c>
      <c r="Q275" s="91">
        <v>734807</v>
      </c>
      <c r="R275" s="91">
        <v>879375</v>
      </c>
      <c r="S275" s="91">
        <v>1036960</v>
      </c>
      <c r="T275" s="94">
        <v>13522224</v>
      </c>
    </row>
    <row r="276" spans="1:20" hidden="1" outlineLevel="2" x14ac:dyDescent="0.25">
      <c r="A276" s="89" t="s">
        <v>220</v>
      </c>
      <c r="B276" s="90">
        <v>5</v>
      </c>
      <c r="C276" s="90">
        <v>51</v>
      </c>
      <c r="D276" s="90">
        <v>5135</v>
      </c>
      <c r="E276" s="90" t="s">
        <v>247</v>
      </c>
      <c r="F276" s="90">
        <v>5135351002</v>
      </c>
      <c r="G276" s="90" t="s">
        <v>154</v>
      </c>
      <c r="H276" s="91">
        <v>5741015</v>
      </c>
      <c r="I276" s="91">
        <v>5757983</v>
      </c>
      <c r="J276" s="91">
        <v>5757983</v>
      </c>
      <c r="K276" s="91">
        <v>8474314</v>
      </c>
      <c r="L276" s="91">
        <v>8974059</v>
      </c>
      <c r="M276" s="91">
        <v>6850568</v>
      </c>
      <c r="N276" s="91">
        <v>6724645</v>
      </c>
      <c r="O276" s="91">
        <v>4122740</v>
      </c>
      <c r="P276" s="91">
        <v>9196875</v>
      </c>
      <c r="Q276" s="91">
        <v>6930220</v>
      </c>
      <c r="R276" s="91">
        <v>6842730</v>
      </c>
      <c r="S276" s="91">
        <v>5972769</v>
      </c>
      <c r="T276" s="94">
        <v>81345901</v>
      </c>
    </row>
    <row r="277" spans="1:20" hidden="1" outlineLevel="2" x14ac:dyDescent="0.25">
      <c r="A277" s="89" t="s">
        <v>220</v>
      </c>
      <c r="B277" s="90">
        <v>5</v>
      </c>
      <c r="C277" s="90">
        <v>51</v>
      </c>
      <c r="D277" s="90">
        <v>5135</v>
      </c>
      <c r="E277" s="90" t="s">
        <v>247</v>
      </c>
      <c r="F277" s="90">
        <v>5135401001</v>
      </c>
      <c r="G277" s="90" t="s">
        <v>250</v>
      </c>
      <c r="H277" s="91">
        <v>82755</v>
      </c>
      <c r="I277" s="91">
        <v>115675</v>
      </c>
      <c r="J277" s="91">
        <v>70955</v>
      </c>
      <c r="K277" s="91">
        <v>249750</v>
      </c>
      <c r="L277" s="91">
        <v>11050</v>
      </c>
      <c r="M277" s="91">
        <v>72445</v>
      </c>
      <c r="N277" s="91">
        <v>76090</v>
      </c>
      <c r="O277" s="91">
        <v>221738</v>
      </c>
      <c r="P277" s="91">
        <v>86395</v>
      </c>
      <c r="Q277" s="91">
        <v>16575</v>
      </c>
      <c r="R277" s="91">
        <v>224700</v>
      </c>
      <c r="S277" s="91">
        <v>1186450</v>
      </c>
      <c r="T277" s="94">
        <v>2414578</v>
      </c>
    </row>
    <row r="278" spans="1:20" hidden="1" outlineLevel="2" x14ac:dyDescent="0.25">
      <c r="A278" s="89" t="s">
        <v>220</v>
      </c>
      <c r="B278" s="90">
        <v>5</v>
      </c>
      <c r="C278" s="90">
        <v>51</v>
      </c>
      <c r="D278" s="90">
        <v>5135</v>
      </c>
      <c r="E278" s="90" t="s">
        <v>247</v>
      </c>
      <c r="F278" s="90">
        <v>5135501001</v>
      </c>
      <c r="G278" s="90" t="s">
        <v>251</v>
      </c>
      <c r="H278" s="91">
        <v>39852319</v>
      </c>
      <c r="I278" s="91">
        <v>40884339</v>
      </c>
      <c r="J278" s="91">
        <v>44179175</v>
      </c>
      <c r="K278" s="91">
        <v>38735695</v>
      </c>
      <c r="L278" s="91">
        <v>26686543</v>
      </c>
      <c r="M278" s="91">
        <v>14156835</v>
      </c>
      <c r="N278" s="91">
        <v>54569245</v>
      </c>
      <c r="O278" s="91">
        <v>143773982</v>
      </c>
      <c r="P278" s="91">
        <v>53923091</v>
      </c>
      <c r="Q278" s="91">
        <v>39269916</v>
      </c>
      <c r="R278" s="91">
        <v>44272916</v>
      </c>
      <c r="S278" s="91">
        <v>33261429</v>
      </c>
      <c r="T278" s="94">
        <v>573565485</v>
      </c>
    </row>
    <row r="279" spans="1:20" hidden="1" outlineLevel="2" x14ac:dyDescent="0.25">
      <c r="A279" s="89" t="s">
        <v>220</v>
      </c>
      <c r="B279" s="90">
        <v>5</v>
      </c>
      <c r="C279" s="90">
        <v>51</v>
      </c>
      <c r="D279" s="90">
        <v>5135</v>
      </c>
      <c r="E279" s="90" t="s">
        <v>247</v>
      </c>
      <c r="F279" s="90">
        <v>5135651002</v>
      </c>
      <c r="G279" s="90" t="s">
        <v>158</v>
      </c>
      <c r="H279" s="91">
        <v>-83626691</v>
      </c>
      <c r="I279" s="91">
        <v>-76261605</v>
      </c>
      <c r="J279" s="91">
        <v>-75120194</v>
      </c>
      <c r="K279" s="91">
        <v>-75184857</v>
      </c>
      <c r="L279" s="91">
        <v>-74942907</v>
      </c>
      <c r="M279" s="91">
        <v>-70171459</v>
      </c>
      <c r="N279" s="91">
        <v>-77884782</v>
      </c>
      <c r="O279" s="91">
        <v>-79451173</v>
      </c>
      <c r="P279" s="91">
        <v>-81984844</v>
      </c>
      <c r="Q279" s="91">
        <v>-75418765</v>
      </c>
      <c r="R279" s="91">
        <v>-77408084</v>
      </c>
      <c r="S279" s="91">
        <v>-81729809</v>
      </c>
      <c r="T279" s="94">
        <v>-929185170</v>
      </c>
    </row>
    <row r="280" spans="1:20" hidden="1" outlineLevel="2" x14ac:dyDescent="0.25">
      <c r="A280" s="89" t="s">
        <v>220</v>
      </c>
      <c r="B280" s="90">
        <v>5</v>
      </c>
      <c r="C280" s="90">
        <v>51</v>
      </c>
      <c r="D280" s="90">
        <v>5135</v>
      </c>
      <c r="E280" s="90" t="s">
        <v>247</v>
      </c>
      <c r="F280" s="90">
        <v>5135951001</v>
      </c>
      <c r="G280" s="90" t="s">
        <v>131</v>
      </c>
      <c r="H280" s="91">
        <v>1844300</v>
      </c>
      <c r="I280" s="91">
        <v>1844300</v>
      </c>
      <c r="J280" s="91">
        <v>1844300</v>
      </c>
      <c r="K280" s="91">
        <v>1981649</v>
      </c>
      <c r="L280" s="91">
        <v>1878727</v>
      </c>
      <c r="M280" s="91">
        <v>1878727</v>
      </c>
      <c r="N280" s="91">
        <v>1878277</v>
      </c>
      <c r="O280" s="91">
        <v>2004727</v>
      </c>
      <c r="P280" s="91">
        <v>2004727</v>
      </c>
      <c r="Q280" s="91">
        <v>1914418</v>
      </c>
      <c r="R280" s="91">
        <v>2660293</v>
      </c>
      <c r="S280" s="91">
        <v>1958727</v>
      </c>
      <c r="T280" s="94">
        <v>23693172</v>
      </c>
    </row>
    <row r="281" spans="1:20" hidden="1" outlineLevel="2" x14ac:dyDescent="0.25">
      <c r="A281" s="89" t="s">
        <v>220</v>
      </c>
      <c r="B281" s="90">
        <v>5</v>
      </c>
      <c r="C281" s="90">
        <v>51</v>
      </c>
      <c r="D281" s="90">
        <v>5135</v>
      </c>
      <c r="E281" s="90" t="s">
        <v>247</v>
      </c>
      <c r="F281" s="90">
        <v>5135951003</v>
      </c>
      <c r="G281" s="90" t="s">
        <v>252</v>
      </c>
      <c r="H281" s="91">
        <v>28936542</v>
      </c>
      <c r="I281" s="91">
        <v>24583179</v>
      </c>
      <c r="J281" s="91">
        <v>23356670</v>
      </c>
      <c r="K281" s="91">
        <v>22334577</v>
      </c>
      <c r="L281" s="91">
        <v>12567922</v>
      </c>
      <c r="M281" s="91">
        <v>17367970</v>
      </c>
      <c r="N281" s="91">
        <v>24189480</v>
      </c>
      <c r="O281" s="91">
        <v>28663968</v>
      </c>
      <c r="P281" s="91">
        <v>28345985</v>
      </c>
      <c r="Q281" s="91">
        <v>28467122</v>
      </c>
      <c r="R281" s="91">
        <v>29322648</v>
      </c>
      <c r="S281" s="91">
        <v>28671540</v>
      </c>
      <c r="T281" s="94">
        <v>296807603</v>
      </c>
    </row>
    <row r="282" spans="1:20" hidden="1" outlineLevel="2" x14ac:dyDescent="0.25">
      <c r="A282" s="89" t="s">
        <v>220</v>
      </c>
      <c r="B282" s="90">
        <v>5</v>
      </c>
      <c r="C282" s="90">
        <v>51</v>
      </c>
      <c r="D282" s="90">
        <v>5135</v>
      </c>
      <c r="E282" s="90" t="s">
        <v>247</v>
      </c>
      <c r="F282" s="90">
        <v>5135951004</v>
      </c>
      <c r="G282" s="90" t="s">
        <v>253</v>
      </c>
      <c r="H282" s="91">
        <v>4309600</v>
      </c>
      <c r="I282" s="91">
        <v>4252700</v>
      </c>
      <c r="J282" s="91">
        <v>4135600</v>
      </c>
      <c r="K282" s="91">
        <v>4116200</v>
      </c>
      <c r="L282" s="91">
        <v>4657600</v>
      </c>
      <c r="M282" s="91">
        <v>4650000</v>
      </c>
      <c r="N282" s="91">
        <v>4563400</v>
      </c>
      <c r="O282" s="91">
        <v>5066700</v>
      </c>
      <c r="P282" s="91">
        <v>5066600</v>
      </c>
      <c r="Q282" s="91">
        <v>5123500</v>
      </c>
      <c r="R282" s="91">
        <v>5263500</v>
      </c>
      <c r="S282" s="91">
        <v>5119600</v>
      </c>
      <c r="T282" s="94">
        <v>56325000</v>
      </c>
    </row>
    <row r="283" spans="1:20" hidden="1" outlineLevel="2" x14ac:dyDescent="0.25">
      <c r="A283" s="89" t="s">
        <v>220</v>
      </c>
      <c r="B283" s="90">
        <v>5</v>
      </c>
      <c r="C283" s="90">
        <v>51</v>
      </c>
      <c r="D283" s="90">
        <v>5135</v>
      </c>
      <c r="E283" s="90" t="s">
        <v>247</v>
      </c>
      <c r="F283" s="90">
        <v>5135951005</v>
      </c>
      <c r="G283" s="90" t="s">
        <v>254</v>
      </c>
      <c r="H283" s="91">
        <v>772900</v>
      </c>
      <c r="I283" s="91">
        <v>667400</v>
      </c>
      <c r="J283" s="91">
        <v>632100</v>
      </c>
      <c r="K283" s="91">
        <v>593200</v>
      </c>
      <c r="L283" s="91">
        <v>640200</v>
      </c>
      <c r="M283" s="91">
        <v>639900</v>
      </c>
      <c r="N283" s="91">
        <v>663000</v>
      </c>
      <c r="O283" s="91">
        <v>716700</v>
      </c>
      <c r="P283" s="91">
        <v>608100</v>
      </c>
      <c r="Q283" s="91">
        <v>489300</v>
      </c>
      <c r="R283" s="91">
        <v>438100</v>
      </c>
      <c r="S283" s="91">
        <v>454700</v>
      </c>
      <c r="T283" s="94">
        <v>7315600</v>
      </c>
    </row>
    <row r="284" spans="1:20" hidden="1" outlineLevel="2" x14ac:dyDescent="0.25">
      <c r="A284" s="89" t="s">
        <v>220</v>
      </c>
      <c r="B284" s="90">
        <v>5</v>
      </c>
      <c r="C284" s="90">
        <v>51</v>
      </c>
      <c r="D284" s="90">
        <v>5135</v>
      </c>
      <c r="E284" s="90" t="s">
        <v>247</v>
      </c>
      <c r="F284" s="90">
        <v>5135951007</v>
      </c>
      <c r="G284" s="90" t="s">
        <v>423</v>
      </c>
      <c r="H284" s="91">
        <v>0</v>
      </c>
      <c r="I284" s="91">
        <v>0</v>
      </c>
      <c r="J284" s="91">
        <v>0</v>
      </c>
      <c r="K284" s="91">
        <v>0</v>
      </c>
      <c r="L284" s="91">
        <v>19000</v>
      </c>
      <c r="M284" s="91">
        <v>208100</v>
      </c>
      <c r="N284" s="91">
        <v>115000</v>
      </c>
      <c r="O284" s="91">
        <v>20000</v>
      </c>
      <c r="P284" s="91">
        <v>77000</v>
      </c>
      <c r="Q284" s="91">
        <v>10000</v>
      </c>
      <c r="R284" s="91">
        <v>20000</v>
      </c>
      <c r="S284" s="91">
        <v>0</v>
      </c>
      <c r="T284" s="94">
        <v>469100</v>
      </c>
    </row>
    <row r="285" spans="1:20" hidden="1" outlineLevel="2" x14ac:dyDescent="0.25">
      <c r="A285" s="89" t="s">
        <v>220</v>
      </c>
      <c r="B285" s="90">
        <v>5</v>
      </c>
      <c r="C285" s="90">
        <v>51</v>
      </c>
      <c r="D285" s="90">
        <v>5140</v>
      </c>
      <c r="E285" s="90" t="s">
        <v>255</v>
      </c>
      <c r="F285" s="90">
        <v>5140051001</v>
      </c>
      <c r="G285" s="90" t="s">
        <v>256</v>
      </c>
      <c r="H285" s="91">
        <v>12000</v>
      </c>
      <c r="I285" s="91">
        <v>0</v>
      </c>
      <c r="J285" s="91">
        <v>30625961</v>
      </c>
      <c r="K285" s="91">
        <v>94360200</v>
      </c>
      <c r="L285" s="91">
        <v>298064</v>
      </c>
      <c r="M285" s="91">
        <v>712861</v>
      </c>
      <c r="N285" s="91">
        <v>1741055</v>
      </c>
      <c r="O285" s="91">
        <v>99620361</v>
      </c>
      <c r="P285" s="91">
        <v>14418255</v>
      </c>
      <c r="Q285" s="91">
        <v>344000</v>
      </c>
      <c r="R285" s="91">
        <v>138600</v>
      </c>
      <c r="S285" s="91">
        <v>2512002</v>
      </c>
      <c r="T285" s="94">
        <v>244783359</v>
      </c>
    </row>
    <row r="286" spans="1:20" hidden="1" outlineLevel="2" x14ac:dyDescent="0.25">
      <c r="A286" s="89" t="s">
        <v>220</v>
      </c>
      <c r="B286" s="90">
        <v>5</v>
      </c>
      <c r="C286" s="90">
        <v>51</v>
      </c>
      <c r="D286" s="90">
        <v>5140</v>
      </c>
      <c r="E286" s="90" t="s">
        <v>255</v>
      </c>
      <c r="F286" s="90">
        <v>5140101001</v>
      </c>
      <c r="G286" s="90" t="s">
        <v>257</v>
      </c>
      <c r="H286" s="91">
        <v>0</v>
      </c>
      <c r="I286" s="91">
        <v>0</v>
      </c>
      <c r="J286" s="91">
        <v>2558400</v>
      </c>
      <c r="K286" s="91">
        <v>0</v>
      </c>
      <c r="L286" s="91">
        <v>0</v>
      </c>
      <c r="M286" s="91">
        <v>0</v>
      </c>
      <c r="N286" s="91">
        <v>0</v>
      </c>
      <c r="O286" s="91">
        <v>0</v>
      </c>
      <c r="P286" s="91">
        <v>0</v>
      </c>
      <c r="Q286" s="91">
        <v>0</v>
      </c>
      <c r="R286" s="91">
        <v>0</v>
      </c>
      <c r="S286" s="91">
        <v>0</v>
      </c>
      <c r="T286" s="94">
        <v>2558400</v>
      </c>
    </row>
    <row r="287" spans="1:20" hidden="1" outlineLevel="2" x14ac:dyDescent="0.25">
      <c r="A287" s="89" t="s">
        <v>220</v>
      </c>
      <c r="B287" s="90">
        <v>5</v>
      </c>
      <c r="C287" s="90">
        <v>51</v>
      </c>
      <c r="D287" s="90">
        <v>5140</v>
      </c>
      <c r="E287" s="90" t="s">
        <v>255</v>
      </c>
      <c r="F287" s="90">
        <v>5140151001</v>
      </c>
      <c r="G287" s="90" t="s">
        <v>161</v>
      </c>
      <c r="H287" s="91">
        <v>3446224</v>
      </c>
      <c r="I287" s="91">
        <v>1195200</v>
      </c>
      <c r="J287" s="91">
        <v>656424</v>
      </c>
      <c r="K287" s="91">
        <v>104443360</v>
      </c>
      <c r="L287" s="91">
        <v>29500</v>
      </c>
      <c r="M287" s="91">
        <v>4556454</v>
      </c>
      <c r="N287" s="91">
        <v>3440650</v>
      </c>
      <c r="O287" s="91">
        <v>107771600</v>
      </c>
      <c r="P287" s="91">
        <v>1698152</v>
      </c>
      <c r="Q287" s="91">
        <v>112600</v>
      </c>
      <c r="R287" s="91">
        <v>610500</v>
      </c>
      <c r="S287" s="91">
        <v>198527240</v>
      </c>
      <c r="T287" s="94">
        <v>426487904</v>
      </c>
    </row>
    <row r="288" spans="1:20" hidden="1" outlineLevel="2" x14ac:dyDescent="0.25">
      <c r="A288" s="89" t="s">
        <v>220</v>
      </c>
      <c r="B288" s="90">
        <v>5</v>
      </c>
      <c r="C288" s="90">
        <v>51</v>
      </c>
      <c r="D288" s="90">
        <v>5140</v>
      </c>
      <c r="E288" s="90" t="s">
        <v>255</v>
      </c>
      <c r="F288" s="90">
        <v>5140951001</v>
      </c>
      <c r="G288" s="90" t="s">
        <v>131</v>
      </c>
      <c r="H288" s="91">
        <v>0</v>
      </c>
      <c r="I288" s="91">
        <v>0</v>
      </c>
      <c r="J288" s="91">
        <v>0</v>
      </c>
      <c r="K288" s="91">
        <v>0</v>
      </c>
      <c r="L288" s="91">
        <v>0</v>
      </c>
      <c r="M288" s="91">
        <v>0</v>
      </c>
      <c r="N288" s="91">
        <v>0</v>
      </c>
      <c r="O288" s="91">
        <v>2359664</v>
      </c>
      <c r="P288" s="91">
        <v>0</v>
      </c>
      <c r="Q288" s="91">
        <v>0</v>
      </c>
      <c r="R288" s="91">
        <v>0</v>
      </c>
      <c r="S288" s="91">
        <v>0</v>
      </c>
      <c r="T288" s="94">
        <v>2359664</v>
      </c>
    </row>
    <row r="289" spans="1:20" hidden="1" outlineLevel="2" x14ac:dyDescent="0.25">
      <c r="A289" s="89" t="s">
        <v>220</v>
      </c>
      <c r="B289" s="90">
        <v>5</v>
      </c>
      <c r="C289" s="90">
        <v>51</v>
      </c>
      <c r="D289" s="90">
        <v>5145</v>
      </c>
      <c r="E289" s="90" t="s">
        <v>258</v>
      </c>
      <c r="F289" s="90">
        <v>5145101001</v>
      </c>
      <c r="G289" s="90" t="s">
        <v>163</v>
      </c>
      <c r="H289" s="91">
        <v>0</v>
      </c>
      <c r="I289" s="91">
        <v>0</v>
      </c>
      <c r="J289" s="91">
        <v>0</v>
      </c>
      <c r="K289" s="91">
        <v>0</v>
      </c>
      <c r="L289" s="91">
        <v>0</v>
      </c>
      <c r="M289" s="91">
        <v>0</v>
      </c>
      <c r="N289" s="91">
        <v>31567589</v>
      </c>
      <c r="O289" s="91">
        <v>0</v>
      </c>
      <c r="P289" s="91">
        <v>4020300</v>
      </c>
      <c r="Q289" s="91">
        <v>0</v>
      </c>
      <c r="R289" s="91">
        <v>0</v>
      </c>
      <c r="S289" s="91">
        <v>0</v>
      </c>
      <c r="T289" s="94">
        <v>35587889</v>
      </c>
    </row>
    <row r="290" spans="1:20" hidden="1" outlineLevel="2" x14ac:dyDescent="0.25">
      <c r="A290" s="89" t="s">
        <v>220</v>
      </c>
      <c r="B290" s="90">
        <v>5</v>
      </c>
      <c r="C290" s="90">
        <v>51</v>
      </c>
      <c r="D290" s="90">
        <v>5145</v>
      </c>
      <c r="E290" s="90" t="s">
        <v>258</v>
      </c>
      <c r="F290" s="90">
        <v>5145151001</v>
      </c>
      <c r="G290" s="90" t="s">
        <v>140</v>
      </c>
      <c r="H290" s="91">
        <v>5093787</v>
      </c>
      <c r="I290" s="91">
        <v>2300544</v>
      </c>
      <c r="J290" s="91">
        <v>7311218</v>
      </c>
      <c r="K290" s="91">
        <v>3228630</v>
      </c>
      <c r="L290" s="91">
        <v>0</v>
      </c>
      <c r="M290" s="91">
        <v>472224</v>
      </c>
      <c r="N290" s="91">
        <v>2235754</v>
      </c>
      <c r="O290" s="91">
        <v>2832756</v>
      </c>
      <c r="P290" s="91">
        <v>5443400</v>
      </c>
      <c r="Q290" s="91">
        <v>3530643</v>
      </c>
      <c r="R290" s="91">
        <v>1180378</v>
      </c>
      <c r="S290" s="91">
        <v>3484574</v>
      </c>
      <c r="T290" s="94">
        <v>37113908</v>
      </c>
    </row>
    <row r="291" spans="1:20" hidden="1" outlineLevel="2" x14ac:dyDescent="0.25">
      <c r="A291" s="89" t="s">
        <v>220</v>
      </c>
      <c r="B291" s="90">
        <v>5</v>
      </c>
      <c r="C291" s="90">
        <v>51</v>
      </c>
      <c r="D291" s="90">
        <v>5145</v>
      </c>
      <c r="E291" s="90" t="s">
        <v>258</v>
      </c>
      <c r="F291" s="90">
        <v>5145201001</v>
      </c>
      <c r="G291" s="90" t="s">
        <v>174</v>
      </c>
      <c r="H291" s="91">
        <v>65000</v>
      </c>
      <c r="I291" s="91">
        <v>0</v>
      </c>
      <c r="J291" s="91">
        <v>0</v>
      </c>
      <c r="K291" s="91">
        <v>0</v>
      </c>
      <c r="L291" s="91">
        <v>0</v>
      </c>
      <c r="M291" s="91">
        <v>0</v>
      </c>
      <c r="N291" s="91">
        <v>0</v>
      </c>
      <c r="O291" s="91">
        <v>0</v>
      </c>
      <c r="P291" s="91">
        <v>0</v>
      </c>
      <c r="Q291" s="91">
        <v>240000</v>
      </c>
      <c r="R291" s="91">
        <v>35000</v>
      </c>
      <c r="S291" s="91">
        <v>0</v>
      </c>
      <c r="T291" s="94">
        <v>340000</v>
      </c>
    </row>
    <row r="292" spans="1:20" hidden="1" outlineLevel="2" x14ac:dyDescent="0.25">
      <c r="A292" s="89" t="s">
        <v>220</v>
      </c>
      <c r="B292" s="90">
        <v>5</v>
      </c>
      <c r="C292" s="90">
        <v>51</v>
      </c>
      <c r="D292" s="90">
        <v>5145</v>
      </c>
      <c r="E292" s="90" t="s">
        <v>258</v>
      </c>
      <c r="F292" s="90">
        <v>5145251001</v>
      </c>
      <c r="G292" s="90" t="s">
        <v>164</v>
      </c>
      <c r="H292" s="91">
        <v>1930000</v>
      </c>
      <c r="I292" s="91">
        <v>0</v>
      </c>
      <c r="J292" s="91">
        <v>149000</v>
      </c>
      <c r="K292" s="91">
        <v>0</v>
      </c>
      <c r="L292" s="91">
        <v>0</v>
      </c>
      <c r="M292" s="91">
        <v>880000</v>
      </c>
      <c r="N292" s="91">
        <v>0</v>
      </c>
      <c r="O292" s="91">
        <v>207143</v>
      </c>
      <c r="P292" s="91">
        <v>490000</v>
      </c>
      <c r="Q292" s="91">
        <v>0</v>
      </c>
      <c r="R292" s="91">
        <v>0</v>
      </c>
      <c r="S292" s="91">
        <v>1584000</v>
      </c>
      <c r="T292" s="94">
        <v>5240143</v>
      </c>
    </row>
    <row r="293" spans="1:20" hidden="1" outlineLevel="2" x14ac:dyDescent="0.25">
      <c r="A293" s="89" t="s">
        <v>220</v>
      </c>
      <c r="B293" s="90">
        <v>5</v>
      </c>
      <c r="C293" s="90">
        <v>51</v>
      </c>
      <c r="D293" s="90">
        <v>5145</v>
      </c>
      <c r="E293" s="90" t="s">
        <v>258</v>
      </c>
      <c r="F293" s="90">
        <v>5145601001</v>
      </c>
      <c r="G293" s="90" t="s">
        <v>165</v>
      </c>
      <c r="H293" s="91">
        <v>1546394</v>
      </c>
      <c r="I293" s="91">
        <v>1446828</v>
      </c>
      <c r="J293" s="91">
        <v>2371393</v>
      </c>
      <c r="K293" s="91">
        <v>2893274</v>
      </c>
      <c r="L293" s="91">
        <v>0</v>
      </c>
      <c r="M293" s="91">
        <v>1411690</v>
      </c>
      <c r="N293" s="91">
        <v>2207910</v>
      </c>
      <c r="O293" s="91">
        <v>1594798</v>
      </c>
      <c r="P293" s="91">
        <v>1056380</v>
      </c>
      <c r="Q293" s="91">
        <v>4444471</v>
      </c>
      <c r="R293" s="91">
        <v>11013172</v>
      </c>
      <c r="S293" s="91">
        <v>3239837</v>
      </c>
      <c r="T293" s="94">
        <v>33226147</v>
      </c>
    </row>
    <row r="294" spans="1:20" hidden="1" outlineLevel="2" x14ac:dyDescent="0.25">
      <c r="A294" s="89" t="s">
        <v>220</v>
      </c>
      <c r="B294" s="90">
        <v>5</v>
      </c>
      <c r="C294" s="90">
        <v>51</v>
      </c>
      <c r="D294" s="90">
        <v>5150</v>
      </c>
      <c r="E294" s="90" t="s">
        <v>259</v>
      </c>
      <c r="F294" s="90">
        <v>5150101001</v>
      </c>
      <c r="G294" s="90" t="s">
        <v>260</v>
      </c>
      <c r="H294" s="91">
        <v>735000</v>
      </c>
      <c r="I294" s="91">
        <v>0</v>
      </c>
      <c r="J294" s="91">
        <v>0</v>
      </c>
      <c r="K294" s="91">
        <v>510000</v>
      </c>
      <c r="L294" s="91">
        <v>660000</v>
      </c>
      <c r="M294" s="91">
        <v>0</v>
      </c>
      <c r="N294" s="91">
        <v>0</v>
      </c>
      <c r="O294" s="91">
        <v>660000</v>
      </c>
      <c r="P294" s="91">
        <v>660000</v>
      </c>
      <c r="Q294" s="91">
        <v>334800</v>
      </c>
      <c r="R294" s="91">
        <v>0</v>
      </c>
      <c r="S294" s="91">
        <v>26889</v>
      </c>
      <c r="T294" s="94">
        <v>3586689</v>
      </c>
    </row>
    <row r="295" spans="1:20" hidden="1" outlineLevel="2" x14ac:dyDescent="0.25">
      <c r="A295" s="89" t="s">
        <v>220</v>
      </c>
      <c r="B295" s="90">
        <v>5</v>
      </c>
      <c r="C295" s="90">
        <v>51</v>
      </c>
      <c r="D295" s="90">
        <v>5150</v>
      </c>
      <c r="E295" s="90" t="s">
        <v>259</v>
      </c>
      <c r="F295" s="90">
        <v>5150151001</v>
      </c>
      <c r="G295" s="90" t="s">
        <v>167</v>
      </c>
      <c r="H295" s="91">
        <v>0</v>
      </c>
      <c r="I295" s="91">
        <v>1113588</v>
      </c>
      <c r="J295" s="91">
        <v>47969</v>
      </c>
      <c r="K295" s="91">
        <v>0</v>
      </c>
      <c r="L295" s="91">
        <v>0</v>
      </c>
      <c r="M295" s="91">
        <v>0</v>
      </c>
      <c r="N295" s="91">
        <v>0</v>
      </c>
      <c r="O295" s="91">
        <v>0</v>
      </c>
      <c r="P295" s="91">
        <v>0</v>
      </c>
      <c r="Q295" s="91">
        <v>0</v>
      </c>
      <c r="R295" s="91">
        <v>0</v>
      </c>
      <c r="S295" s="91">
        <v>0</v>
      </c>
      <c r="T295" s="94">
        <v>1161557</v>
      </c>
    </row>
    <row r="296" spans="1:20" hidden="1" outlineLevel="2" x14ac:dyDescent="0.25">
      <c r="A296" s="89" t="s">
        <v>220</v>
      </c>
      <c r="B296" s="90">
        <v>5</v>
      </c>
      <c r="C296" s="90">
        <v>51</v>
      </c>
      <c r="D296" s="90">
        <v>5155</v>
      </c>
      <c r="E296" s="90" t="s">
        <v>261</v>
      </c>
      <c r="F296" s="90">
        <v>5155051001</v>
      </c>
      <c r="G296" s="90" t="s">
        <v>168</v>
      </c>
      <c r="H296" s="91">
        <v>0</v>
      </c>
      <c r="I296" s="91">
        <v>0</v>
      </c>
      <c r="J296" s="91">
        <v>0</v>
      </c>
      <c r="K296" s="91">
        <v>0</v>
      </c>
      <c r="L296" s="91">
        <v>0</v>
      </c>
      <c r="M296" s="91">
        <v>0</v>
      </c>
      <c r="N296" s="91">
        <v>0</v>
      </c>
      <c r="O296" s="91">
        <v>663638</v>
      </c>
      <c r="P296" s="91">
        <v>380900</v>
      </c>
      <c r="Q296" s="91">
        <v>1165176</v>
      </c>
      <c r="R296" s="91">
        <v>77150</v>
      </c>
      <c r="S296" s="91">
        <v>0</v>
      </c>
      <c r="T296" s="94">
        <v>2286864</v>
      </c>
    </row>
    <row r="297" spans="1:20" hidden="1" outlineLevel="2" x14ac:dyDescent="0.25">
      <c r="A297" s="89" t="s">
        <v>220</v>
      </c>
      <c r="B297" s="90">
        <v>5</v>
      </c>
      <c r="C297" s="90">
        <v>51</v>
      </c>
      <c r="D297" s="90">
        <v>5155</v>
      </c>
      <c r="E297" s="90" t="s">
        <v>261</v>
      </c>
      <c r="F297" s="90">
        <v>5155151001</v>
      </c>
      <c r="G297" s="90" t="s">
        <v>169</v>
      </c>
      <c r="H297" s="91">
        <v>0</v>
      </c>
      <c r="I297" s="91">
        <v>0</v>
      </c>
      <c r="J297" s="91">
        <v>0</v>
      </c>
      <c r="K297" s="91">
        <v>0</v>
      </c>
      <c r="L297" s="91">
        <v>2104143</v>
      </c>
      <c r="M297" s="91">
        <v>18399396</v>
      </c>
      <c r="N297" s="91">
        <v>-426060</v>
      </c>
      <c r="O297" s="91">
        <v>976981</v>
      </c>
      <c r="P297" s="91">
        <v>351210</v>
      </c>
      <c r="Q297" s="91">
        <v>0</v>
      </c>
      <c r="R297" s="91">
        <v>308800</v>
      </c>
      <c r="S297" s="91">
        <v>731014</v>
      </c>
      <c r="T297" s="94">
        <v>22445484</v>
      </c>
    </row>
    <row r="298" spans="1:20" hidden="1" outlineLevel="2" x14ac:dyDescent="0.25">
      <c r="A298" s="89" t="s">
        <v>220</v>
      </c>
      <c r="B298" s="90">
        <v>5</v>
      </c>
      <c r="C298" s="90">
        <v>51</v>
      </c>
      <c r="D298" s="90">
        <v>5155</v>
      </c>
      <c r="E298" s="90" t="s">
        <v>261</v>
      </c>
      <c r="F298" s="90">
        <v>5155201001</v>
      </c>
      <c r="G298" s="90" t="s">
        <v>170</v>
      </c>
      <c r="H298" s="91">
        <v>425480</v>
      </c>
      <c r="I298" s="91">
        <v>352918</v>
      </c>
      <c r="J298" s="91">
        <v>711991</v>
      </c>
      <c r="K298" s="91">
        <v>608520</v>
      </c>
      <c r="L298" s="91">
        <v>0</v>
      </c>
      <c r="M298" s="91">
        <v>84000</v>
      </c>
      <c r="N298" s="91">
        <v>205983</v>
      </c>
      <c r="O298" s="91">
        <v>765908</v>
      </c>
      <c r="P298" s="91">
        <v>212210</v>
      </c>
      <c r="Q298" s="91">
        <v>707926</v>
      </c>
      <c r="R298" s="91">
        <v>12000</v>
      </c>
      <c r="S298" s="91">
        <v>0</v>
      </c>
      <c r="T298" s="94">
        <v>4086936</v>
      </c>
    </row>
    <row r="299" spans="1:20" hidden="1" outlineLevel="2" x14ac:dyDescent="0.25">
      <c r="A299" s="89" t="s">
        <v>220</v>
      </c>
      <c r="B299" s="90">
        <v>5</v>
      </c>
      <c r="C299" s="90">
        <v>51</v>
      </c>
      <c r="D299" s="90">
        <v>5155</v>
      </c>
      <c r="E299" s="90" t="s">
        <v>261</v>
      </c>
      <c r="F299" s="90">
        <v>5155201002</v>
      </c>
      <c r="G299" s="90" t="s">
        <v>171</v>
      </c>
      <c r="H299" s="91">
        <v>5736902</v>
      </c>
      <c r="I299" s="91">
        <v>5350981</v>
      </c>
      <c r="J299" s="91">
        <v>5986624</v>
      </c>
      <c r="K299" s="91">
        <v>5404679</v>
      </c>
      <c r="L299" s="91">
        <v>3054713</v>
      </c>
      <c r="M299" s="91">
        <v>4076425</v>
      </c>
      <c r="N299" s="91">
        <v>5760218</v>
      </c>
      <c r="O299" s="91">
        <v>5958602</v>
      </c>
      <c r="P299" s="91">
        <v>6015031</v>
      </c>
      <c r="Q299" s="91">
        <v>6349956</v>
      </c>
      <c r="R299" s="91">
        <v>6258146</v>
      </c>
      <c r="S299" s="91">
        <v>6055946</v>
      </c>
      <c r="T299" s="94">
        <v>66008223</v>
      </c>
    </row>
    <row r="300" spans="1:20" hidden="1" outlineLevel="2" x14ac:dyDescent="0.25">
      <c r="A300" s="89" t="s">
        <v>220</v>
      </c>
      <c r="B300" s="90">
        <v>5</v>
      </c>
      <c r="C300" s="90">
        <v>51</v>
      </c>
      <c r="D300" s="90">
        <v>5155</v>
      </c>
      <c r="E300" s="90" t="s">
        <v>261</v>
      </c>
      <c r="F300" s="90">
        <v>5155951001</v>
      </c>
      <c r="G300" s="90" t="s">
        <v>172</v>
      </c>
      <c r="H300" s="91">
        <v>1505800</v>
      </c>
      <c r="I300" s="91">
        <v>1573800</v>
      </c>
      <c r="J300" s="91">
        <v>1701200</v>
      </c>
      <c r="K300" s="91">
        <v>1355900</v>
      </c>
      <c r="L300" s="91">
        <v>134400</v>
      </c>
      <c r="M300" s="91">
        <v>1088000</v>
      </c>
      <c r="N300" s="91">
        <v>2828200</v>
      </c>
      <c r="O300" s="91">
        <v>1790600</v>
      </c>
      <c r="P300" s="91">
        <v>2567500</v>
      </c>
      <c r="Q300" s="91">
        <v>3424400</v>
      </c>
      <c r="R300" s="91">
        <v>2683800</v>
      </c>
      <c r="S300" s="91">
        <v>2732000</v>
      </c>
      <c r="T300" s="94">
        <v>23385600</v>
      </c>
    </row>
    <row r="301" spans="1:20" hidden="1" outlineLevel="2" x14ac:dyDescent="0.25">
      <c r="A301" s="89" t="s">
        <v>220</v>
      </c>
      <c r="B301" s="90">
        <v>5</v>
      </c>
      <c r="C301" s="90">
        <v>51</v>
      </c>
      <c r="D301" s="90">
        <v>5155</v>
      </c>
      <c r="E301" s="90" t="s">
        <v>261</v>
      </c>
      <c r="F301" s="90">
        <v>5155951002</v>
      </c>
      <c r="G301" s="90" t="s">
        <v>131</v>
      </c>
      <c r="H301" s="91">
        <v>3776122</v>
      </c>
      <c r="I301" s="91">
        <v>3867254</v>
      </c>
      <c r="J301" s="91">
        <v>3516511</v>
      </c>
      <c r="K301" s="91">
        <v>4385383</v>
      </c>
      <c r="L301" s="91">
        <v>3914391</v>
      </c>
      <c r="M301" s="91">
        <v>2525957</v>
      </c>
      <c r="N301" s="91">
        <v>4790171</v>
      </c>
      <c r="O301" s="91">
        <v>4149355</v>
      </c>
      <c r="P301" s="91">
        <v>4469763</v>
      </c>
      <c r="Q301" s="91">
        <v>4469763</v>
      </c>
      <c r="R301" s="91">
        <v>4469763</v>
      </c>
      <c r="S301" s="91">
        <v>4469763</v>
      </c>
      <c r="T301" s="94">
        <v>48804196</v>
      </c>
    </row>
    <row r="302" spans="1:20" hidden="1" outlineLevel="2" x14ac:dyDescent="0.25">
      <c r="A302" s="89" t="s">
        <v>220</v>
      </c>
      <c r="B302" s="90">
        <v>5</v>
      </c>
      <c r="C302" s="90">
        <v>51</v>
      </c>
      <c r="D302" s="90">
        <v>5160</v>
      </c>
      <c r="E302" s="90" t="s">
        <v>262</v>
      </c>
      <c r="F302" s="90">
        <v>5160051001</v>
      </c>
      <c r="G302" s="90" t="s">
        <v>163</v>
      </c>
      <c r="H302" s="91">
        <v>13646182</v>
      </c>
      <c r="I302" s="91">
        <v>12855374</v>
      </c>
      <c r="J302" s="91">
        <v>12855378</v>
      </c>
      <c r="K302" s="91">
        <v>16257527</v>
      </c>
      <c r="L302" s="91">
        <v>16257521</v>
      </c>
      <c r="M302" s="91">
        <v>16901806</v>
      </c>
      <c r="N302" s="91">
        <v>16901819</v>
      </c>
      <c r="O302" s="91">
        <v>16901812</v>
      </c>
      <c r="P302" s="91">
        <v>16901811</v>
      </c>
      <c r="Q302" s="91">
        <v>16901813</v>
      </c>
      <c r="R302" s="91">
        <v>28764134</v>
      </c>
      <c r="S302" s="91">
        <v>19303898</v>
      </c>
      <c r="T302" s="94">
        <v>204449075</v>
      </c>
    </row>
    <row r="303" spans="1:20" hidden="1" outlineLevel="2" x14ac:dyDescent="0.25">
      <c r="A303" s="89" t="s">
        <v>220</v>
      </c>
      <c r="B303" s="90">
        <v>5</v>
      </c>
      <c r="C303" s="90">
        <v>51</v>
      </c>
      <c r="D303" s="90">
        <v>5160</v>
      </c>
      <c r="E303" s="90" t="s">
        <v>262</v>
      </c>
      <c r="F303" s="90">
        <v>5160101001</v>
      </c>
      <c r="G303" s="90" t="s">
        <v>140</v>
      </c>
      <c r="H303" s="91">
        <v>1066822</v>
      </c>
      <c r="I303" s="91">
        <v>1158851</v>
      </c>
      <c r="J303" s="91">
        <v>1169045</v>
      </c>
      <c r="K303" s="91">
        <v>1169043</v>
      </c>
      <c r="L303" s="91">
        <v>1169042</v>
      </c>
      <c r="M303" s="91">
        <v>1169045</v>
      </c>
      <c r="N303" s="91">
        <v>1169041</v>
      </c>
      <c r="O303" s="91">
        <v>1682078</v>
      </c>
      <c r="P303" s="91">
        <v>1682062</v>
      </c>
      <c r="Q303" s="91">
        <v>1682071</v>
      </c>
      <c r="R303" s="91">
        <v>1640758</v>
      </c>
      <c r="S303" s="91">
        <v>1670431</v>
      </c>
      <c r="T303" s="94">
        <v>16428289</v>
      </c>
    </row>
    <row r="304" spans="1:20" hidden="1" outlineLevel="2" x14ac:dyDescent="0.25">
      <c r="A304" s="89" t="s">
        <v>220</v>
      </c>
      <c r="B304" s="90">
        <v>5</v>
      </c>
      <c r="C304" s="90">
        <v>51</v>
      </c>
      <c r="D304" s="90">
        <v>5160</v>
      </c>
      <c r="E304" s="90" t="s">
        <v>262</v>
      </c>
      <c r="F304" s="90">
        <v>5160151001</v>
      </c>
      <c r="G304" s="90" t="s">
        <v>174</v>
      </c>
      <c r="H304" s="91">
        <v>4146530</v>
      </c>
      <c r="I304" s="91">
        <v>3887928</v>
      </c>
      <c r="J304" s="91">
        <v>3633483</v>
      </c>
      <c r="K304" s="91">
        <v>3564847</v>
      </c>
      <c r="L304" s="91">
        <v>3633316</v>
      </c>
      <c r="M304" s="91">
        <v>3642010</v>
      </c>
      <c r="N304" s="91">
        <v>3642000</v>
      </c>
      <c r="O304" s="91">
        <v>3642000</v>
      </c>
      <c r="P304" s="91">
        <v>3464655</v>
      </c>
      <c r="Q304" s="91">
        <v>3464652</v>
      </c>
      <c r="R304" s="91">
        <v>3560129</v>
      </c>
      <c r="S304" s="91">
        <v>4776738</v>
      </c>
      <c r="T304" s="94">
        <v>45058288</v>
      </c>
    </row>
    <row r="305" spans="1:20" hidden="1" outlineLevel="2" x14ac:dyDescent="0.25">
      <c r="A305" s="89" t="s">
        <v>220</v>
      </c>
      <c r="B305" s="90">
        <v>5</v>
      </c>
      <c r="C305" s="90">
        <v>51</v>
      </c>
      <c r="D305" s="90">
        <v>5160</v>
      </c>
      <c r="E305" s="90" t="s">
        <v>262</v>
      </c>
      <c r="F305" s="90">
        <v>5160201001</v>
      </c>
      <c r="G305" s="90" t="s">
        <v>164</v>
      </c>
      <c r="H305" s="91">
        <v>7838194</v>
      </c>
      <c r="I305" s="91">
        <v>11206333</v>
      </c>
      <c r="J305" s="91">
        <v>8129387</v>
      </c>
      <c r="K305" s="91">
        <v>8174797</v>
      </c>
      <c r="L305" s="91">
        <v>8200806</v>
      </c>
      <c r="M305" s="91">
        <v>7874361</v>
      </c>
      <c r="N305" s="91">
        <v>7983877</v>
      </c>
      <c r="O305" s="91">
        <v>8348462</v>
      </c>
      <c r="P305" s="91">
        <v>8128068</v>
      </c>
      <c r="Q305" s="91">
        <v>7966599</v>
      </c>
      <c r="R305" s="91">
        <v>9753747</v>
      </c>
      <c r="S305" s="91">
        <v>8882341</v>
      </c>
      <c r="T305" s="94">
        <v>102486972</v>
      </c>
    </row>
    <row r="306" spans="1:20" hidden="1" outlineLevel="2" x14ac:dyDescent="0.25">
      <c r="A306" s="89" t="s">
        <v>220</v>
      </c>
      <c r="B306" s="90">
        <v>5</v>
      </c>
      <c r="C306" s="90">
        <v>51</v>
      </c>
      <c r="D306" s="90">
        <v>5165</v>
      </c>
      <c r="E306" s="90" t="s">
        <v>263</v>
      </c>
      <c r="F306" s="90">
        <v>5165101001</v>
      </c>
      <c r="G306" s="90" t="s">
        <v>178</v>
      </c>
      <c r="H306" s="91">
        <v>19348391</v>
      </c>
      <c r="I306" s="91">
        <v>19348394</v>
      </c>
      <c r="J306" s="91">
        <v>19416033</v>
      </c>
      <c r="K306" s="91">
        <v>19282654</v>
      </c>
      <c r="L306" s="91">
        <v>19282658</v>
      </c>
      <c r="M306" s="91">
        <v>19113207</v>
      </c>
      <c r="N306" s="91">
        <v>19203571</v>
      </c>
      <c r="O306" s="91">
        <v>17346814</v>
      </c>
      <c r="P306" s="91">
        <v>17400815</v>
      </c>
      <c r="Q306" s="91">
        <v>16319421</v>
      </c>
      <c r="R306" s="91">
        <v>13504332</v>
      </c>
      <c r="S306" s="91">
        <v>15695125</v>
      </c>
      <c r="T306" s="94">
        <v>215261415</v>
      </c>
    </row>
    <row r="307" spans="1:20" hidden="1" outlineLevel="2" x14ac:dyDescent="0.25">
      <c r="A307" s="89" t="s">
        <v>220</v>
      </c>
      <c r="B307" s="90">
        <v>5</v>
      </c>
      <c r="C307" s="90">
        <v>51</v>
      </c>
      <c r="D307" s="90">
        <v>5165</v>
      </c>
      <c r="E307" s="90" t="s">
        <v>263</v>
      </c>
      <c r="F307" s="90">
        <v>5165151001</v>
      </c>
      <c r="G307" s="90" t="s">
        <v>180</v>
      </c>
      <c r="H307" s="91">
        <v>86484</v>
      </c>
      <c r="I307" s="91">
        <v>86484</v>
      </c>
      <c r="J307" s="91">
        <v>86485</v>
      </c>
      <c r="K307" s="91">
        <v>86484</v>
      </c>
      <c r="L307" s="91">
        <v>86484</v>
      </c>
      <c r="M307" s="91">
        <v>86484</v>
      </c>
      <c r="N307" s="91">
        <v>86484</v>
      </c>
      <c r="O307" s="91">
        <v>86484</v>
      </c>
      <c r="P307" s="91">
        <v>86485</v>
      </c>
      <c r="Q307" s="91">
        <v>86484</v>
      </c>
      <c r="R307" s="91">
        <v>86484</v>
      </c>
      <c r="S307" s="91">
        <v>86484</v>
      </c>
      <c r="T307" s="94">
        <v>1037810</v>
      </c>
    </row>
    <row r="308" spans="1:20" hidden="1" outlineLevel="2" x14ac:dyDescent="0.25">
      <c r="A308" s="89" t="s">
        <v>220</v>
      </c>
      <c r="B308" s="90">
        <v>5</v>
      </c>
      <c r="C308" s="90">
        <v>51</v>
      </c>
      <c r="D308" s="90">
        <v>5195</v>
      </c>
      <c r="E308" s="90" t="s">
        <v>264</v>
      </c>
      <c r="F308" s="90">
        <v>5195101001</v>
      </c>
      <c r="G308" s="90" t="s">
        <v>265</v>
      </c>
      <c r="H308" s="91">
        <v>227328</v>
      </c>
      <c r="I308" s="91">
        <v>227524</v>
      </c>
      <c r="J308" s="91">
        <v>229612</v>
      </c>
      <c r="K308" s="91">
        <v>6673841</v>
      </c>
      <c r="L308" s="91">
        <v>231663</v>
      </c>
      <c r="M308" s="91">
        <v>229847</v>
      </c>
      <c r="N308" s="91">
        <v>430241</v>
      </c>
      <c r="O308" s="91">
        <v>2638717</v>
      </c>
      <c r="P308" s="91">
        <v>6001786</v>
      </c>
      <c r="Q308" s="91">
        <v>3149669</v>
      </c>
      <c r="R308" s="91">
        <v>6558037</v>
      </c>
      <c r="S308" s="91">
        <v>10882752</v>
      </c>
      <c r="T308" s="94">
        <v>37481017</v>
      </c>
    </row>
    <row r="309" spans="1:20" hidden="1" outlineLevel="2" x14ac:dyDescent="0.25">
      <c r="A309" s="89" t="s">
        <v>220</v>
      </c>
      <c r="B309" s="90">
        <v>5</v>
      </c>
      <c r="C309" s="90">
        <v>51</v>
      </c>
      <c r="D309" s="90">
        <v>5195</v>
      </c>
      <c r="E309" s="90" t="s">
        <v>264</v>
      </c>
      <c r="F309" s="90">
        <v>5195201001</v>
      </c>
      <c r="G309" s="90" t="s">
        <v>266</v>
      </c>
      <c r="H309" s="91">
        <v>1751456</v>
      </c>
      <c r="I309" s="91">
        <v>1731190</v>
      </c>
      <c r="J309" s="91">
        <v>2144250</v>
      </c>
      <c r="K309" s="91">
        <v>5617183</v>
      </c>
      <c r="L309" s="91">
        <v>1714379</v>
      </c>
      <c r="M309" s="91">
        <v>8557496</v>
      </c>
      <c r="N309" s="91">
        <v>1714379</v>
      </c>
      <c r="O309" s="91">
        <v>2050918</v>
      </c>
      <c r="P309" s="91">
        <v>5995122</v>
      </c>
      <c r="Q309" s="91">
        <v>640632</v>
      </c>
      <c r="R309" s="91">
        <v>2141696</v>
      </c>
      <c r="S309" s="91">
        <v>951113</v>
      </c>
      <c r="T309" s="94">
        <v>35009814</v>
      </c>
    </row>
    <row r="310" spans="1:20" hidden="1" outlineLevel="2" x14ac:dyDescent="0.25">
      <c r="A310" s="89" t="s">
        <v>220</v>
      </c>
      <c r="B310" s="90">
        <v>5</v>
      </c>
      <c r="C310" s="90">
        <v>51</v>
      </c>
      <c r="D310" s="90">
        <v>5195</v>
      </c>
      <c r="E310" s="90" t="s">
        <v>264</v>
      </c>
      <c r="F310" s="90">
        <v>5195201002</v>
      </c>
      <c r="G310" s="90" t="s">
        <v>186</v>
      </c>
      <c r="H310" s="91">
        <v>821000</v>
      </c>
      <c r="I310" s="91">
        <v>611000</v>
      </c>
      <c r="J310" s="91">
        <v>1107700</v>
      </c>
      <c r="K310" s="91">
        <v>1223000</v>
      </c>
      <c r="L310" s="91">
        <v>492000</v>
      </c>
      <c r="M310" s="91">
        <v>1295000</v>
      </c>
      <c r="N310" s="91">
        <v>816300</v>
      </c>
      <c r="O310" s="91">
        <v>434000</v>
      </c>
      <c r="P310" s="91">
        <v>887000</v>
      </c>
      <c r="Q310" s="91">
        <v>930000</v>
      </c>
      <c r="R310" s="91">
        <v>410000</v>
      </c>
      <c r="S310" s="91">
        <v>742000</v>
      </c>
      <c r="T310" s="94">
        <v>9769000</v>
      </c>
    </row>
    <row r="311" spans="1:20" hidden="1" outlineLevel="2" x14ac:dyDescent="0.25">
      <c r="A311" s="89" t="s">
        <v>220</v>
      </c>
      <c r="B311" s="90">
        <v>5</v>
      </c>
      <c r="C311" s="90">
        <v>51</v>
      </c>
      <c r="D311" s="90">
        <v>5195</v>
      </c>
      <c r="E311" s="90" t="s">
        <v>264</v>
      </c>
      <c r="F311" s="90">
        <v>5195251001</v>
      </c>
      <c r="G311" s="90" t="s">
        <v>187</v>
      </c>
      <c r="H311" s="91">
        <v>5601782</v>
      </c>
      <c r="I311" s="91">
        <v>7510883</v>
      </c>
      <c r="J311" s="91">
        <v>4997710</v>
      </c>
      <c r="K311" s="91">
        <v>11091946</v>
      </c>
      <c r="L311" s="91">
        <v>1478709</v>
      </c>
      <c r="M311" s="91">
        <v>4559151</v>
      </c>
      <c r="N311" s="91">
        <v>6921107</v>
      </c>
      <c r="O311" s="91">
        <v>5898731</v>
      </c>
      <c r="P311" s="91">
        <v>8190930</v>
      </c>
      <c r="Q311" s="91">
        <v>5143761</v>
      </c>
      <c r="R311" s="91">
        <v>6650246</v>
      </c>
      <c r="S311" s="91">
        <v>5496366</v>
      </c>
      <c r="T311" s="94">
        <v>73541322</v>
      </c>
    </row>
    <row r="312" spans="1:20" hidden="1" outlineLevel="2" x14ac:dyDescent="0.25">
      <c r="A312" s="89" t="s">
        <v>220</v>
      </c>
      <c r="B312" s="90">
        <v>5</v>
      </c>
      <c r="C312" s="90">
        <v>51</v>
      </c>
      <c r="D312" s="90">
        <v>5195</v>
      </c>
      <c r="E312" s="90" t="s">
        <v>264</v>
      </c>
      <c r="F312" s="90">
        <v>5195301001</v>
      </c>
      <c r="G312" s="90" t="s">
        <v>188</v>
      </c>
      <c r="H312" s="91">
        <v>3718186</v>
      </c>
      <c r="I312" s="91">
        <v>2852548</v>
      </c>
      <c r="J312" s="91">
        <v>3086493</v>
      </c>
      <c r="K312" s="91">
        <v>2815161</v>
      </c>
      <c r="L312" s="91">
        <v>443064</v>
      </c>
      <c r="M312" s="91">
        <v>2375010</v>
      </c>
      <c r="N312" s="91">
        <v>3286070</v>
      </c>
      <c r="O312" s="91">
        <v>2118320</v>
      </c>
      <c r="P312" s="91">
        <v>3473330</v>
      </c>
      <c r="Q312" s="91">
        <v>2593048</v>
      </c>
      <c r="R312" s="91">
        <v>3117042</v>
      </c>
      <c r="S312" s="91">
        <v>3218579</v>
      </c>
      <c r="T312" s="94">
        <v>33096851</v>
      </c>
    </row>
    <row r="313" spans="1:20" hidden="1" outlineLevel="2" x14ac:dyDescent="0.25">
      <c r="A313" s="89" t="s">
        <v>220</v>
      </c>
      <c r="B313" s="90">
        <v>5</v>
      </c>
      <c r="C313" s="90">
        <v>51</v>
      </c>
      <c r="D313" s="90">
        <v>5195</v>
      </c>
      <c r="E313" s="90" t="s">
        <v>264</v>
      </c>
      <c r="F313" s="90">
        <v>5195351001</v>
      </c>
      <c r="G313" s="90" t="s">
        <v>189</v>
      </c>
      <c r="H313" s="91">
        <v>3861442</v>
      </c>
      <c r="I313" s="91">
        <v>3654866</v>
      </c>
      <c r="J313" s="91">
        <v>4712938</v>
      </c>
      <c r="K313" s="91">
        <v>5395568</v>
      </c>
      <c r="L313" s="91">
        <v>2075497</v>
      </c>
      <c r="M313" s="91">
        <v>1457993</v>
      </c>
      <c r="N313" s="91">
        <v>3545716</v>
      </c>
      <c r="O313" s="91">
        <v>5874859</v>
      </c>
      <c r="P313" s="91">
        <v>4409671</v>
      </c>
      <c r="Q313" s="91">
        <v>7614391</v>
      </c>
      <c r="R313" s="91">
        <v>7453922</v>
      </c>
      <c r="S313" s="91">
        <v>5424095</v>
      </c>
      <c r="T313" s="94">
        <v>55480958</v>
      </c>
    </row>
    <row r="314" spans="1:20" hidden="1" outlineLevel="2" x14ac:dyDescent="0.25">
      <c r="A314" s="89" t="s">
        <v>220</v>
      </c>
      <c r="B314" s="90">
        <v>5</v>
      </c>
      <c r="C314" s="90">
        <v>51</v>
      </c>
      <c r="D314" s="90">
        <v>5195</v>
      </c>
      <c r="E314" s="90" t="s">
        <v>264</v>
      </c>
      <c r="F314" s="90">
        <v>5195451001</v>
      </c>
      <c r="G314" s="90" t="s">
        <v>190</v>
      </c>
      <c r="H314" s="91">
        <v>0</v>
      </c>
      <c r="I314" s="91">
        <v>8000</v>
      </c>
      <c r="J314" s="91">
        <v>0</v>
      </c>
      <c r="K314" s="91">
        <v>0</v>
      </c>
      <c r="L314" s="91">
        <v>0</v>
      </c>
      <c r="M314" s="91">
        <v>0</v>
      </c>
      <c r="N314" s="91">
        <v>317500</v>
      </c>
      <c r="O314" s="91">
        <v>0</v>
      </c>
      <c r="P314" s="91">
        <v>288750</v>
      </c>
      <c r="Q314" s="91">
        <v>480500</v>
      </c>
      <c r="R314" s="91">
        <v>22000</v>
      </c>
      <c r="S314" s="91">
        <v>513750</v>
      </c>
      <c r="T314" s="94">
        <v>1630500</v>
      </c>
    </row>
    <row r="315" spans="1:20" hidden="1" outlineLevel="2" x14ac:dyDescent="0.25">
      <c r="A315" s="89" t="s">
        <v>220</v>
      </c>
      <c r="B315" s="90">
        <v>5</v>
      </c>
      <c r="C315" s="90">
        <v>51</v>
      </c>
      <c r="D315" s="90">
        <v>5195</v>
      </c>
      <c r="E315" s="90" t="s">
        <v>264</v>
      </c>
      <c r="F315" s="90">
        <v>5195601001</v>
      </c>
      <c r="G315" s="90" t="s">
        <v>191</v>
      </c>
      <c r="H315" s="91">
        <v>1498161</v>
      </c>
      <c r="I315" s="91">
        <v>1641462</v>
      </c>
      <c r="J315" s="91">
        <v>2032781</v>
      </c>
      <c r="K315" s="91">
        <v>1561813</v>
      </c>
      <c r="L315" s="91">
        <v>173150</v>
      </c>
      <c r="M315" s="91">
        <v>1534109</v>
      </c>
      <c r="N315" s="91">
        <v>2057022</v>
      </c>
      <c r="O315" s="91">
        <v>2437952</v>
      </c>
      <c r="P315" s="91">
        <v>2746159</v>
      </c>
      <c r="Q315" s="91">
        <v>2351377</v>
      </c>
      <c r="R315" s="91">
        <v>2386007</v>
      </c>
      <c r="S315" s="91">
        <v>2302541</v>
      </c>
      <c r="T315" s="94">
        <v>22722534</v>
      </c>
    </row>
    <row r="316" spans="1:20" hidden="1" outlineLevel="2" x14ac:dyDescent="0.25">
      <c r="A316" s="89" t="s">
        <v>220</v>
      </c>
      <c r="B316" s="90">
        <v>5</v>
      </c>
      <c r="C316" s="90">
        <v>51</v>
      </c>
      <c r="D316" s="90">
        <v>5195</v>
      </c>
      <c r="E316" s="90" t="s">
        <v>264</v>
      </c>
      <c r="F316" s="90">
        <v>5195601002</v>
      </c>
      <c r="G316" s="90" t="s">
        <v>192</v>
      </c>
      <c r="H316" s="91">
        <v>4086975</v>
      </c>
      <c r="I316" s="91">
        <v>4326075</v>
      </c>
      <c r="J316" s="91">
        <v>4439175</v>
      </c>
      <c r="K316" s="91">
        <v>3760575</v>
      </c>
      <c r="L316" s="91">
        <v>582465</v>
      </c>
      <c r="M316" s="91">
        <v>2963220</v>
      </c>
      <c r="N316" s="91">
        <v>4224285</v>
      </c>
      <c r="O316" s="91">
        <v>4982055</v>
      </c>
      <c r="P316" s="91">
        <v>5276115</v>
      </c>
      <c r="Q316" s="91">
        <v>5236530</v>
      </c>
      <c r="R316" s="91">
        <v>5106465</v>
      </c>
      <c r="S316" s="91">
        <v>4292145</v>
      </c>
      <c r="T316" s="94">
        <v>49276080</v>
      </c>
    </row>
    <row r="317" spans="1:20" hidden="1" outlineLevel="2" x14ac:dyDescent="0.25">
      <c r="A317" s="89" t="s">
        <v>220</v>
      </c>
      <c r="B317" s="90">
        <v>5</v>
      </c>
      <c r="C317" s="90">
        <v>51</v>
      </c>
      <c r="D317" s="90">
        <v>5195</v>
      </c>
      <c r="E317" s="90" t="s">
        <v>264</v>
      </c>
      <c r="F317" s="90">
        <v>5195601004</v>
      </c>
      <c r="G317" s="90" t="s">
        <v>193</v>
      </c>
      <c r="H317" s="91">
        <v>767249</v>
      </c>
      <c r="I317" s="91">
        <v>1764570</v>
      </c>
      <c r="J317" s="91">
        <v>2413940</v>
      </c>
      <c r="K317" s="91">
        <v>593340</v>
      </c>
      <c r="L317" s="91">
        <v>1659171</v>
      </c>
      <c r="M317" s="91">
        <v>3587526</v>
      </c>
      <c r="N317" s="91">
        <v>1889193</v>
      </c>
      <c r="O317" s="91">
        <v>2553339</v>
      </c>
      <c r="P317" s="91">
        <v>2371960</v>
      </c>
      <c r="Q317" s="91">
        <v>1126700</v>
      </c>
      <c r="R317" s="91">
        <v>3042120</v>
      </c>
      <c r="S317" s="91">
        <v>12194566</v>
      </c>
      <c r="T317" s="94">
        <v>33963674</v>
      </c>
    </row>
    <row r="318" spans="1:20" hidden="1" outlineLevel="2" x14ac:dyDescent="0.25">
      <c r="A318" s="89" t="s">
        <v>220</v>
      </c>
      <c r="B318" s="90">
        <v>5</v>
      </c>
      <c r="C318" s="90">
        <v>51</v>
      </c>
      <c r="D318" s="90">
        <v>5195</v>
      </c>
      <c r="E318" s="90" t="s">
        <v>264</v>
      </c>
      <c r="F318" s="90">
        <v>5195651001</v>
      </c>
      <c r="G318" s="90" t="s">
        <v>268</v>
      </c>
      <c r="H318" s="91">
        <v>24958</v>
      </c>
      <c r="I318" s="91">
        <v>10588</v>
      </c>
      <c r="J318" s="91">
        <v>24958</v>
      </c>
      <c r="K318" s="91">
        <v>24958</v>
      </c>
      <c r="L318" s="91">
        <v>28067</v>
      </c>
      <c r="M318" s="91">
        <v>28067</v>
      </c>
      <c r="N318" s="91">
        <v>3109</v>
      </c>
      <c r="O318" s="91">
        <v>28067</v>
      </c>
      <c r="P318" s="91">
        <v>28067</v>
      </c>
      <c r="Q318" s="91">
        <v>38067</v>
      </c>
      <c r="R318" s="91">
        <v>49328</v>
      </c>
      <c r="S318" s="91">
        <v>58067</v>
      </c>
      <c r="T318" s="94">
        <v>346301</v>
      </c>
    </row>
    <row r="319" spans="1:20" hidden="1" outlineLevel="2" x14ac:dyDescent="0.25">
      <c r="A319" s="89" t="s">
        <v>220</v>
      </c>
      <c r="B319" s="90">
        <v>5</v>
      </c>
      <c r="C319" s="90">
        <v>51</v>
      </c>
      <c r="D319" s="90">
        <v>5195</v>
      </c>
      <c r="E319" s="90" t="s">
        <v>264</v>
      </c>
      <c r="F319" s="90">
        <v>5195951002</v>
      </c>
      <c r="G319" s="90" t="s">
        <v>269</v>
      </c>
      <c r="H319" s="91">
        <v>7881371</v>
      </c>
      <c r="I319" s="91">
        <v>6581499</v>
      </c>
      <c r="J319" s="91">
        <v>14880680</v>
      </c>
      <c r="K319" s="91">
        <v>6693453</v>
      </c>
      <c r="L319" s="91">
        <v>434386</v>
      </c>
      <c r="M319" s="91">
        <v>3215973</v>
      </c>
      <c r="N319" s="91">
        <v>7879748</v>
      </c>
      <c r="O319" s="91">
        <v>7101370</v>
      </c>
      <c r="P319" s="91">
        <v>8329219</v>
      </c>
      <c r="Q319" s="91">
        <v>10644325</v>
      </c>
      <c r="R319" s="91">
        <v>9294489</v>
      </c>
      <c r="S319" s="91">
        <v>23177171</v>
      </c>
      <c r="T319" s="94">
        <v>106113684</v>
      </c>
    </row>
    <row r="320" spans="1:20" hidden="1" outlineLevel="2" x14ac:dyDescent="0.25">
      <c r="A320" s="89" t="s">
        <v>220</v>
      </c>
      <c r="B320" s="90">
        <v>5</v>
      </c>
      <c r="C320" s="90">
        <v>51</v>
      </c>
      <c r="D320" s="90">
        <v>5195</v>
      </c>
      <c r="E320" s="90" t="s">
        <v>264</v>
      </c>
      <c r="F320" s="90">
        <v>5195951003</v>
      </c>
      <c r="G320" s="90" t="s">
        <v>197</v>
      </c>
      <c r="H320" s="91">
        <v>2850924</v>
      </c>
      <c r="I320" s="91">
        <v>3939226</v>
      </c>
      <c r="J320" s="91">
        <v>1595303</v>
      </c>
      <c r="K320" s="91">
        <v>5661169</v>
      </c>
      <c r="L320" s="91">
        <v>0</v>
      </c>
      <c r="M320" s="91">
        <v>3074778</v>
      </c>
      <c r="N320" s="91">
        <v>199900</v>
      </c>
      <c r="O320" s="91">
        <v>2042819</v>
      </c>
      <c r="P320" s="91">
        <v>2632896</v>
      </c>
      <c r="Q320" s="91">
        <v>4309283</v>
      </c>
      <c r="R320" s="91">
        <v>514853</v>
      </c>
      <c r="S320" s="91">
        <v>966176</v>
      </c>
      <c r="T320" s="94">
        <v>27787327</v>
      </c>
    </row>
    <row r="321" spans="1:20" hidden="1" outlineLevel="2" x14ac:dyDescent="0.25">
      <c r="A321" s="89" t="s">
        <v>220</v>
      </c>
      <c r="B321" s="90">
        <v>5</v>
      </c>
      <c r="C321" s="90">
        <v>51</v>
      </c>
      <c r="D321" s="90">
        <v>5195</v>
      </c>
      <c r="E321" s="90" t="s">
        <v>264</v>
      </c>
      <c r="F321" s="90">
        <v>5195951008</v>
      </c>
      <c r="G321" s="90" t="s">
        <v>424</v>
      </c>
      <c r="H321" s="91">
        <v>68484</v>
      </c>
      <c r="I321" s="91">
        <v>0</v>
      </c>
      <c r="J321" s="91">
        <v>0</v>
      </c>
      <c r="K321" s="91">
        <v>0</v>
      </c>
      <c r="L321" s="91">
        <v>0</v>
      </c>
      <c r="M321" s="91">
        <v>0</v>
      </c>
      <c r="N321" s="91">
        <v>0</v>
      </c>
      <c r="O321" s="91">
        <v>0</v>
      </c>
      <c r="P321" s="91">
        <v>0</v>
      </c>
      <c r="Q321" s="91">
        <v>0</v>
      </c>
      <c r="R321" s="91">
        <v>0</v>
      </c>
      <c r="S321" s="91">
        <v>0</v>
      </c>
      <c r="T321" s="94">
        <v>68484</v>
      </c>
    </row>
    <row r="322" spans="1:20" hidden="1" outlineLevel="2" x14ac:dyDescent="0.25">
      <c r="A322" s="89" t="s">
        <v>220</v>
      </c>
      <c r="B322" s="90">
        <v>5</v>
      </c>
      <c r="C322" s="90">
        <v>51</v>
      </c>
      <c r="D322" s="90">
        <v>5195</v>
      </c>
      <c r="E322" s="90" t="s">
        <v>264</v>
      </c>
      <c r="F322" s="90">
        <v>5195951009</v>
      </c>
      <c r="G322" s="90" t="s">
        <v>270</v>
      </c>
      <c r="H322" s="91">
        <v>0</v>
      </c>
      <c r="I322" s="91">
        <v>0</v>
      </c>
      <c r="J322" s="91">
        <v>131000</v>
      </c>
      <c r="K322" s="91">
        <v>5990000</v>
      </c>
      <c r="L322" s="91">
        <v>0</v>
      </c>
      <c r="M322" s="91">
        <v>0</v>
      </c>
      <c r="N322" s="91">
        <v>0</v>
      </c>
      <c r="O322" s="91">
        <v>0</v>
      </c>
      <c r="P322" s="91">
        <v>49562</v>
      </c>
      <c r="Q322" s="91">
        <v>39603</v>
      </c>
      <c r="R322" s="91">
        <v>125000</v>
      </c>
      <c r="S322" s="91">
        <v>9896</v>
      </c>
      <c r="T322" s="94">
        <v>6345061</v>
      </c>
    </row>
    <row r="323" spans="1:20" hidden="1" outlineLevel="2" x14ac:dyDescent="0.25">
      <c r="A323" s="89" t="s">
        <v>220</v>
      </c>
      <c r="B323" s="90">
        <v>5</v>
      </c>
      <c r="C323" s="90">
        <v>51</v>
      </c>
      <c r="D323" s="90">
        <v>5195</v>
      </c>
      <c r="E323" s="90" t="s">
        <v>264</v>
      </c>
      <c r="F323" s="90">
        <v>5195951010</v>
      </c>
      <c r="G323" s="90" t="s">
        <v>157</v>
      </c>
      <c r="H323" s="91">
        <v>47158812</v>
      </c>
      <c r="I323" s="91">
        <v>39952504</v>
      </c>
      <c r="J323" s="91">
        <v>58537897</v>
      </c>
      <c r="K323" s="91">
        <v>40363952</v>
      </c>
      <c r="L323" s="91">
        <v>47056966</v>
      </c>
      <c r="M323" s="91">
        <v>49120750</v>
      </c>
      <c r="N323" s="91">
        <v>51402621</v>
      </c>
      <c r="O323" s="91">
        <v>43946773</v>
      </c>
      <c r="P323" s="91">
        <v>65780135</v>
      </c>
      <c r="Q323" s="91">
        <v>61689601</v>
      </c>
      <c r="R323" s="91">
        <v>69129868</v>
      </c>
      <c r="S323" s="91">
        <v>68881837</v>
      </c>
      <c r="T323" s="94">
        <v>643021716</v>
      </c>
    </row>
    <row r="324" spans="1:20" hidden="1" outlineLevel="2" x14ac:dyDescent="0.25">
      <c r="A324" s="89" t="s">
        <v>220</v>
      </c>
      <c r="B324" s="90">
        <v>5</v>
      </c>
      <c r="C324" s="90">
        <v>51</v>
      </c>
      <c r="D324" s="90">
        <v>5195</v>
      </c>
      <c r="E324" s="90" t="s">
        <v>264</v>
      </c>
      <c r="F324" s="90">
        <v>5195951012</v>
      </c>
      <c r="G324" s="90" t="s">
        <v>198</v>
      </c>
      <c r="H324" s="91">
        <v>5126886</v>
      </c>
      <c r="I324" s="91">
        <v>2800685</v>
      </c>
      <c r="J324" s="91">
        <v>2499477</v>
      </c>
      <c r="K324" s="91">
        <v>5942965</v>
      </c>
      <c r="L324" s="91">
        <v>6240495</v>
      </c>
      <c r="M324" s="91">
        <v>5251779</v>
      </c>
      <c r="N324" s="91">
        <v>3335855</v>
      </c>
      <c r="O324" s="91">
        <v>3026042</v>
      </c>
      <c r="P324" s="91">
        <v>9198243</v>
      </c>
      <c r="Q324" s="91">
        <v>7338861</v>
      </c>
      <c r="R324" s="91">
        <v>4588943</v>
      </c>
      <c r="S324" s="91">
        <v>2693776</v>
      </c>
      <c r="T324" s="94">
        <v>58044007</v>
      </c>
    </row>
    <row r="325" spans="1:20" hidden="1" outlineLevel="2" x14ac:dyDescent="0.25">
      <c r="A325" s="89" t="s">
        <v>220</v>
      </c>
      <c r="B325" s="90">
        <v>5</v>
      </c>
      <c r="C325" s="90">
        <v>51</v>
      </c>
      <c r="D325" s="90">
        <v>5195</v>
      </c>
      <c r="E325" s="90" t="s">
        <v>264</v>
      </c>
      <c r="F325" s="90">
        <v>5195951013</v>
      </c>
      <c r="G325" s="90" t="s">
        <v>271</v>
      </c>
      <c r="H325" s="91">
        <v>1080000</v>
      </c>
      <c r="I325" s="91">
        <v>0</v>
      </c>
      <c r="J325" s="91">
        <v>1152000</v>
      </c>
      <c r="K325" s="91">
        <v>0</v>
      </c>
      <c r="L325" s="91">
        <v>1152000</v>
      </c>
      <c r="M325" s="91">
        <v>440000</v>
      </c>
      <c r="N325" s="91">
        <v>0</v>
      </c>
      <c r="O325" s="91">
        <v>5160000</v>
      </c>
      <c r="P325" s="91">
        <v>26092000</v>
      </c>
      <c r="Q325" s="91">
        <v>19994000</v>
      </c>
      <c r="R325" s="91">
        <v>25532315</v>
      </c>
      <c r="S325" s="91">
        <v>7750000</v>
      </c>
      <c r="T325" s="94">
        <v>88352315</v>
      </c>
    </row>
    <row r="326" spans="1:20" hidden="1" outlineLevel="2" x14ac:dyDescent="0.25">
      <c r="A326" s="89" t="s">
        <v>220</v>
      </c>
      <c r="B326" s="90">
        <v>5</v>
      </c>
      <c r="C326" s="90">
        <v>51</v>
      </c>
      <c r="D326" s="90">
        <v>5195</v>
      </c>
      <c r="E326" s="90" t="s">
        <v>264</v>
      </c>
      <c r="F326" s="90">
        <v>5195951014</v>
      </c>
      <c r="G326" s="90" t="s">
        <v>273</v>
      </c>
      <c r="H326" s="91">
        <v>10814866</v>
      </c>
      <c r="I326" s="91">
        <v>10808969</v>
      </c>
      <c r="J326" s="91">
        <v>10768806</v>
      </c>
      <c r="K326" s="91">
        <v>10809651</v>
      </c>
      <c r="L326" s="91">
        <v>11063806</v>
      </c>
      <c r="M326" s="91">
        <v>10777968</v>
      </c>
      <c r="N326" s="91">
        <v>10768806</v>
      </c>
      <c r="O326" s="91">
        <v>10805770</v>
      </c>
      <c r="P326" s="91">
        <v>10808304</v>
      </c>
      <c r="Q326" s="91">
        <v>10796510</v>
      </c>
      <c r="R326" s="91">
        <v>96134063</v>
      </c>
      <c r="S326" s="91">
        <v>0</v>
      </c>
      <c r="T326" s="94">
        <v>204357519</v>
      </c>
    </row>
    <row r="327" spans="1:20" hidden="1" outlineLevel="2" x14ac:dyDescent="0.25">
      <c r="A327" s="89" t="s">
        <v>220</v>
      </c>
      <c r="B327" s="90">
        <v>5</v>
      </c>
      <c r="C327" s="90">
        <v>51</v>
      </c>
      <c r="D327" s="90">
        <v>5195</v>
      </c>
      <c r="E327" s="90" t="s">
        <v>264</v>
      </c>
      <c r="F327" s="90">
        <v>5195951015</v>
      </c>
      <c r="G327" s="90" t="s">
        <v>202</v>
      </c>
      <c r="H327" s="91">
        <v>36082389</v>
      </c>
      <c r="I327" s="91">
        <v>24219517</v>
      </c>
      <c r="J327" s="91">
        <v>7046499</v>
      </c>
      <c r="K327" s="91">
        <v>38440132</v>
      </c>
      <c r="L327" s="91">
        <v>19928661</v>
      </c>
      <c r="M327" s="91">
        <v>17942388</v>
      </c>
      <c r="N327" s="91">
        <v>12334387</v>
      </c>
      <c r="O327" s="91">
        <v>163859205</v>
      </c>
      <c r="P327" s="91">
        <v>25326212</v>
      </c>
      <c r="Q327" s="91">
        <v>18850429</v>
      </c>
      <c r="R327" s="91">
        <v>20344448</v>
      </c>
      <c r="S327" s="91">
        <v>41928577</v>
      </c>
      <c r="T327" s="94">
        <v>426302844</v>
      </c>
    </row>
    <row r="328" spans="1:20" hidden="1" outlineLevel="2" x14ac:dyDescent="0.25">
      <c r="A328" s="89" t="s">
        <v>220</v>
      </c>
      <c r="B328" s="90">
        <v>5</v>
      </c>
      <c r="C328" s="90">
        <v>51</v>
      </c>
      <c r="D328" s="90">
        <v>5195</v>
      </c>
      <c r="E328" s="90" t="s">
        <v>264</v>
      </c>
      <c r="F328" s="90">
        <v>5195951016</v>
      </c>
      <c r="G328" s="90" t="s">
        <v>274</v>
      </c>
      <c r="H328" s="91">
        <v>18206366</v>
      </c>
      <c r="I328" s="91">
        <v>29107728</v>
      </c>
      <c r="J328" s="91">
        <v>60889265</v>
      </c>
      <c r="K328" s="91">
        <v>29215152</v>
      </c>
      <c r="L328" s="91">
        <v>29422109</v>
      </c>
      <c r="M328" s="91">
        <v>17133931</v>
      </c>
      <c r="N328" s="91">
        <v>17242732</v>
      </c>
      <c r="O328" s="91">
        <v>17291391</v>
      </c>
      <c r="P328" s="91">
        <v>24100909</v>
      </c>
      <c r="Q328" s="91">
        <v>19664912</v>
      </c>
      <c r="R328" s="91">
        <v>20885986</v>
      </c>
      <c r="S328" s="91">
        <v>36120317</v>
      </c>
      <c r="T328" s="94">
        <v>319280798</v>
      </c>
    </row>
    <row r="329" spans="1:20" hidden="1" outlineLevel="2" x14ac:dyDescent="0.25">
      <c r="A329" s="89" t="s">
        <v>220</v>
      </c>
      <c r="B329" s="90">
        <v>5</v>
      </c>
      <c r="C329" s="90">
        <v>51</v>
      </c>
      <c r="D329" s="90">
        <v>5195</v>
      </c>
      <c r="E329" s="90" t="s">
        <v>264</v>
      </c>
      <c r="F329" s="90">
        <v>5195951017</v>
      </c>
      <c r="G329" s="90" t="s">
        <v>425</v>
      </c>
      <c r="H329" s="91">
        <v>0</v>
      </c>
      <c r="I329" s="91">
        <v>0</v>
      </c>
      <c r="J329" s="91">
        <v>0</v>
      </c>
      <c r="K329" s="91">
        <v>0</v>
      </c>
      <c r="L329" s="91">
        <v>0</v>
      </c>
      <c r="M329" s="91">
        <v>150000</v>
      </c>
      <c r="N329" s="91">
        <v>0</v>
      </c>
      <c r="O329" s="91">
        <v>0</v>
      </c>
      <c r="P329" s="91">
        <v>405000</v>
      </c>
      <c r="Q329" s="91">
        <v>0</v>
      </c>
      <c r="R329" s="91">
        <v>0</v>
      </c>
      <c r="S329" s="91">
        <v>835000</v>
      </c>
      <c r="T329" s="94">
        <v>1390000</v>
      </c>
    </row>
    <row r="330" spans="1:20" hidden="1" outlineLevel="2" x14ac:dyDescent="0.25">
      <c r="A330" s="89" t="s">
        <v>220</v>
      </c>
      <c r="B330" s="90">
        <v>5</v>
      </c>
      <c r="C330" s="90">
        <v>51</v>
      </c>
      <c r="D330" s="90">
        <v>5195</v>
      </c>
      <c r="E330" s="90" t="s">
        <v>264</v>
      </c>
      <c r="F330" s="90">
        <v>5195951018</v>
      </c>
      <c r="G330" s="90" t="s">
        <v>275</v>
      </c>
      <c r="H330" s="91">
        <v>0</v>
      </c>
      <c r="I330" s="91">
        <v>760416</v>
      </c>
      <c r="J330" s="91">
        <v>0</v>
      </c>
      <c r="K330" s="91">
        <v>7388847</v>
      </c>
      <c r="L330" s="91">
        <v>0</v>
      </c>
      <c r="M330" s="91">
        <v>28066</v>
      </c>
      <c r="N330" s="91">
        <v>80000</v>
      </c>
      <c r="O330" s="91">
        <v>64424</v>
      </c>
      <c r="P330" s="91">
        <v>21636911</v>
      </c>
      <c r="Q330" s="91">
        <v>13500000</v>
      </c>
      <c r="R330" s="91">
        <v>45882</v>
      </c>
      <c r="S330" s="91">
        <v>980000</v>
      </c>
      <c r="T330" s="94">
        <v>44484546</v>
      </c>
    </row>
    <row r="331" spans="1:20" hidden="1" outlineLevel="2" x14ac:dyDescent="0.25">
      <c r="A331" s="89" t="s">
        <v>220</v>
      </c>
      <c r="B331" s="90">
        <v>5</v>
      </c>
      <c r="C331" s="90">
        <v>51</v>
      </c>
      <c r="D331" s="90">
        <v>5195</v>
      </c>
      <c r="E331" s="90" t="s">
        <v>264</v>
      </c>
      <c r="F331" s="90">
        <v>5195951019</v>
      </c>
      <c r="G331" s="90" t="s">
        <v>123</v>
      </c>
      <c r="H331" s="91">
        <v>0</v>
      </c>
      <c r="I331" s="91">
        <v>0</v>
      </c>
      <c r="J331" s="91">
        <v>0</v>
      </c>
      <c r="K331" s="91">
        <v>0</v>
      </c>
      <c r="L331" s="91">
        <v>0</v>
      </c>
      <c r="M331" s="91">
        <v>0</v>
      </c>
      <c r="N331" s="91">
        <v>0</v>
      </c>
      <c r="O331" s="91">
        <v>0</v>
      </c>
      <c r="P331" s="91">
        <v>0</v>
      </c>
      <c r="Q331" s="91">
        <v>0</v>
      </c>
      <c r="R331" s="91">
        <v>0</v>
      </c>
      <c r="S331" s="91">
        <v>26777972</v>
      </c>
      <c r="T331" s="94">
        <v>26777972</v>
      </c>
    </row>
    <row r="332" spans="1:20" hidden="1" outlineLevel="2" x14ac:dyDescent="0.25">
      <c r="A332" s="89" t="s">
        <v>220</v>
      </c>
      <c r="B332" s="90">
        <v>5</v>
      </c>
      <c r="C332" s="90">
        <v>51</v>
      </c>
      <c r="D332" s="90">
        <v>5195</v>
      </c>
      <c r="E332" s="90" t="s">
        <v>264</v>
      </c>
      <c r="F332" s="90">
        <v>5195951026</v>
      </c>
      <c r="G332" s="90" t="s">
        <v>311</v>
      </c>
      <c r="H332" s="91">
        <v>0</v>
      </c>
      <c r="I332" s="91">
        <v>0</v>
      </c>
      <c r="J332" s="91">
        <v>370208</v>
      </c>
      <c r="K332" s="91">
        <v>0</v>
      </c>
      <c r="L332" s="91">
        <v>0</v>
      </c>
      <c r="M332" s="91">
        <v>0</v>
      </c>
      <c r="N332" s="91">
        <v>0</v>
      </c>
      <c r="O332" s="91">
        <v>0</v>
      </c>
      <c r="P332" s="91">
        <v>0</v>
      </c>
      <c r="Q332" s="91">
        <v>0</v>
      </c>
      <c r="R332" s="91">
        <v>0</v>
      </c>
      <c r="S332" s="91">
        <v>0</v>
      </c>
      <c r="T332" s="94">
        <v>370208</v>
      </c>
    </row>
    <row r="333" spans="1:20" hidden="1" outlineLevel="2" x14ac:dyDescent="0.25">
      <c r="A333" s="89" t="s">
        <v>220</v>
      </c>
      <c r="B333" s="90">
        <v>5</v>
      </c>
      <c r="C333" s="90">
        <v>51</v>
      </c>
      <c r="D333" s="90">
        <v>5195</v>
      </c>
      <c r="E333" s="90" t="s">
        <v>264</v>
      </c>
      <c r="F333" s="90">
        <v>5195951027</v>
      </c>
      <c r="G333" s="90" t="s">
        <v>276</v>
      </c>
      <c r="H333" s="91">
        <v>3878823</v>
      </c>
      <c r="I333" s="91">
        <v>1891017</v>
      </c>
      <c r="J333" s="91">
        <v>2455129</v>
      </c>
      <c r="K333" s="91">
        <v>1057859</v>
      </c>
      <c r="L333" s="91">
        <v>2609996</v>
      </c>
      <c r="M333" s="91">
        <v>3266365</v>
      </c>
      <c r="N333" s="91">
        <v>3297678</v>
      </c>
      <c r="O333" s="91">
        <v>720238</v>
      </c>
      <c r="P333" s="91">
        <v>1664091</v>
      </c>
      <c r="Q333" s="91">
        <v>1112478</v>
      </c>
      <c r="R333" s="91">
        <v>1334585</v>
      </c>
      <c r="S333" s="91">
        <v>2569530</v>
      </c>
      <c r="T333" s="94">
        <v>25857789</v>
      </c>
    </row>
    <row r="334" spans="1:20" hidden="1" outlineLevel="2" x14ac:dyDescent="0.25">
      <c r="A334" s="89" t="s">
        <v>220</v>
      </c>
      <c r="B334" s="90">
        <v>5</v>
      </c>
      <c r="C334" s="90">
        <v>51</v>
      </c>
      <c r="D334" s="90">
        <v>5195</v>
      </c>
      <c r="E334" s="90" t="s">
        <v>264</v>
      </c>
      <c r="F334" s="90">
        <v>5195951028</v>
      </c>
      <c r="G334" s="90" t="s">
        <v>277</v>
      </c>
      <c r="H334" s="91">
        <v>0</v>
      </c>
      <c r="I334" s="91">
        <v>0</v>
      </c>
      <c r="J334" s="91">
        <v>0</v>
      </c>
      <c r="K334" s="91">
        <v>0</v>
      </c>
      <c r="L334" s="91">
        <v>1500000</v>
      </c>
      <c r="M334" s="91">
        <v>0</v>
      </c>
      <c r="N334" s="91">
        <v>0</v>
      </c>
      <c r="O334" s="91">
        <v>0</v>
      </c>
      <c r="P334" s="91">
        <v>0</v>
      </c>
      <c r="Q334" s="91">
        <v>0</v>
      </c>
      <c r="R334" s="91">
        <v>2500000</v>
      </c>
      <c r="S334" s="91">
        <v>0</v>
      </c>
      <c r="T334" s="94">
        <v>4000000</v>
      </c>
    </row>
    <row r="335" spans="1:20" hidden="1" outlineLevel="2" x14ac:dyDescent="0.25">
      <c r="A335" s="89" t="s">
        <v>220</v>
      </c>
      <c r="B335" s="90">
        <v>5</v>
      </c>
      <c r="C335" s="90">
        <v>51</v>
      </c>
      <c r="D335" s="90">
        <v>5199</v>
      </c>
      <c r="E335" s="90" t="s">
        <v>279</v>
      </c>
      <c r="F335" s="90">
        <v>5199951001</v>
      </c>
      <c r="G335" s="90" t="s">
        <v>280</v>
      </c>
      <c r="H335" s="91">
        <v>0</v>
      </c>
      <c r="I335" s="91">
        <v>0</v>
      </c>
      <c r="J335" s="91">
        <v>0</v>
      </c>
      <c r="K335" s="91">
        <v>0</v>
      </c>
      <c r="L335" s="91">
        <v>0</v>
      </c>
      <c r="M335" s="91">
        <v>0</v>
      </c>
      <c r="N335" s="91">
        <v>0</v>
      </c>
      <c r="O335" s="91">
        <v>0</v>
      </c>
      <c r="P335" s="91">
        <v>0</v>
      </c>
      <c r="Q335" s="91">
        <v>0</v>
      </c>
      <c r="R335" s="91">
        <v>0</v>
      </c>
      <c r="S335" s="91">
        <v>27375703</v>
      </c>
      <c r="T335" s="94">
        <v>27375703</v>
      </c>
    </row>
    <row r="336" spans="1:20" outlineLevel="1" collapsed="1" x14ac:dyDescent="0.25">
      <c r="A336" s="93" t="s">
        <v>281</v>
      </c>
      <c r="B336" s="90"/>
      <c r="C336" s="90"/>
      <c r="D336" s="90"/>
      <c r="E336" s="90"/>
      <c r="F336" s="90"/>
      <c r="G336" s="90"/>
      <c r="H336" s="91">
        <f t="shared" ref="H336:T336" si="4">SUBTOTAL(9,H210:H335)</f>
        <v>1531160535</v>
      </c>
      <c r="I336" s="91">
        <f t="shared" si="4"/>
        <v>1440564667</v>
      </c>
      <c r="J336" s="91">
        <f t="shared" si="4"/>
        <v>1553161974</v>
      </c>
      <c r="K336" s="91">
        <f t="shared" si="4"/>
        <v>1806306272</v>
      </c>
      <c r="L336" s="91">
        <f t="shared" si="4"/>
        <v>1315122162</v>
      </c>
      <c r="M336" s="91">
        <f t="shared" si="4"/>
        <v>1401225171</v>
      </c>
      <c r="N336" s="91">
        <f t="shared" si="4"/>
        <v>1518941574</v>
      </c>
      <c r="O336" s="91">
        <f t="shared" si="4"/>
        <v>2117593800</v>
      </c>
      <c r="P336" s="91">
        <f t="shared" si="4"/>
        <v>1598933194</v>
      </c>
      <c r="Q336" s="91">
        <f t="shared" si="4"/>
        <v>1649184584</v>
      </c>
      <c r="R336" s="91">
        <f t="shared" si="4"/>
        <v>3454603658</v>
      </c>
      <c r="S336" s="91">
        <f t="shared" si="4"/>
        <v>2020175174</v>
      </c>
      <c r="T336" s="94">
        <f t="shared" si="4"/>
        <v>21406972765</v>
      </c>
    </row>
    <row r="337" spans="1:20" hidden="1" outlineLevel="2" x14ac:dyDescent="0.25">
      <c r="A337" s="89" t="s">
        <v>282</v>
      </c>
      <c r="B337" s="90">
        <v>5</v>
      </c>
      <c r="C337" s="90">
        <v>52</v>
      </c>
      <c r="D337" s="90">
        <v>5205</v>
      </c>
      <c r="E337" s="90" t="s">
        <v>221</v>
      </c>
      <c r="F337" s="90">
        <v>5205031001</v>
      </c>
      <c r="G337" s="90" t="s">
        <v>88</v>
      </c>
      <c r="H337" s="91">
        <v>14459434</v>
      </c>
      <c r="I337" s="91">
        <v>14459434</v>
      </c>
      <c r="J337" s="91">
        <v>14459434</v>
      </c>
      <c r="K337" s="91">
        <v>14459434</v>
      </c>
      <c r="L337" s="91">
        <v>5783773</v>
      </c>
      <c r="M337" s="91">
        <v>14459434</v>
      </c>
      <c r="N337" s="91">
        <v>14459434</v>
      </c>
      <c r="O337" s="91">
        <v>14459434</v>
      </c>
      <c r="P337" s="91">
        <v>14459434</v>
      </c>
      <c r="Q337" s="91">
        <v>14459434</v>
      </c>
      <c r="R337" s="91">
        <v>14836826</v>
      </c>
      <c r="S337" s="91">
        <v>14836826</v>
      </c>
      <c r="T337" s="94">
        <v>165592331</v>
      </c>
    </row>
    <row r="338" spans="1:20" hidden="1" outlineLevel="2" x14ac:dyDescent="0.25">
      <c r="A338" s="89" t="s">
        <v>282</v>
      </c>
      <c r="B338" s="90">
        <v>5</v>
      </c>
      <c r="C338" s="90">
        <v>52</v>
      </c>
      <c r="D338" s="90">
        <v>5205</v>
      </c>
      <c r="E338" s="90" t="s">
        <v>221</v>
      </c>
      <c r="F338" s="90">
        <v>5205061002</v>
      </c>
      <c r="G338" s="90" t="s">
        <v>223</v>
      </c>
      <c r="H338" s="91">
        <v>31561066</v>
      </c>
      <c r="I338" s="91">
        <v>33643584</v>
      </c>
      <c r="J338" s="91">
        <v>27411680</v>
      </c>
      <c r="K338" s="91">
        <v>28868230</v>
      </c>
      <c r="L338" s="91">
        <v>13237397</v>
      </c>
      <c r="M338" s="91">
        <v>23646219</v>
      </c>
      <c r="N338" s="91">
        <v>31150822</v>
      </c>
      <c r="O338" s="91">
        <v>31942754</v>
      </c>
      <c r="P338" s="91">
        <v>32136916</v>
      </c>
      <c r="Q338" s="91">
        <v>33709856</v>
      </c>
      <c r="R338" s="91">
        <v>33579583</v>
      </c>
      <c r="S338" s="91">
        <v>34521698</v>
      </c>
      <c r="T338" s="94">
        <v>355409805</v>
      </c>
    </row>
    <row r="339" spans="1:20" hidden="1" outlineLevel="2" x14ac:dyDescent="0.25">
      <c r="A339" s="89" t="s">
        <v>282</v>
      </c>
      <c r="B339" s="90">
        <v>5</v>
      </c>
      <c r="C339" s="90">
        <v>52</v>
      </c>
      <c r="D339" s="90">
        <v>5205</v>
      </c>
      <c r="E339" s="90" t="s">
        <v>221</v>
      </c>
      <c r="F339" s="90">
        <v>5205121002</v>
      </c>
      <c r="G339" s="90" t="s">
        <v>91</v>
      </c>
      <c r="H339" s="91">
        <v>0</v>
      </c>
      <c r="I339" s="91">
        <v>263269</v>
      </c>
      <c r="J339" s="91">
        <v>0</v>
      </c>
      <c r="K339" s="91">
        <v>0</v>
      </c>
      <c r="L339" s="91">
        <v>0</v>
      </c>
      <c r="M339" s="91">
        <v>0</v>
      </c>
      <c r="N339" s="91">
        <v>0</v>
      </c>
      <c r="O339" s="91">
        <v>0</v>
      </c>
      <c r="P339" s="91">
        <v>0</v>
      </c>
      <c r="Q339" s="91">
        <v>0</v>
      </c>
      <c r="R339" s="91">
        <v>0</v>
      </c>
      <c r="S339" s="91">
        <v>0</v>
      </c>
      <c r="T339" s="94">
        <v>263269</v>
      </c>
    </row>
    <row r="340" spans="1:20" hidden="1" outlineLevel="2" x14ac:dyDescent="0.25">
      <c r="A340" s="89" t="s">
        <v>282</v>
      </c>
      <c r="B340" s="90">
        <v>5</v>
      </c>
      <c r="C340" s="90">
        <v>52</v>
      </c>
      <c r="D340" s="90">
        <v>5205</v>
      </c>
      <c r="E340" s="90" t="s">
        <v>221</v>
      </c>
      <c r="F340" s="90">
        <v>5205151002</v>
      </c>
      <c r="G340" s="90" t="s">
        <v>92</v>
      </c>
      <c r="H340" s="91">
        <v>2885285</v>
      </c>
      <c r="I340" s="91">
        <v>1902164</v>
      </c>
      <c r="J340" s="91">
        <v>2097033</v>
      </c>
      <c r="K340" s="91">
        <v>2783580</v>
      </c>
      <c r="L340" s="91">
        <v>92181</v>
      </c>
      <c r="M340" s="91">
        <v>2132351</v>
      </c>
      <c r="N340" s="91">
        <v>2783580</v>
      </c>
      <c r="O340" s="91">
        <v>3383401</v>
      </c>
      <c r="P340" s="91">
        <v>2339559</v>
      </c>
      <c r="Q340" s="91">
        <v>1244302</v>
      </c>
      <c r="R340" s="91">
        <v>1269321</v>
      </c>
      <c r="S340" s="91">
        <v>1405738</v>
      </c>
      <c r="T340" s="94">
        <v>24318495</v>
      </c>
    </row>
    <row r="341" spans="1:20" hidden="1" outlineLevel="2" x14ac:dyDescent="0.25">
      <c r="A341" s="89" t="s">
        <v>282</v>
      </c>
      <c r="B341" s="90">
        <v>5</v>
      </c>
      <c r="C341" s="90">
        <v>52</v>
      </c>
      <c r="D341" s="90">
        <v>5205</v>
      </c>
      <c r="E341" s="90" t="s">
        <v>221</v>
      </c>
      <c r="F341" s="90">
        <v>5205151003</v>
      </c>
      <c r="G341" s="90" t="s">
        <v>93</v>
      </c>
      <c r="H341" s="91">
        <v>912182</v>
      </c>
      <c r="I341" s="91">
        <v>999295</v>
      </c>
      <c r="J341" s="91">
        <v>1077072</v>
      </c>
      <c r="K341" s="91">
        <v>1018908</v>
      </c>
      <c r="L341" s="91">
        <v>18176</v>
      </c>
      <c r="M341" s="91">
        <v>634610</v>
      </c>
      <c r="N341" s="91">
        <v>1102000</v>
      </c>
      <c r="O341" s="91">
        <v>935816</v>
      </c>
      <c r="P341" s="91">
        <v>928275</v>
      </c>
      <c r="Q341" s="91">
        <v>1976741</v>
      </c>
      <c r="R341" s="91">
        <v>1478730</v>
      </c>
      <c r="S341" s="91">
        <v>1333786</v>
      </c>
      <c r="T341" s="94">
        <v>12415591</v>
      </c>
    </row>
    <row r="342" spans="1:20" hidden="1" outlineLevel="2" x14ac:dyDescent="0.25">
      <c r="A342" s="89" t="s">
        <v>282</v>
      </c>
      <c r="B342" s="90">
        <v>5</v>
      </c>
      <c r="C342" s="90">
        <v>52</v>
      </c>
      <c r="D342" s="90">
        <v>5205</v>
      </c>
      <c r="E342" s="90" t="s">
        <v>221</v>
      </c>
      <c r="F342" s="90">
        <v>5205241001</v>
      </c>
      <c r="G342" s="90" t="s">
        <v>94</v>
      </c>
      <c r="H342" s="91">
        <v>166184</v>
      </c>
      <c r="I342" s="91">
        <v>0</v>
      </c>
      <c r="J342" s="91">
        <v>0</v>
      </c>
      <c r="K342" s="91">
        <v>0</v>
      </c>
      <c r="L342" s="91">
        <v>0</v>
      </c>
      <c r="M342" s="91">
        <v>0</v>
      </c>
      <c r="N342" s="91">
        <v>0</v>
      </c>
      <c r="O342" s="91">
        <v>134086</v>
      </c>
      <c r="P342" s="91">
        <v>166184</v>
      </c>
      <c r="Q342" s="91">
        <v>0</v>
      </c>
      <c r="R342" s="91">
        <v>170521</v>
      </c>
      <c r="S342" s="91">
        <v>0</v>
      </c>
      <c r="T342" s="94">
        <v>636975</v>
      </c>
    </row>
    <row r="343" spans="1:20" hidden="1" outlineLevel="2" x14ac:dyDescent="0.25">
      <c r="A343" s="89" t="s">
        <v>282</v>
      </c>
      <c r="B343" s="90">
        <v>5</v>
      </c>
      <c r="C343" s="90">
        <v>52</v>
      </c>
      <c r="D343" s="90">
        <v>5205</v>
      </c>
      <c r="E343" s="90" t="s">
        <v>221</v>
      </c>
      <c r="F343" s="90">
        <v>5205301001</v>
      </c>
      <c r="G343" s="90" t="s">
        <v>95</v>
      </c>
      <c r="H343" s="91">
        <v>3064638</v>
      </c>
      <c r="I343" s="91">
        <v>3080174</v>
      </c>
      <c r="J343" s="91">
        <v>2423486</v>
      </c>
      <c r="K343" s="91">
        <v>2917371</v>
      </c>
      <c r="L343" s="91">
        <v>2860397</v>
      </c>
      <c r="M343" s="91">
        <v>2889189</v>
      </c>
      <c r="N343" s="91">
        <v>2919511</v>
      </c>
      <c r="O343" s="91">
        <v>3055661</v>
      </c>
      <c r="P343" s="91">
        <v>2971060</v>
      </c>
      <c r="Q343" s="91">
        <v>3076576</v>
      </c>
      <c r="R343" s="91">
        <v>3603368</v>
      </c>
      <c r="S343" s="91">
        <v>3093764</v>
      </c>
      <c r="T343" s="94">
        <v>35955195</v>
      </c>
    </row>
    <row r="344" spans="1:20" hidden="1" outlineLevel="2" x14ac:dyDescent="0.25">
      <c r="A344" s="89" t="s">
        <v>282</v>
      </c>
      <c r="B344" s="90">
        <v>5</v>
      </c>
      <c r="C344" s="90">
        <v>52</v>
      </c>
      <c r="D344" s="90">
        <v>5205</v>
      </c>
      <c r="E344" s="90" t="s">
        <v>221</v>
      </c>
      <c r="F344" s="90">
        <v>5205331001</v>
      </c>
      <c r="G344" s="90" t="s">
        <v>96</v>
      </c>
      <c r="H344" s="91">
        <v>361447</v>
      </c>
      <c r="I344" s="91">
        <v>-244817</v>
      </c>
      <c r="J344" s="91">
        <v>120576</v>
      </c>
      <c r="K344" s="91">
        <v>201885</v>
      </c>
      <c r="L344" s="91">
        <v>257383</v>
      </c>
      <c r="M344" s="91">
        <v>316319</v>
      </c>
      <c r="N344" s="91">
        <v>376224</v>
      </c>
      <c r="O344" s="91">
        <v>455634</v>
      </c>
      <c r="P344" s="91">
        <v>509517</v>
      </c>
      <c r="Q344" s="91">
        <v>579489</v>
      </c>
      <c r="R344" s="91">
        <v>698967</v>
      </c>
      <c r="S344" s="91">
        <v>709882</v>
      </c>
      <c r="T344" s="94">
        <v>4342506</v>
      </c>
    </row>
    <row r="345" spans="1:20" hidden="1" outlineLevel="2" x14ac:dyDescent="0.25">
      <c r="A345" s="89" t="s">
        <v>282</v>
      </c>
      <c r="B345" s="90">
        <v>5</v>
      </c>
      <c r="C345" s="90">
        <v>52</v>
      </c>
      <c r="D345" s="90">
        <v>5205</v>
      </c>
      <c r="E345" s="90" t="s">
        <v>221</v>
      </c>
      <c r="F345" s="90">
        <v>5205361001</v>
      </c>
      <c r="G345" s="90" t="s">
        <v>97</v>
      </c>
      <c r="H345" s="91">
        <v>3064638</v>
      </c>
      <c r="I345" s="91">
        <v>3080174</v>
      </c>
      <c r="J345" s="91">
        <v>2423486</v>
      </c>
      <c r="K345" s="91">
        <v>2917371</v>
      </c>
      <c r="L345" s="91">
        <v>2860397</v>
      </c>
      <c r="M345" s="91">
        <v>2889189</v>
      </c>
      <c r="N345" s="91">
        <v>2919701</v>
      </c>
      <c r="O345" s="91">
        <v>3056155</v>
      </c>
      <c r="P345" s="91">
        <v>2970888</v>
      </c>
      <c r="Q345" s="91">
        <v>3076436</v>
      </c>
      <c r="R345" s="91">
        <v>3250757</v>
      </c>
      <c r="S345" s="91">
        <v>3095051</v>
      </c>
      <c r="T345" s="94">
        <v>35604243</v>
      </c>
    </row>
    <row r="346" spans="1:20" hidden="1" outlineLevel="2" x14ac:dyDescent="0.25">
      <c r="A346" s="89" t="s">
        <v>282</v>
      </c>
      <c r="B346" s="90">
        <v>5</v>
      </c>
      <c r="C346" s="90">
        <v>52</v>
      </c>
      <c r="D346" s="90">
        <v>5205</v>
      </c>
      <c r="E346" s="90" t="s">
        <v>221</v>
      </c>
      <c r="F346" s="90">
        <v>5205391001</v>
      </c>
      <c r="G346" s="90" t="s">
        <v>98</v>
      </c>
      <c r="H346" s="91">
        <v>2819863</v>
      </c>
      <c r="I346" s="91">
        <v>2515579</v>
      </c>
      <c r="J346" s="91">
        <v>1314914</v>
      </c>
      <c r="K346" s="91">
        <v>2278223</v>
      </c>
      <c r="L346" s="91">
        <v>2421045</v>
      </c>
      <c r="M346" s="91">
        <v>2390815</v>
      </c>
      <c r="N346" s="91">
        <v>2030224</v>
      </c>
      <c r="O346" s="91">
        <v>2085817</v>
      </c>
      <c r="P346" s="91">
        <v>2169421</v>
      </c>
      <c r="Q346" s="91">
        <v>2045108</v>
      </c>
      <c r="R346" s="91">
        <v>2159226</v>
      </c>
      <c r="S346" s="91">
        <v>2241952</v>
      </c>
      <c r="T346" s="94">
        <v>26472187</v>
      </c>
    </row>
    <row r="347" spans="1:20" hidden="1" outlineLevel="2" x14ac:dyDescent="0.25">
      <c r="A347" s="89" t="s">
        <v>282</v>
      </c>
      <c r="B347" s="90">
        <v>5</v>
      </c>
      <c r="C347" s="90">
        <v>52</v>
      </c>
      <c r="D347" s="90">
        <v>5205</v>
      </c>
      <c r="E347" s="90" t="s">
        <v>221</v>
      </c>
      <c r="F347" s="90">
        <v>5205421001</v>
      </c>
      <c r="G347" s="90" t="s">
        <v>99</v>
      </c>
      <c r="H347" s="91">
        <v>2109863</v>
      </c>
      <c r="I347" s="91">
        <v>2118588</v>
      </c>
      <c r="J347" s="91">
        <v>2114943</v>
      </c>
      <c r="K347" s="91">
        <v>2114968</v>
      </c>
      <c r="L347" s="91">
        <v>-302827</v>
      </c>
      <c r="M347" s="91">
        <v>-3044857</v>
      </c>
      <c r="N347" s="91">
        <v>11826170</v>
      </c>
      <c r="O347" s="91">
        <v>2138427</v>
      </c>
      <c r="P347" s="91">
        <v>2130634</v>
      </c>
      <c r="Q347" s="91">
        <v>2119745</v>
      </c>
      <c r="R347" s="91">
        <v>2267964</v>
      </c>
      <c r="S347" s="91">
        <v>2281155</v>
      </c>
      <c r="T347" s="94">
        <v>27874773</v>
      </c>
    </row>
    <row r="348" spans="1:20" hidden="1" outlineLevel="2" x14ac:dyDescent="0.25">
      <c r="A348" s="89" t="s">
        <v>282</v>
      </c>
      <c r="B348" s="90">
        <v>5</v>
      </c>
      <c r="C348" s="90">
        <v>52</v>
      </c>
      <c r="D348" s="90">
        <v>5205</v>
      </c>
      <c r="E348" s="90" t="s">
        <v>221</v>
      </c>
      <c r="F348" s="90">
        <v>5205421004</v>
      </c>
      <c r="G348" s="90" t="s">
        <v>100</v>
      </c>
      <c r="H348" s="91">
        <v>0</v>
      </c>
      <c r="I348" s="91">
        <v>0</v>
      </c>
      <c r="J348" s="91">
        <v>508970</v>
      </c>
      <c r="K348" s="91">
        <v>508970</v>
      </c>
      <c r="L348" s="91">
        <v>508971</v>
      </c>
      <c r="M348" s="91">
        <v>1526911</v>
      </c>
      <c r="N348" s="91">
        <v>-508971</v>
      </c>
      <c r="O348" s="91">
        <v>508971</v>
      </c>
      <c r="P348" s="91">
        <v>508971</v>
      </c>
      <c r="Q348" s="91">
        <v>508971</v>
      </c>
      <c r="R348" s="91">
        <v>508971</v>
      </c>
      <c r="S348" s="91">
        <v>6262587</v>
      </c>
      <c r="T348" s="94">
        <v>10843322</v>
      </c>
    </row>
    <row r="349" spans="1:20" hidden="1" outlineLevel="2" x14ac:dyDescent="0.25">
      <c r="A349" s="89" t="s">
        <v>282</v>
      </c>
      <c r="B349" s="90">
        <v>5</v>
      </c>
      <c r="C349" s="90">
        <v>52</v>
      </c>
      <c r="D349" s="90">
        <v>5205</v>
      </c>
      <c r="E349" s="90" t="s">
        <v>221</v>
      </c>
      <c r="F349" s="90">
        <v>5205451001</v>
      </c>
      <c r="G349" s="90" t="s">
        <v>101</v>
      </c>
      <c r="H349" s="91">
        <v>0</v>
      </c>
      <c r="I349" s="91">
        <v>0</v>
      </c>
      <c r="J349" s="91">
        <v>0</v>
      </c>
      <c r="K349" s="91">
        <v>0</v>
      </c>
      <c r="L349" s="91">
        <v>0</v>
      </c>
      <c r="M349" s="91">
        <v>295580</v>
      </c>
      <c r="N349" s="91">
        <v>0</v>
      </c>
      <c r="O349" s="91">
        <v>0</v>
      </c>
      <c r="P349" s="91">
        <v>0</v>
      </c>
      <c r="Q349" s="91">
        <v>0</v>
      </c>
      <c r="R349" s="91">
        <v>0</v>
      </c>
      <c r="S349" s="91">
        <v>0</v>
      </c>
      <c r="T349" s="94">
        <v>295580</v>
      </c>
    </row>
    <row r="350" spans="1:20" hidden="1" outlineLevel="2" x14ac:dyDescent="0.25">
      <c r="A350" s="89" t="s">
        <v>282</v>
      </c>
      <c r="B350" s="90">
        <v>5</v>
      </c>
      <c r="C350" s="90">
        <v>52</v>
      </c>
      <c r="D350" s="90">
        <v>5205</v>
      </c>
      <c r="E350" s="90" t="s">
        <v>221</v>
      </c>
      <c r="F350" s="90">
        <v>5205481001</v>
      </c>
      <c r="G350" s="90" t="s">
        <v>102</v>
      </c>
      <c r="H350" s="91">
        <v>0</v>
      </c>
      <c r="I350" s="91">
        <v>0</v>
      </c>
      <c r="J350" s="91">
        <v>0</v>
      </c>
      <c r="K350" s="91">
        <v>0</v>
      </c>
      <c r="L350" s="91">
        <v>0</v>
      </c>
      <c r="M350" s="91">
        <v>0</v>
      </c>
      <c r="N350" s="91">
        <v>0</v>
      </c>
      <c r="O350" s="91">
        <v>0</v>
      </c>
      <c r="P350" s="91">
        <v>0</v>
      </c>
      <c r="Q350" s="91">
        <v>0</v>
      </c>
      <c r="R350" s="91">
        <v>0</v>
      </c>
      <c r="S350" s="91">
        <v>7418413</v>
      </c>
      <c r="T350" s="94">
        <v>7418413</v>
      </c>
    </row>
    <row r="351" spans="1:20" hidden="1" outlineLevel="2" x14ac:dyDescent="0.25">
      <c r="A351" s="89" t="s">
        <v>282</v>
      </c>
      <c r="B351" s="90">
        <v>5</v>
      </c>
      <c r="C351" s="90">
        <v>52</v>
      </c>
      <c r="D351" s="90">
        <v>5205</v>
      </c>
      <c r="E351" s="90" t="s">
        <v>221</v>
      </c>
      <c r="F351" s="90">
        <v>5205511001</v>
      </c>
      <c r="G351" s="90" t="s">
        <v>283</v>
      </c>
      <c r="H351" s="91">
        <v>1042222</v>
      </c>
      <c r="I351" s="91">
        <v>1309551</v>
      </c>
      <c r="J351" s="91">
        <v>0</v>
      </c>
      <c r="K351" s="91">
        <v>0</v>
      </c>
      <c r="L351" s="91">
        <v>0</v>
      </c>
      <c r="M351" s="91">
        <v>0</v>
      </c>
      <c r="N351" s="91">
        <v>0</v>
      </c>
      <c r="O351" s="91">
        <v>0</v>
      </c>
      <c r="P351" s="91">
        <v>0</v>
      </c>
      <c r="Q351" s="91">
        <v>82046</v>
      </c>
      <c r="R351" s="91">
        <v>0</v>
      </c>
      <c r="S351" s="91">
        <v>0</v>
      </c>
      <c r="T351" s="94">
        <v>2433819</v>
      </c>
    </row>
    <row r="352" spans="1:20" hidden="1" outlineLevel="2" x14ac:dyDescent="0.25">
      <c r="A352" s="89" t="s">
        <v>282</v>
      </c>
      <c r="B352" s="90">
        <v>5</v>
      </c>
      <c r="C352" s="90">
        <v>52</v>
      </c>
      <c r="D352" s="90">
        <v>5205</v>
      </c>
      <c r="E352" s="90" t="s">
        <v>221</v>
      </c>
      <c r="F352" s="90">
        <v>5205631001</v>
      </c>
      <c r="G352" s="90" t="s">
        <v>117</v>
      </c>
      <c r="H352" s="91">
        <v>0</v>
      </c>
      <c r="I352" s="91">
        <v>630000</v>
      </c>
      <c r="J352" s="91">
        <v>0</v>
      </c>
      <c r="K352" s="91">
        <v>0</v>
      </c>
      <c r="L352" s="91">
        <v>0</v>
      </c>
      <c r="M352" s="91">
        <v>0</v>
      </c>
      <c r="N352" s="91">
        <v>0</v>
      </c>
      <c r="O352" s="91">
        <v>0</v>
      </c>
      <c r="P352" s="91">
        <v>0</v>
      </c>
      <c r="Q352" s="91">
        <v>0</v>
      </c>
      <c r="R352" s="91">
        <v>450000</v>
      </c>
      <c r="S352" s="91">
        <v>0</v>
      </c>
      <c r="T352" s="94">
        <v>1080000</v>
      </c>
    </row>
    <row r="353" spans="1:20" hidden="1" outlineLevel="2" x14ac:dyDescent="0.25">
      <c r="A353" s="89" t="s">
        <v>282</v>
      </c>
      <c r="B353" s="90">
        <v>5</v>
      </c>
      <c r="C353" s="90">
        <v>52</v>
      </c>
      <c r="D353" s="90">
        <v>5205</v>
      </c>
      <c r="E353" s="90" t="s">
        <v>221</v>
      </c>
      <c r="F353" s="90">
        <v>5205681001</v>
      </c>
      <c r="G353" s="90" t="s">
        <v>227</v>
      </c>
      <c r="H353" s="91">
        <v>1421000</v>
      </c>
      <c r="I353" s="91">
        <v>1483973</v>
      </c>
      <c r="J353" s="91">
        <v>1214250</v>
      </c>
      <c r="K353" s="91">
        <v>1303900</v>
      </c>
      <c r="L353" s="91">
        <v>592700</v>
      </c>
      <c r="M353" s="91">
        <v>1180500</v>
      </c>
      <c r="N353" s="91">
        <v>1418800</v>
      </c>
      <c r="O353" s="91">
        <v>1414384</v>
      </c>
      <c r="P353" s="91">
        <v>1373300</v>
      </c>
      <c r="Q353" s="91">
        <v>1369900</v>
      </c>
      <c r="R353" s="91">
        <v>1374000</v>
      </c>
      <c r="S353" s="91">
        <v>1464900</v>
      </c>
      <c r="T353" s="94">
        <v>15611607</v>
      </c>
    </row>
    <row r="354" spans="1:20" hidden="1" outlineLevel="2" x14ac:dyDescent="0.25">
      <c r="A354" s="89" t="s">
        <v>282</v>
      </c>
      <c r="B354" s="90">
        <v>5</v>
      </c>
      <c r="C354" s="90">
        <v>52</v>
      </c>
      <c r="D354" s="90">
        <v>5205</v>
      </c>
      <c r="E354" s="90" t="s">
        <v>221</v>
      </c>
      <c r="F354" s="90">
        <v>5205691001</v>
      </c>
      <c r="G354" s="90" t="s">
        <v>104</v>
      </c>
      <c r="H354" s="91">
        <v>860404</v>
      </c>
      <c r="I354" s="91">
        <v>860404</v>
      </c>
      <c r="J354" s="91">
        <v>860404</v>
      </c>
      <c r="K354" s="91">
        <v>1530816</v>
      </c>
      <c r="L354" s="91">
        <v>2054076</v>
      </c>
      <c r="M354" s="91">
        <v>860404</v>
      </c>
      <c r="N354" s="91">
        <v>1638120</v>
      </c>
      <c r="O354" s="91">
        <v>860404</v>
      </c>
      <c r="P354" s="91">
        <v>860404</v>
      </c>
      <c r="Q354" s="91">
        <v>860404</v>
      </c>
      <c r="R354" s="91">
        <v>882844</v>
      </c>
      <c r="S354" s="91">
        <v>1812336</v>
      </c>
      <c r="T354" s="94">
        <v>13941020</v>
      </c>
    </row>
    <row r="355" spans="1:20" hidden="1" outlineLevel="2" x14ac:dyDescent="0.25">
      <c r="A355" s="89" t="s">
        <v>282</v>
      </c>
      <c r="B355" s="90">
        <v>5</v>
      </c>
      <c r="C355" s="90">
        <v>52</v>
      </c>
      <c r="D355" s="90">
        <v>5205</v>
      </c>
      <c r="E355" s="90" t="s">
        <v>221</v>
      </c>
      <c r="F355" s="90">
        <v>5205701001</v>
      </c>
      <c r="G355" s="90" t="s">
        <v>228</v>
      </c>
      <c r="H355" s="91">
        <v>5627700</v>
      </c>
      <c r="I355" s="91">
        <v>5632081</v>
      </c>
      <c r="J355" s="91">
        <v>4888575</v>
      </c>
      <c r="K355" s="91">
        <v>5502975</v>
      </c>
      <c r="L355" s="91">
        <v>6745125</v>
      </c>
      <c r="M355" s="91">
        <v>5708550</v>
      </c>
      <c r="N355" s="91">
        <v>5585775</v>
      </c>
      <c r="O355" s="91">
        <v>5604087</v>
      </c>
      <c r="P355" s="91">
        <v>5492850</v>
      </c>
      <c r="Q355" s="91">
        <v>5646750</v>
      </c>
      <c r="R355" s="91">
        <v>5738625</v>
      </c>
      <c r="S355" s="91">
        <v>6191850</v>
      </c>
      <c r="T355" s="94">
        <v>68364943</v>
      </c>
    </row>
    <row r="356" spans="1:20" hidden="1" outlineLevel="2" x14ac:dyDescent="0.25">
      <c r="A356" s="89" t="s">
        <v>282</v>
      </c>
      <c r="B356" s="90">
        <v>5</v>
      </c>
      <c r="C356" s="90">
        <v>52</v>
      </c>
      <c r="D356" s="90">
        <v>5205</v>
      </c>
      <c r="E356" s="90" t="s">
        <v>221</v>
      </c>
      <c r="F356" s="90">
        <v>5205721001</v>
      </c>
      <c r="G356" s="90" t="s">
        <v>229</v>
      </c>
      <c r="H356" s="91">
        <v>1819500</v>
      </c>
      <c r="I356" s="91">
        <v>1877642</v>
      </c>
      <c r="J356" s="91">
        <v>1629650</v>
      </c>
      <c r="K356" s="91">
        <v>1805600</v>
      </c>
      <c r="L356" s="91">
        <v>1947300</v>
      </c>
      <c r="M356" s="91">
        <v>1792300</v>
      </c>
      <c r="N356" s="91">
        <v>1806900</v>
      </c>
      <c r="O356" s="91">
        <v>1855952</v>
      </c>
      <c r="P356" s="91">
        <v>1821500</v>
      </c>
      <c r="Q356" s="91">
        <v>1882600</v>
      </c>
      <c r="R356" s="91">
        <v>1896600</v>
      </c>
      <c r="S356" s="91">
        <v>1906600</v>
      </c>
      <c r="T356" s="94">
        <v>22042144</v>
      </c>
    </row>
    <row r="357" spans="1:20" hidden="1" outlineLevel="2" x14ac:dyDescent="0.25">
      <c r="A357" s="89" t="s">
        <v>282</v>
      </c>
      <c r="B357" s="90">
        <v>5</v>
      </c>
      <c r="C357" s="90">
        <v>52</v>
      </c>
      <c r="D357" s="90">
        <v>5205</v>
      </c>
      <c r="E357" s="90" t="s">
        <v>221</v>
      </c>
      <c r="F357" s="90">
        <v>5205751001</v>
      </c>
      <c r="G357" s="90" t="s">
        <v>230</v>
      </c>
      <c r="H357" s="91">
        <v>303700</v>
      </c>
      <c r="I357" s="91">
        <v>303700</v>
      </c>
      <c r="J357" s="91">
        <v>303700</v>
      </c>
      <c r="K357" s="91">
        <v>540400</v>
      </c>
      <c r="L357" s="91">
        <v>662400</v>
      </c>
      <c r="M357" s="91">
        <v>303700</v>
      </c>
      <c r="N357" s="91">
        <v>540400</v>
      </c>
      <c r="O357" s="91">
        <v>303700</v>
      </c>
      <c r="P357" s="91">
        <v>303700</v>
      </c>
      <c r="Q357" s="91">
        <v>303700</v>
      </c>
      <c r="R357" s="91">
        <v>311600</v>
      </c>
      <c r="S357" s="91">
        <v>554400</v>
      </c>
      <c r="T357" s="94">
        <v>4735100</v>
      </c>
    </row>
    <row r="358" spans="1:20" hidden="1" outlineLevel="2" x14ac:dyDescent="0.25">
      <c r="A358" s="89" t="s">
        <v>282</v>
      </c>
      <c r="B358" s="90">
        <v>5</v>
      </c>
      <c r="C358" s="90">
        <v>52</v>
      </c>
      <c r="D358" s="90">
        <v>5205</v>
      </c>
      <c r="E358" s="90" t="s">
        <v>221</v>
      </c>
      <c r="F358" s="90">
        <v>5205781001</v>
      </c>
      <c r="G358" s="90" t="s">
        <v>108</v>
      </c>
      <c r="H358" s="91">
        <v>202500</v>
      </c>
      <c r="I358" s="91">
        <v>202500</v>
      </c>
      <c r="J358" s="91">
        <v>202500</v>
      </c>
      <c r="K358" s="91">
        <v>360300</v>
      </c>
      <c r="L358" s="91">
        <v>441600</v>
      </c>
      <c r="M358" s="91">
        <v>202500</v>
      </c>
      <c r="N358" s="91">
        <v>360300</v>
      </c>
      <c r="O358" s="91">
        <v>202500</v>
      </c>
      <c r="P358" s="91">
        <v>202500</v>
      </c>
      <c r="Q358" s="91">
        <v>202500</v>
      </c>
      <c r="R358" s="91">
        <v>207800</v>
      </c>
      <c r="S358" s="91">
        <v>369700</v>
      </c>
      <c r="T358" s="94">
        <v>3157200</v>
      </c>
    </row>
    <row r="359" spans="1:20" hidden="1" outlineLevel="2" x14ac:dyDescent="0.25">
      <c r="A359" s="89" t="s">
        <v>282</v>
      </c>
      <c r="B359" s="90">
        <v>5</v>
      </c>
      <c r="C359" s="90">
        <v>52</v>
      </c>
      <c r="D359" s="90">
        <v>5205</v>
      </c>
      <c r="E359" s="90" t="s">
        <v>221</v>
      </c>
      <c r="F359" s="90">
        <v>5205811001</v>
      </c>
      <c r="G359" s="90" t="s">
        <v>121</v>
      </c>
      <c r="H359" s="91">
        <v>300772</v>
      </c>
      <c r="I359" s="91">
        <v>291372</v>
      </c>
      <c r="J359" s="91">
        <v>155755</v>
      </c>
      <c r="K359" s="91">
        <v>155755</v>
      </c>
      <c r="L359" s="91">
        <v>155755</v>
      </c>
      <c r="M359" s="91">
        <v>155755</v>
      </c>
      <c r="N359" s="91">
        <v>155755</v>
      </c>
      <c r="O359" s="91">
        <v>161932</v>
      </c>
      <c r="P359" s="91">
        <v>161932</v>
      </c>
      <c r="Q359" s="91">
        <v>168219</v>
      </c>
      <c r="R359" s="91">
        <v>264186</v>
      </c>
      <c r="S359" s="91">
        <v>264186</v>
      </c>
      <c r="T359" s="94">
        <v>2391374</v>
      </c>
    </row>
    <row r="360" spans="1:20" hidden="1" outlineLevel="2" x14ac:dyDescent="0.25">
      <c r="A360" s="89" t="s">
        <v>282</v>
      </c>
      <c r="B360" s="90">
        <v>5</v>
      </c>
      <c r="C360" s="90">
        <v>52</v>
      </c>
      <c r="D360" s="90">
        <v>5205</v>
      </c>
      <c r="E360" s="90" t="s">
        <v>221</v>
      </c>
      <c r="F360" s="90">
        <v>5205951001</v>
      </c>
      <c r="G360" s="90" t="s">
        <v>124</v>
      </c>
      <c r="H360" s="91">
        <v>916591</v>
      </c>
      <c r="I360" s="91">
        <v>600000</v>
      </c>
      <c r="J360" s="91">
        <v>1050000</v>
      </c>
      <c r="K360" s="91">
        <v>0</v>
      </c>
      <c r="L360" s="91">
        <v>0</v>
      </c>
      <c r="M360" s="91">
        <v>0</v>
      </c>
      <c r="N360" s="91">
        <v>605000</v>
      </c>
      <c r="O360" s="91">
        <v>825000</v>
      </c>
      <c r="P360" s="91">
        <v>852500</v>
      </c>
      <c r="Q360" s="91">
        <v>1210000</v>
      </c>
      <c r="R360" s="91">
        <v>1002500</v>
      </c>
      <c r="S360" s="91">
        <v>892500</v>
      </c>
      <c r="T360" s="94">
        <v>7954091</v>
      </c>
    </row>
    <row r="361" spans="1:20" hidden="1" outlineLevel="2" x14ac:dyDescent="0.25">
      <c r="A361" s="89" t="s">
        <v>282</v>
      </c>
      <c r="B361" s="90">
        <v>5</v>
      </c>
      <c r="C361" s="90">
        <v>52</v>
      </c>
      <c r="D361" s="90">
        <v>5205</v>
      </c>
      <c r="E361" s="90" t="s">
        <v>221</v>
      </c>
      <c r="F361" s="90">
        <v>5205951002</v>
      </c>
      <c r="G361" s="90" t="s">
        <v>284</v>
      </c>
      <c r="H361" s="91">
        <v>12120</v>
      </c>
      <c r="I361" s="91">
        <v>79890</v>
      </c>
      <c r="J361" s="91">
        <v>50176</v>
      </c>
      <c r="K361" s="91">
        <v>12544</v>
      </c>
      <c r="L361" s="91">
        <v>0</v>
      </c>
      <c r="M361" s="91">
        <v>56448</v>
      </c>
      <c r="N361" s="91">
        <v>56448</v>
      </c>
      <c r="O361" s="91">
        <v>0</v>
      </c>
      <c r="P361" s="91">
        <v>62720</v>
      </c>
      <c r="Q361" s="91">
        <v>0</v>
      </c>
      <c r="R361" s="91">
        <v>94484</v>
      </c>
      <c r="S361" s="91">
        <v>0</v>
      </c>
      <c r="T361" s="94">
        <v>424830</v>
      </c>
    </row>
    <row r="362" spans="1:20" hidden="1" outlineLevel="2" x14ac:dyDescent="0.25">
      <c r="A362" s="89" t="s">
        <v>282</v>
      </c>
      <c r="B362" s="90">
        <v>5</v>
      </c>
      <c r="C362" s="90">
        <v>52</v>
      </c>
      <c r="D362" s="90">
        <v>5205</v>
      </c>
      <c r="E362" s="90" t="s">
        <v>221</v>
      </c>
      <c r="F362" s="90">
        <v>5205951003</v>
      </c>
      <c r="G362" s="90" t="s">
        <v>126</v>
      </c>
      <c r="H362" s="91">
        <v>0</v>
      </c>
      <c r="I362" s="91">
        <v>0</v>
      </c>
      <c r="J362" s="91">
        <v>0</v>
      </c>
      <c r="K362" s="91">
        <v>0</v>
      </c>
      <c r="L362" s="91">
        <v>0</v>
      </c>
      <c r="M362" s="91">
        <v>0</v>
      </c>
      <c r="N362" s="91">
        <v>0</v>
      </c>
      <c r="O362" s="91">
        <v>0</v>
      </c>
      <c r="P362" s="91">
        <v>0</v>
      </c>
      <c r="Q362" s="91">
        <v>0</v>
      </c>
      <c r="R362" s="91">
        <v>-1350302</v>
      </c>
      <c r="S362" s="91">
        <v>-256751</v>
      </c>
      <c r="T362" s="94">
        <v>-1607053</v>
      </c>
    </row>
    <row r="363" spans="1:20" hidden="1" outlineLevel="2" x14ac:dyDescent="0.25">
      <c r="A363" s="89" t="s">
        <v>282</v>
      </c>
      <c r="B363" s="90">
        <v>5</v>
      </c>
      <c r="C363" s="90">
        <v>52</v>
      </c>
      <c r="D363" s="90">
        <v>5205</v>
      </c>
      <c r="E363" s="90" t="s">
        <v>221</v>
      </c>
      <c r="F363" s="90">
        <v>5205951004</v>
      </c>
      <c r="G363" s="90" t="s">
        <v>127</v>
      </c>
      <c r="H363" s="91">
        <v>14400</v>
      </c>
      <c r="I363" s="91">
        <v>14400</v>
      </c>
      <c r="J363" s="91">
        <v>14400</v>
      </c>
      <c r="K363" s="91">
        <v>14400</v>
      </c>
      <c r="L363" s="91">
        <v>14400</v>
      </c>
      <c r="M363" s="91">
        <v>14400</v>
      </c>
      <c r="N363" s="91">
        <v>14400</v>
      </c>
      <c r="O363" s="91">
        <v>14400</v>
      </c>
      <c r="P363" s="91">
        <v>14400</v>
      </c>
      <c r="Q363" s="91">
        <v>14400</v>
      </c>
      <c r="R363" s="91">
        <v>0</v>
      </c>
      <c r="S363" s="91">
        <v>0</v>
      </c>
      <c r="T363" s="94">
        <v>144000</v>
      </c>
    </row>
    <row r="364" spans="1:20" hidden="1" outlineLevel="2" x14ac:dyDescent="0.25">
      <c r="A364" s="89" t="s">
        <v>282</v>
      </c>
      <c r="B364" s="90">
        <v>5</v>
      </c>
      <c r="C364" s="90">
        <v>52</v>
      </c>
      <c r="D364" s="90">
        <v>5210</v>
      </c>
      <c r="E364" s="90" t="s">
        <v>232</v>
      </c>
      <c r="F364" s="90">
        <v>5210251001</v>
      </c>
      <c r="G364" s="90" t="s">
        <v>235</v>
      </c>
      <c r="H364" s="91">
        <v>0</v>
      </c>
      <c r="I364" s="91">
        <v>1090232</v>
      </c>
      <c r="J364" s="91">
        <v>0</v>
      </c>
      <c r="K364" s="91">
        <v>0</v>
      </c>
      <c r="L364" s="91">
        <v>0</v>
      </c>
      <c r="M364" s="91">
        <v>0</v>
      </c>
      <c r="N364" s="91">
        <v>0</v>
      </c>
      <c r="O364" s="91">
        <v>0</v>
      </c>
      <c r="P364" s="91">
        <v>0</v>
      </c>
      <c r="Q364" s="91">
        <v>0</v>
      </c>
      <c r="R364" s="91">
        <v>0</v>
      </c>
      <c r="S364" s="91">
        <v>0</v>
      </c>
      <c r="T364" s="94">
        <v>1090232</v>
      </c>
    </row>
    <row r="365" spans="1:20" hidden="1" outlineLevel="2" x14ac:dyDescent="0.25">
      <c r="A365" s="89" t="s">
        <v>282</v>
      </c>
      <c r="B365" s="90">
        <v>5</v>
      </c>
      <c r="C365" s="90">
        <v>52</v>
      </c>
      <c r="D365" s="90">
        <v>5210</v>
      </c>
      <c r="E365" s="90" t="s">
        <v>232</v>
      </c>
      <c r="F365" s="90">
        <v>5210351001</v>
      </c>
      <c r="G365" s="90" t="s">
        <v>130</v>
      </c>
      <c r="H365" s="91">
        <v>8570100</v>
      </c>
      <c r="I365" s="91">
        <v>9446575</v>
      </c>
      <c r="J365" s="91">
        <v>10842350</v>
      </c>
      <c r="K365" s="91">
        <v>9796550</v>
      </c>
      <c r="L365" s="91">
        <v>9866263</v>
      </c>
      <c r="M365" s="91">
        <v>9543525</v>
      </c>
      <c r="N365" s="91">
        <v>9626150</v>
      </c>
      <c r="O365" s="91">
        <v>13113975</v>
      </c>
      <c r="P365" s="91">
        <v>9475100</v>
      </c>
      <c r="Q365" s="91">
        <v>9950075</v>
      </c>
      <c r="R365" s="91">
        <v>9618500</v>
      </c>
      <c r="S365" s="91">
        <v>10011350</v>
      </c>
      <c r="T365" s="94">
        <v>119860513</v>
      </c>
    </row>
    <row r="366" spans="1:20" hidden="1" outlineLevel="2" x14ac:dyDescent="0.25">
      <c r="A366" s="89" t="s">
        <v>282</v>
      </c>
      <c r="B366" s="90">
        <v>5</v>
      </c>
      <c r="C366" s="90">
        <v>52</v>
      </c>
      <c r="D366" s="90">
        <v>5210</v>
      </c>
      <c r="E366" s="90" t="s">
        <v>232</v>
      </c>
      <c r="F366" s="90">
        <v>5210951003</v>
      </c>
      <c r="G366" s="90" t="s">
        <v>131</v>
      </c>
      <c r="H366" s="91">
        <v>0</v>
      </c>
      <c r="I366" s="91">
        <v>0</v>
      </c>
      <c r="J366" s="91">
        <v>0</v>
      </c>
      <c r="K366" s="91">
        <v>0</v>
      </c>
      <c r="L366" s="91">
        <v>3478345</v>
      </c>
      <c r="M366" s="91">
        <v>0</v>
      </c>
      <c r="N366" s="91">
        <v>0</v>
      </c>
      <c r="O366" s="91">
        <v>0</v>
      </c>
      <c r="P366" s="91">
        <v>0</v>
      </c>
      <c r="Q366" s="91">
        <v>0</v>
      </c>
      <c r="R366" s="91">
        <v>0</v>
      </c>
      <c r="S366" s="91">
        <v>0</v>
      </c>
      <c r="T366" s="94">
        <v>3478345</v>
      </c>
    </row>
    <row r="367" spans="1:20" hidden="1" outlineLevel="2" x14ac:dyDescent="0.25">
      <c r="A367" s="89" t="s">
        <v>282</v>
      </c>
      <c r="B367" s="90">
        <v>5</v>
      </c>
      <c r="C367" s="90">
        <v>52</v>
      </c>
      <c r="D367" s="90">
        <v>5215</v>
      </c>
      <c r="E367" s="90" t="s">
        <v>238</v>
      </c>
      <c r="F367" s="90">
        <v>5215051001</v>
      </c>
      <c r="G367" s="90" t="s">
        <v>285</v>
      </c>
      <c r="H367" s="91">
        <v>66554000</v>
      </c>
      <c r="I367" s="91">
        <v>93287000</v>
      </c>
      <c r="J367" s="91">
        <v>130177000</v>
      </c>
      <c r="K367" s="91">
        <v>101017000</v>
      </c>
      <c r="L367" s="91">
        <v>0</v>
      </c>
      <c r="M367" s="91">
        <v>140426000</v>
      </c>
      <c r="N367" s="91">
        <v>155514000</v>
      </c>
      <c r="O367" s="91">
        <v>173085400</v>
      </c>
      <c r="P367" s="91">
        <v>107044900</v>
      </c>
      <c r="Q367" s="91">
        <v>149031233</v>
      </c>
      <c r="R367" s="91">
        <v>111636467</v>
      </c>
      <c r="S367" s="91">
        <v>146018420</v>
      </c>
      <c r="T367" s="94">
        <v>1373791420</v>
      </c>
    </row>
    <row r="368" spans="1:20" hidden="1" outlineLevel="2" x14ac:dyDescent="0.25">
      <c r="A368" s="89" t="s">
        <v>282</v>
      </c>
      <c r="B368" s="90">
        <v>5</v>
      </c>
      <c r="C368" s="90">
        <v>52</v>
      </c>
      <c r="D368" s="90">
        <v>5215</v>
      </c>
      <c r="E368" s="90" t="s">
        <v>238</v>
      </c>
      <c r="F368" s="90">
        <v>5215951001</v>
      </c>
      <c r="G368" s="90" t="s">
        <v>135</v>
      </c>
      <c r="H368" s="91">
        <v>1514</v>
      </c>
      <c r="I368" s="91">
        <v>1514</v>
      </c>
      <c r="J368" s="91">
        <v>1514</v>
      </c>
      <c r="K368" s="91">
        <v>0</v>
      </c>
      <c r="L368" s="91">
        <v>1528</v>
      </c>
      <c r="M368" s="91">
        <v>0</v>
      </c>
      <c r="N368" s="91">
        <v>0</v>
      </c>
      <c r="O368" s="91">
        <v>0</v>
      </c>
      <c r="P368" s="91">
        <v>0</v>
      </c>
      <c r="Q368" s="91">
        <v>0</v>
      </c>
      <c r="R368" s="91">
        <v>0</v>
      </c>
      <c r="S368" s="91">
        <v>0</v>
      </c>
      <c r="T368" s="94">
        <v>6070</v>
      </c>
    </row>
    <row r="369" spans="1:20" hidden="1" outlineLevel="2" x14ac:dyDescent="0.25">
      <c r="A369" s="89" t="s">
        <v>282</v>
      </c>
      <c r="B369" s="90">
        <v>5</v>
      </c>
      <c r="C369" s="90">
        <v>52</v>
      </c>
      <c r="D369" s="90">
        <v>5220</v>
      </c>
      <c r="E369" s="90" t="s">
        <v>239</v>
      </c>
      <c r="F369" s="90">
        <v>5220151001</v>
      </c>
      <c r="G369" s="90" t="s">
        <v>140</v>
      </c>
      <c r="H369" s="91">
        <v>0</v>
      </c>
      <c r="I369" s="91">
        <v>3140000</v>
      </c>
      <c r="J369" s="91">
        <v>0</v>
      </c>
      <c r="K369" s="91">
        <v>0</v>
      </c>
      <c r="L369" s="91">
        <v>0</v>
      </c>
      <c r="M369" s="91">
        <v>0</v>
      </c>
      <c r="N369" s="91">
        <v>0</v>
      </c>
      <c r="O369" s="91">
        <v>0</v>
      </c>
      <c r="P369" s="91">
        <v>4550000</v>
      </c>
      <c r="Q369" s="91">
        <v>14670162</v>
      </c>
      <c r="R369" s="91">
        <v>0</v>
      </c>
      <c r="S369" s="91">
        <v>0</v>
      </c>
      <c r="T369" s="94">
        <v>22360162</v>
      </c>
    </row>
    <row r="370" spans="1:20" hidden="1" outlineLevel="2" x14ac:dyDescent="0.25">
      <c r="A370" s="89" t="s">
        <v>282</v>
      </c>
      <c r="B370" s="90">
        <v>5</v>
      </c>
      <c r="C370" s="90">
        <v>52</v>
      </c>
      <c r="D370" s="90">
        <v>5220</v>
      </c>
      <c r="E370" s="90" t="s">
        <v>239</v>
      </c>
      <c r="F370" s="90">
        <v>5220401001</v>
      </c>
      <c r="G370" s="90" t="s">
        <v>141</v>
      </c>
      <c r="H370" s="91">
        <v>0</v>
      </c>
      <c r="I370" s="91">
        <v>0</v>
      </c>
      <c r="J370" s="91">
        <v>0</v>
      </c>
      <c r="K370" s="91">
        <v>0</v>
      </c>
      <c r="L370" s="91">
        <v>3581132</v>
      </c>
      <c r="M370" s="91">
        <v>0</v>
      </c>
      <c r="N370" s="91">
        <v>0</v>
      </c>
      <c r="O370" s="91">
        <v>0</v>
      </c>
      <c r="P370" s="91">
        <v>0</v>
      </c>
      <c r="Q370" s="91">
        <v>0</v>
      </c>
      <c r="R370" s="91">
        <v>0</v>
      </c>
      <c r="S370" s="91">
        <v>0</v>
      </c>
      <c r="T370" s="94">
        <v>3581132</v>
      </c>
    </row>
    <row r="371" spans="1:20" hidden="1" outlineLevel="2" x14ac:dyDescent="0.25">
      <c r="A371" s="89" t="s">
        <v>282</v>
      </c>
      <c r="B371" s="90">
        <v>5</v>
      </c>
      <c r="C371" s="90">
        <v>52</v>
      </c>
      <c r="D371" s="90">
        <v>5220</v>
      </c>
      <c r="E371" s="90" t="s">
        <v>239</v>
      </c>
      <c r="F371" s="90">
        <v>5220951001</v>
      </c>
      <c r="G371" s="90" t="s">
        <v>131</v>
      </c>
      <c r="H371" s="91">
        <v>521720</v>
      </c>
      <c r="I371" s="91">
        <v>0</v>
      </c>
      <c r="J371" s="91">
        <v>0</v>
      </c>
      <c r="K371" s="91">
        <v>0</v>
      </c>
      <c r="L371" s="91">
        <v>0</v>
      </c>
      <c r="M371" s="91">
        <v>0</v>
      </c>
      <c r="N371" s="91">
        <v>0</v>
      </c>
      <c r="O371" s="91">
        <v>0</v>
      </c>
      <c r="P371" s="91">
        <v>7234800</v>
      </c>
      <c r="Q371" s="91">
        <v>12437730</v>
      </c>
      <c r="R371" s="91">
        <v>0</v>
      </c>
      <c r="S371" s="91">
        <v>5732340</v>
      </c>
      <c r="T371" s="94">
        <v>25926590</v>
      </c>
    </row>
    <row r="372" spans="1:20" hidden="1" outlineLevel="2" x14ac:dyDescent="0.25">
      <c r="A372" s="89" t="s">
        <v>282</v>
      </c>
      <c r="B372" s="90">
        <v>5</v>
      </c>
      <c r="C372" s="90">
        <v>52</v>
      </c>
      <c r="D372" s="90">
        <v>5230</v>
      </c>
      <c r="E372" s="90" t="s">
        <v>241</v>
      </c>
      <c r="F372" s="90">
        <v>5230101001</v>
      </c>
      <c r="G372" s="90" t="s">
        <v>243</v>
      </c>
      <c r="H372" s="91">
        <v>0</v>
      </c>
      <c r="I372" s="91">
        <v>0</v>
      </c>
      <c r="J372" s="91">
        <v>0</v>
      </c>
      <c r="K372" s="91">
        <v>0</v>
      </c>
      <c r="L372" s="91">
        <v>0</v>
      </c>
      <c r="M372" s="91">
        <v>0</v>
      </c>
      <c r="N372" s="91">
        <v>0</v>
      </c>
      <c r="O372" s="91">
        <v>0</v>
      </c>
      <c r="P372" s="91">
        <v>55616</v>
      </c>
      <c r="Q372" s="91">
        <v>0</v>
      </c>
      <c r="R372" s="91">
        <v>0</v>
      </c>
      <c r="S372" s="91">
        <v>0</v>
      </c>
      <c r="T372" s="94">
        <v>55616</v>
      </c>
    </row>
    <row r="373" spans="1:20" hidden="1" outlineLevel="2" x14ac:dyDescent="0.25">
      <c r="A373" s="89" t="s">
        <v>282</v>
      </c>
      <c r="B373" s="90">
        <v>5</v>
      </c>
      <c r="C373" s="90">
        <v>52</v>
      </c>
      <c r="D373" s="90">
        <v>5230</v>
      </c>
      <c r="E373" s="90" t="s">
        <v>241</v>
      </c>
      <c r="F373" s="90">
        <v>5230951001</v>
      </c>
      <c r="G373" s="90" t="s">
        <v>131</v>
      </c>
      <c r="H373" s="91">
        <v>7148398</v>
      </c>
      <c r="I373" s="91">
        <v>1</v>
      </c>
      <c r="J373" s="91">
        <v>0</v>
      </c>
      <c r="K373" s="91">
        <v>0</v>
      </c>
      <c r="L373" s="91">
        <v>0</v>
      </c>
      <c r="M373" s="91">
        <v>0</v>
      </c>
      <c r="N373" s="91">
        <v>0</v>
      </c>
      <c r="O373" s="91">
        <v>0</v>
      </c>
      <c r="P373" s="91">
        <v>0</v>
      </c>
      <c r="Q373" s="91">
        <v>0</v>
      </c>
      <c r="R373" s="91">
        <v>0</v>
      </c>
      <c r="S373" s="91">
        <v>0</v>
      </c>
      <c r="T373" s="94">
        <v>7148399</v>
      </c>
    </row>
    <row r="374" spans="1:20" hidden="1" outlineLevel="2" x14ac:dyDescent="0.25">
      <c r="A374" s="89" t="s">
        <v>282</v>
      </c>
      <c r="B374" s="90">
        <v>5</v>
      </c>
      <c r="C374" s="90">
        <v>52</v>
      </c>
      <c r="D374" s="90">
        <v>5235</v>
      </c>
      <c r="E374" s="90" t="s">
        <v>247</v>
      </c>
      <c r="F374" s="90">
        <v>5235101001</v>
      </c>
      <c r="G374" s="90" t="s">
        <v>149</v>
      </c>
      <c r="H374" s="91">
        <v>53908639</v>
      </c>
      <c r="I374" s="91">
        <v>47546152</v>
      </c>
      <c r="J374" s="91">
        <v>40235284</v>
      </c>
      <c r="K374" s="91">
        <v>40971090</v>
      </c>
      <c r="L374" s="91">
        <v>13270337</v>
      </c>
      <c r="M374" s="91">
        <v>29831393</v>
      </c>
      <c r="N374" s="91">
        <v>38913632</v>
      </c>
      <c r="O374" s="91">
        <v>45140490</v>
      </c>
      <c r="P374" s="91">
        <v>53753012</v>
      </c>
      <c r="Q374" s="91">
        <v>40514758</v>
      </c>
      <c r="R374" s="91">
        <v>37984293</v>
      </c>
      <c r="S374" s="91">
        <v>42641698</v>
      </c>
      <c r="T374" s="94">
        <v>484710778</v>
      </c>
    </row>
    <row r="375" spans="1:20" hidden="1" outlineLevel="2" x14ac:dyDescent="0.25">
      <c r="A375" s="89" t="s">
        <v>282</v>
      </c>
      <c r="B375" s="90">
        <v>5</v>
      </c>
      <c r="C375" s="90">
        <v>52</v>
      </c>
      <c r="D375" s="90">
        <v>5235</v>
      </c>
      <c r="E375" s="90" t="s">
        <v>247</v>
      </c>
      <c r="F375" s="90">
        <v>5235351001</v>
      </c>
      <c r="G375" s="90" t="s">
        <v>153</v>
      </c>
      <c r="H375" s="91">
        <v>50127</v>
      </c>
      <c r="I375" s="91">
        <v>49987</v>
      </c>
      <c r="J375" s="91">
        <v>49961</v>
      </c>
      <c r="K375" s="91">
        <v>12085</v>
      </c>
      <c r="L375" s="91">
        <v>50287</v>
      </c>
      <c r="M375" s="91">
        <v>11758</v>
      </c>
      <c r="N375" s="91">
        <v>11998</v>
      </c>
      <c r="O375" s="91">
        <v>12140</v>
      </c>
      <c r="P375" s="91">
        <v>12918</v>
      </c>
      <c r="Q375" s="91">
        <v>11126</v>
      </c>
      <c r="R375" s="91">
        <v>11974</v>
      </c>
      <c r="S375" s="91">
        <v>11947</v>
      </c>
      <c r="T375" s="94">
        <v>296308</v>
      </c>
    </row>
    <row r="376" spans="1:20" hidden="1" outlineLevel="2" x14ac:dyDescent="0.25">
      <c r="A376" s="89" t="s">
        <v>282</v>
      </c>
      <c r="B376" s="90">
        <v>5</v>
      </c>
      <c r="C376" s="90">
        <v>52</v>
      </c>
      <c r="D376" s="90">
        <v>5235</v>
      </c>
      <c r="E376" s="90" t="s">
        <v>247</v>
      </c>
      <c r="F376" s="90">
        <v>5235401001</v>
      </c>
      <c r="G376" s="90" t="s">
        <v>286</v>
      </c>
      <c r="H376" s="91">
        <v>40530</v>
      </c>
      <c r="I376" s="91">
        <v>12240</v>
      </c>
      <c r="J376" s="91">
        <v>0</v>
      </c>
      <c r="K376" s="91">
        <v>858945</v>
      </c>
      <c r="L376" s="91">
        <v>249000</v>
      </c>
      <c r="M376" s="91">
        <v>0</v>
      </c>
      <c r="N376" s="91">
        <v>20725</v>
      </c>
      <c r="O376" s="91">
        <v>1587000</v>
      </c>
      <c r="P376" s="91">
        <v>0</v>
      </c>
      <c r="Q376" s="91">
        <v>3143500</v>
      </c>
      <c r="R376" s="91">
        <v>1945760</v>
      </c>
      <c r="S376" s="91">
        <v>401000</v>
      </c>
      <c r="T376" s="94">
        <v>8258700</v>
      </c>
    </row>
    <row r="377" spans="1:20" hidden="1" outlineLevel="2" x14ac:dyDescent="0.25">
      <c r="A377" s="89" t="s">
        <v>282</v>
      </c>
      <c r="B377" s="90">
        <v>5</v>
      </c>
      <c r="C377" s="90">
        <v>52</v>
      </c>
      <c r="D377" s="90">
        <v>5235</v>
      </c>
      <c r="E377" s="90" t="s">
        <v>247</v>
      </c>
      <c r="F377" s="90">
        <v>5235501001</v>
      </c>
      <c r="G377" s="90" t="s">
        <v>287</v>
      </c>
      <c r="H377" s="91">
        <v>118721604</v>
      </c>
      <c r="I377" s="91">
        <v>251954555</v>
      </c>
      <c r="J377" s="91">
        <v>321488160</v>
      </c>
      <c r="K377" s="91">
        <v>141807900</v>
      </c>
      <c r="L377" s="91">
        <v>7700000</v>
      </c>
      <c r="M377" s="91">
        <v>46637227</v>
      </c>
      <c r="N377" s="91">
        <v>128992570</v>
      </c>
      <c r="O377" s="91">
        <v>196501188</v>
      </c>
      <c r="P377" s="91">
        <v>235168250</v>
      </c>
      <c r="Q377" s="91">
        <v>382406500</v>
      </c>
      <c r="R377" s="91">
        <v>700816958</v>
      </c>
      <c r="S377" s="91">
        <v>545654573</v>
      </c>
      <c r="T377" s="94">
        <v>3077849485</v>
      </c>
    </row>
    <row r="378" spans="1:20" hidden="1" outlineLevel="2" x14ac:dyDescent="0.25">
      <c r="A378" s="89" t="s">
        <v>282</v>
      </c>
      <c r="B378" s="90">
        <v>5</v>
      </c>
      <c r="C378" s="90">
        <v>52</v>
      </c>
      <c r="D378" s="90">
        <v>5235</v>
      </c>
      <c r="E378" s="90" t="s">
        <v>247</v>
      </c>
      <c r="F378" s="90">
        <v>5235501002</v>
      </c>
      <c r="G378" s="90" t="s">
        <v>288</v>
      </c>
      <c r="H378" s="91">
        <v>162974591</v>
      </c>
      <c r="I378" s="91">
        <v>311653861</v>
      </c>
      <c r="J378" s="91">
        <v>439890014</v>
      </c>
      <c r="K378" s="91">
        <v>193387242</v>
      </c>
      <c r="L378" s="91">
        <v>10914217</v>
      </c>
      <c r="M378" s="91">
        <v>34131079</v>
      </c>
      <c r="N378" s="91">
        <v>129105794</v>
      </c>
      <c r="O378" s="91">
        <v>158661074</v>
      </c>
      <c r="P378" s="91">
        <v>179466090</v>
      </c>
      <c r="Q378" s="91">
        <v>309984932</v>
      </c>
      <c r="R378" s="91">
        <v>461552638</v>
      </c>
      <c r="S378" s="91">
        <v>326256570</v>
      </c>
      <c r="T378" s="94">
        <v>2717978102</v>
      </c>
    </row>
    <row r="379" spans="1:20" hidden="1" outlineLevel="2" x14ac:dyDescent="0.25">
      <c r="A379" s="89" t="s">
        <v>282</v>
      </c>
      <c r="B379" s="90">
        <v>5</v>
      </c>
      <c r="C379" s="90">
        <v>52</v>
      </c>
      <c r="D379" s="90">
        <v>5235</v>
      </c>
      <c r="E379" s="90" t="s">
        <v>247</v>
      </c>
      <c r="F379" s="90">
        <v>5235501003</v>
      </c>
      <c r="G379" s="90" t="s">
        <v>289</v>
      </c>
      <c r="H379" s="91">
        <v>256043503</v>
      </c>
      <c r="I379" s="91">
        <v>518264000</v>
      </c>
      <c r="J379" s="91">
        <v>668799073</v>
      </c>
      <c r="K379" s="91">
        <v>630172749</v>
      </c>
      <c r="L379" s="91">
        <v>519600335</v>
      </c>
      <c r="M379" s="91">
        <v>630690400</v>
      </c>
      <c r="N379" s="91">
        <v>715412250</v>
      </c>
      <c r="O379" s="91">
        <v>852407740</v>
      </c>
      <c r="P379" s="91">
        <v>227984160</v>
      </c>
      <c r="Q379" s="91">
        <v>595277246</v>
      </c>
      <c r="R379" s="91">
        <v>400934086</v>
      </c>
      <c r="S379" s="91">
        <v>758723400</v>
      </c>
      <c r="T379" s="94">
        <v>6774308942</v>
      </c>
    </row>
    <row r="380" spans="1:20" hidden="1" outlineLevel="2" x14ac:dyDescent="0.25">
      <c r="A380" s="89" t="s">
        <v>282</v>
      </c>
      <c r="B380" s="90">
        <v>5</v>
      </c>
      <c r="C380" s="90">
        <v>52</v>
      </c>
      <c r="D380" s="90">
        <v>5235</v>
      </c>
      <c r="E380" s="90" t="s">
        <v>247</v>
      </c>
      <c r="F380" s="90">
        <v>5235501004</v>
      </c>
      <c r="G380" s="90" t="s">
        <v>131</v>
      </c>
      <c r="H380" s="91">
        <v>8088488</v>
      </c>
      <c r="I380" s="91">
        <v>24060000</v>
      </c>
      <c r="J380" s="91">
        <v>7079999</v>
      </c>
      <c r="K380" s="91">
        <v>24090864</v>
      </c>
      <c r="L380" s="91">
        <v>5364481</v>
      </c>
      <c r="M380" s="91">
        <v>112913</v>
      </c>
      <c r="N380" s="91">
        <v>4032716</v>
      </c>
      <c r="O380" s="91">
        <v>38956824</v>
      </c>
      <c r="P380" s="91">
        <v>12849579</v>
      </c>
      <c r="Q380" s="91">
        <v>9184639</v>
      </c>
      <c r="R380" s="91">
        <v>5697444</v>
      </c>
      <c r="S380" s="91">
        <v>8869011</v>
      </c>
      <c r="T380" s="94">
        <v>148386958</v>
      </c>
    </row>
    <row r="381" spans="1:20" hidden="1" outlineLevel="2" x14ac:dyDescent="0.25">
      <c r="A381" s="89" t="s">
        <v>282</v>
      </c>
      <c r="B381" s="90">
        <v>5</v>
      </c>
      <c r="C381" s="90">
        <v>52</v>
      </c>
      <c r="D381" s="90">
        <v>5235</v>
      </c>
      <c r="E381" s="90" t="s">
        <v>247</v>
      </c>
      <c r="F381" s="90">
        <v>5235501005</v>
      </c>
      <c r="G381" s="90" t="s">
        <v>251</v>
      </c>
      <c r="H381" s="91">
        <v>612300</v>
      </c>
      <c r="I381" s="91">
        <v>800000</v>
      </c>
      <c r="J381" s="91">
        <v>0</v>
      </c>
      <c r="K381" s="91">
        <v>1600000</v>
      </c>
      <c r="L381" s="91">
        <v>0</v>
      </c>
      <c r="M381" s="91">
        <v>0</v>
      </c>
      <c r="N381" s="91">
        <v>4475600</v>
      </c>
      <c r="O381" s="91">
        <v>2074800</v>
      </c>
      <c r="P381" s="91">
        <v>6024150</v>
      </c>
      <c r="Q381" s="91">
        <v>111180</v>
      </c>
      <c r="R381" s="91">
        <v>0</v>
      </c>
      <c r="S381" s="91">
        <v>4400000</v>
      </c>
      <c r="T381" s="94">
        <v>20098030</v>
      </c>
    </row>
    <row r="382" spans="1:20" hidden="1" outlineLevel="2" x14ac:dyDescent="0.25">
      <c r="A382" s="89" t="s">
        <v>282</v>
      </c>
      <c r="B382" s="90">
        <v>5</v>
      </c>
      <c r="C382" s="90">
        <v>52</v>
      </c>
      <c r="D382" s="90">
        <v>5235</v>
      </c>
      <c r="E382" s="90" t="s">
        <v>247</v>
      </c>
      <c r="F382" s="90">
        <v>5235601001</v>
      </c>
      <c r="G382" s="90" t="s">
        <v>290</v>
      </c>
      <c r="H382" s="91">
        <v>3521849</v>
      </c>
      <c r="I382" s="91">
        <v>10389369</v>
      </c>
      <c r="J382" s="91">
        <v>8692605</v>
      </c>
      <c r="K382" s="91">
        <v>10553129</v>
      </c>
      <c r="L382" s="91">
        <v>18645324</v>
      </c>
      <c r="M382" s="91">
        <v>0</v>
      </c>
      <c r="N382" s="91">
        <v>6124544</v>
      </c>
      <c r="O382" s="91">
        <v>12636644</v>
      </c>
      <c r="P382" s="91">
        <v>26024509</v>
      </c>
      <c r="Q382" s="91">
        <v>12549296</v>
      </c>
      <c r="R382" s="91">
        <v>24118993</v>
      </c>
      <c r="S382" s="91">
        <v>29160512</v>
      </c>
      <c r="T382" s="94">
        <v>162416774</v>
      </c>
    </row>
    <row r="383" spans="1:20" hidden="1" outlineLevel="2" x14ac:dyDescent="0.25">
      <c r="A383" s="89" t="s">
        <v>282</v>
      </c>
      <c r="B383" s="90">
        <v>5</v>
      </c>
      <c r="C383" s="90">
        <v>52</v>
      </c>
      <c r="D383" s="90">
        <v>5235</v>
      </c>
      <c r="E383" s="90" t="s">
        <v>247</v>
      </c>
      <c r="F383" s="90">
        <v>5235651002</v>
      </c>
      <c r="G383" s="90" t="s">
        <v>158</v>
      </c>
      <c r="H383" s="91">
        <v>10158715</v>
      </c>
      <c r="I383" s="91">
        <v>9264027</v>
      </c>
      <c r="J383" s="91">
        <v>9125372</v>
      </c>
      <c r="K383" s="91">
        <v>9133227</v>
      </c>
      <c r="L383" s="91">
        <v>9103836</v>
      </c>
      <c r="M383" s="91">
        <v>8524215</v>
      </c>
      <c r="N383" s="91">
        <v>9461206</v>
      </c>
      <c r="O383" s="91">
        <v>9651486</v>
      </c>
      <c r="P383" s="91">
        <v>9959269</v>
      </c>
      <c r="Q383" s="91">
        <v>9161642</v>
      </c>
      <c r="R383" s="91">
        <v>9403298</v>
      </c>
      <c r="S383" s="91">
        <v>9928288</v>
      </c>
      <c r="T383" s="94">
        <v>112874581</v>
      </c>
    </row>
    <row r="384" spans="1:20" hidden="1" outlineLevel="2" x14ac:dyDescent="0.25">
      <c r="A384" s="89" t="s">
        <v>282</v>
      </c>
      <c r="B384" s="90">
        <v>5</v>
      </c>
      <c r="C384" s="90">
        <v>52</v>
      </c>
      <c r="D384" s="90">
        <v>5235</v>
      </c>
      <c r="E384" s="90" t="s">
        <v>247</v>
      </c>
      <c r="F384" s="90">
        <v>5235951003</v>
      </c>
      <c r="G384" s="90" t="s">
        <v>291</v>
      </c>
      <c r="H384" s="91">
        <v>9533862</v>
      </c>
      <c r="I384" s="91">
        <v>25157342</v>
      </c>
      <c r="J384" s="91">
        <v>35923765</v>
      </c>
      <c r="K384" s="91">
        <v>15224820</v>
      </c>
      <c r="L384" s="91">
        <v>733491</v>
      </c>
      <c r="M384" s="91">
        <v>3824331</v>
      </c>
      <c r="N384" s="91">
        <v>9554134</v>
      </c>
      <c r="O384" s="91">
        <v>15118189</v>
      </c>
      <c r="P384" s="91">
        <v>22647999</v>
      </c>
      <c r="Q384" s="91">
        <v>17413923</v>
      </c>
      <c r="R384" s="91">
        <v>49296967</v>
      </c>
      <c r="S384" s="91">
        <v>8579430</v>
      </c>
      <c r="T384" s="94">
        <v>213008253</v>
      </c>
    </row>
    <row r="385" spans="1:20" hidden="1" outlineLevel="2" x14ac:dyDescent="0.25">
      <c r="A385" s="89" t="s">
        <v>282</v>
      </c>
      <c r="B385" s="90">
        <v>5</v>
      </c>
      <c r="C385" s="90">
        <v>52</v>
      </c>
      <c r="D385" s="90">
        <v>5235</v>
      </c>
      <c r="E385" s="90" t="s">
        <v>247</v>
      </c>
      <c r="F385" s="90">
        <v>5235951005</v>
      </c>
      <c r="G385" s="90" t="s">
        <v>292</v>
      </c>
      <c r="H385" s="91">
        <v>530000</v>
      </c>
      <c r="I385" s="91">
        <v>10606000</v>
      </c>
      <c r="J385" s="91">
        <v>1860000</v>
      </c>
      <c r="K385" s="91">
        <v>4738000</v>
      </c>
      <c r="L385" s="91">
        <v>0</v>
      </c>
      <c r="M385" s="91">
        <v>998000</v>
      </c>
      <c r="N385" s="91">
        <v>4120000</v>
      </c>
      <c r="O385" s="91">
        <v>9288000</v>
      </c>
      <c r="P385" s="91">
        <v>8698054</v>
      </c>
      <c r="Q385" s="91">
        <v>2707000</v>
      </c>
      <c r="R385" s="91">
        <v>10820992</v>
      </c>
      <c r="S385" s="91">
        <v>16287139</v>
      </c>
      <c r="T385" s="94">
        <v>70653185</v>
      </c>
    </row>
    <row r="386" spans="1:20" hidden="1" outlineLevel="2" x14ac:dyDescent="0.25">
      <c r="A386" s="89" t="s">
        <v>282</v>
      </c>
      <c r="B386" s="90">
        <v>5</v>
      </c>
      <c r="C386" s="90">
        <v>52</v>
      </c>
      <c r="D386" s="90">
        <v>5235</v>
      </c>
      <c r="E386" s="90" t="s">
        <v>247</v>
      </c>
      <c r="F386" s="90">
        <v>5235951006</v>
      </c>
      <c r="G386" s="90" t="s">
        <v>293</v>
      </c>
      <c r="H386" s="91">
        <v>11406212</v>
      </c>
      <c r="I386" s="91">
        <v>92250</v>
      </c>
      <c r="J386" s="91">
        <v>123000</v>
      </c>
      <c r="K386" s="91">
        <v>170500</v>
      </c>
      <c r="L386" s="91">
        <v>295900</v>
      </c>
      <c r="M386" s="91">
        <v>324900</v>
      </c>
      <c r="N386" s="91">
        <v>7754610</v>
      </c>
      <c r="O386" s="91">
        <v>2411019</v>
      </c>
      <c r="P386" s="91">
        <v>20288893</v>
      </c>
      <c r="Q386" s="91">
        <v>8000601</v>
      </c>
      <c r="R386" s="91">
        <v>6018375</v>
      </c>
      <c r="S386" s="91">
        <v>5799676</v>
      </c>
      <c r="T386" s="94">
        <v>62685936</v>
      </c>
    </row>
    <row r="387" spans="1:20" hidden="1" outlineLevel="2" x14ac:dyDescent="0.25">
      <c r="A387" s="89" t="s">
        <v>282</v>
      </c>
      <c r="B387" s="90">
        <v>5</v>
      </c>
      <c r="C387" s="90">
        <v>52</v>
      </c>
      <c r="D387" s="90">
        <v>5235</v>
      </c>
      <c r="E387" s="90" t="s">
        <v>247</v>
      </c>
      <c r="F387" s="90">
        <v>5235951007</v>
      </c>
      <c r="G387" s="90" t="s">
        <v>295</v>
      </c>
      <c r="H387" s="91">
        <v>100000</v>
      </c>
      <c r="I387" s="91">
        <v>180000</v>
      </c>
      <c r="J387" s="91">
        <v>210000</v>
      </c>
      <c r="K387" s="91">
        <v>350000</v>
      </c>
      <c r="L387" s="91">
        <v>364000</v>
      </c>
      <c r="M387" s="91">
        <v>413500</v>
      </c>
      <c r="N387" s="91">
        <v>741500</v>
      </c>
      <c r="O387" s="91">
        <v>961500</v>
      </c>
      <c r="P387" s="91">
        <v>747000</v>
      </c>
      <c r="Q387" s="91">
        <v>293500</v>
      </c>
      <c r="R387" s="91">
        <v>1044000</v>
      </c>
      <c r="S387" s="91">
        <v>931000</v>
      </c>
      <c r="T387" s="94">
        <v>6336000</v>
      </c>
    </row>
    <row r="388" spans="1:20" hidden="1" outlineLevel="2" x14ac:dyDescent="0.25">
      <c r="A388" s="89" t="s">
        <v>282</v>
      </c>
      <c r="B388" s="90">
        <v>5</v>
      </c>
      <c r="C388" s="90">
        <v>52</v>
      </c>
      <c r="D388" s="90">
        <v>5235</v>
      </c>
      <c r="E388" s="90" t="s">
        <v>247</v>
      </c>
      <c r="F388" s="90">
        <v>5235951008</v>
      </c>
      <c r="G388" s="90" t="s">
        <v>296</v>
      </c>
      <c r="H388" s="91">
        <v>0</v>
      </c>
      <c r="I388" s="91">
        <v>1000000</v>
      </c>
      <c r="J388" s="91">
        <v>0</v>
      </c>
      <c r="K388" s="91">
        <v>900000</v>
      </c>
      <c r="L388" s="91">
        <v>0</v>
      </c>
      <c r="M388" s="91">
        <v>0</v>
      </c>
      <c r="N388" s="91">
        <v>0</v>
      </c>
      <c r="O388" s="91">
        <v>23591388</v>
      </c>
      <c r="P388" s="91">
        <v>0</v>
      </c>
      <c r="Q388" s="91">
        <v>0</v>
      </c>
      <c r="R388" s="91">
        <v>0</v>
      </c>
      <c r="S388" s="91">
        <v>0</v>
      </c>
      <c r="T388" s="94">
        <v>25491388</v>
      </c>
    </row>
    <row r="389" spans="1:20" hidden="1" outlineLevel="2" x14ac:dyDescent="0.25">
      <c r="A389" s="89" t="s">
        <v>282</v>
      </c>
      <c r="B389" s="90">
        <v>5</v>
      </c>
      <c r="C389" s="90">
        <v>52</v>
      </c>
      <c r="D389" s="90">
        <v>5235</v>
      </c>
      <c r="E389" s="90" t="s">
        <v>247</v>
      </c>
      <c r="F389" s="90">
        <v>5235951009</v>
      </c>
      <c r="G389" s="90" t="s">
        <v>297</v>
      </c>
      <c r="H389" s="91">
        <v>11045418</v>
      </c>
      <c r="I389" s="91">
        <v>9576912</v>
      </c>
      <c r="J389" s="91">
        <v>17571128</v>
      </c>
      <c r="K389" s="91">
        <v>16840542</v>
      </c>
      <c r="L389" s="91">
        <v>5541420</v>
      </c>
      <c r="M389" s="91">
        <v>11070946</v>
      </c>
      <c r="N389" s="91">
        <v>21293380</v>
      </c>
      <c r="O389" s="91">
        <v>25095634</v>
      </c>
      <c r="P389" s="91">
        <v>10878938</v>
      </c>
      <c r="Q389" s="91">
        <v>17350300</v>
      </c>
      <c r="R389" s="91">
        <v>19392156</v>
      </c>
      <c r="S389" s="91">
        <v>17524320</v>
      </c>
      <c r="T389" s="94">
        <v>183181094</v>
      </c>
    </row>
    <row r="390" spans="1:20" hidden="1" outlineLevel="2" x14ac:dyDescent="0.25">
      <c r="A390" s="89" t="s">
        <v>282</v>
      </c>
      <c r="B390" s="90">
        <v>5</v>
      </c>
      <c r="C390" s="90">
        <v>52</v>
      </c>
      <c r="D390" s="90">
        <v>5235</v>
      </c>
      <c r="E390" s="90" t="s">
        <v>247</v>
      </c>
      <c r="F390" s="90">
        <v>5235951011</v>
      </c>
      <c r="G390" s="90" t="s">
        <v>299</v>
      </c>
      <c r="H390" s="91">
        <v>14258343</v>
      </c>
      <c r="I390" s="91">
        <v>11665056</v>
      </c>
      <c r="J390" s="91">
        <v>11576040</v>
      </c>
      <c r="K390" s="91">
        <v>20659873</v>
      </c>
      <c r="L390" s="91">
        <v>11993021</v>
      </c>
      <c r="M390" s="91">
        <v>1596051</v>
      </c>
      <c r="N390" s="91">
        <v>21961592</v>
      </c>
      <c r="O390" s="91">
        <v>23999800</v>
      </c>
      <c r="P390" s="91">
        <v>19476487</v>
      </c>
      <c r="Q390" s="91">
        <v>17563008</v>
      </c>
      <c r="R390" s="91">
        <v>18398000</v>
      </c>
      <c r="S390" s="91">
        <v>28259735</v>
      </c>
      <c r="T390" s="94">
        <v>201407006</v>
      </c>
    </row>
    <row r="391" spans="1:20" hidden="1" outlineLevel="2" x14ac:dyDescent="0.25">
      <c r="A391" s="89" t="s">
        <v>282</v>
      </c>
      <c r="B391" s="90">
        <v>5</v>
      </c>
      <c r="C391" s="90">
        <v>52</v>
      </c>
      <c r="D391" s="90">
        <v>5235</v>
      </c>
      <c r="E391" s="90" t="s">
        <v>247</v>
      </c>
      <c r="F391" s="90">
        <v>5235951012</v>
      </c>
      <c r="G391" s="90" t="s">
        <v>131</v>
      </c>
      <c r="H391" s="91">
        <v>934440</v>
      </c>
      <c r="I391" s="91">
        <v>655172</v>
      </c>
      <c r="J391" s="91">
        <v>0</v>
      </c>
      <c r="K391" s="91">
        <v>276427</v>
      </c>
      <c r="L391" s="91">
        <v>0</v>
      </c>
      <c r="M391" s="91">
        <v>282200</v>
      </c>
      <c r="N391" s="91">
        <v>1607217</v>
      </c>
      <c r="O391" s="91">
        <v>2568977</v>
      </c>
      <c r="P391" s="91">
        <v>2726830</v>
      </c>
      <c r="Q391" s="91">
        <v>0</v>
      </c>
      <c r="R391" s="91">
        <v>0</v>
      </c>
      <c r="S391" s="91">
        <v>788500</v>
      </c>
      <c r="T391" s="94">
        <v>9839763</v>
      </c>
    </row>
    <row r="392" spans="1:20" hidden="1" outlineLevel="2" x14ac:dyDescent="0.25">
      <c r="A392" s="89" t="s">
        <v>282</v>
      </c>
      <c r="B392" s="90">
        <v>5</v>
      </c>
      <c r="C392" s="90">
        <v>52</v>
      </c>
      <c r="D392" s="90">
        <v>5240</v>
      </c>
      <c r="E392" s="90" t="s">
        <v>255</v>
      </c>
      <c r="F392" s="90">
        <v>5240151001</v>
      </c>
      <c r="G392" s="90" t="s">
        <v>161</v>
      </c>
      <c r="H392" s="91">
        <v>2129710</v>
      </c>
      <c r="I392" s="91">
        <v>753627</v>
      </c>
      <c r="J392" s="91">
        <v>4039747</v>
      </c>
      <c r="K392" s="91">
        <v>8804541</v>
      </c>
      <c r="L392" s="91">
        <v>-2160300</v>
      </c>
      <c r="M392" s="91">
        <v>467100</v>
      </c>
      <c r="N392" s="91">
        <v>908456</v>
      </c>
      <c r="O392" s="91">
        <v>4923306</v>
      </c>
      <c r="P392" s="91">
        <v>-217957</v>
      </c>
      <c r="Q392" s="91">
        <v>6647466</v>
      </c>
      <c r="R392" s="91">
        <v>1109574</v>
      </c>
      <c r="S392" s="91">
        <v>4131817</v>
      </c>
      <c r="T392" s="94">
        <v>31537087</v>
      </c>
    </row>
    <row r="393" spans="1:20" hidden="1" outlineLevel="2" x14ac:dyDescent="0.25">
      <c r="A393" s="89" t="s">
        <v>282</v>
      </c>
      <c r="B393" s="90">
        <v>5</v>
      </c>
      <c r="C393" s="90">
        <v>52</v>
      </c>
      <c r="D393" s="90">
        <v>5255</v>
      </c>
      <c r="E393" s="90" t="s">
        <v>261</v>
      </c>
      <c r="F393" s="90">
        <v>5255051001</v>
      </c>
      <c r="G393" s="90" t="s">
        <v>168</v>
      </c>
      <c r="H393" s="91">
        <v>0</v>
      </c>
      <c r="I393" s="91">
        <v>0</v>
      </c>
      <c r="J393" s="91">
        <v>0</v>
      </c>
      <c r="K393" s="91">
        <v>0</v>
      </c>
      <c r="L393" s="91">
        <v>16618789</v>
      </c>
      <c r="M393" s="91">
        <v>0</v>
      </c>
      <c r="N393" s="91">
        <v>-2860770</v>
      </c>
      <c r="O393" s="91">
        <v>0</v>
      </c>
      <c r="P393" s="91">
        <v>0</v>
      </c>
      <c r="Q393" s="91">
        <v>0</v>
      </c>
      <c r="R393" s="91">
        <v>0</v>
      </c>
      <c r="S393" s="91">
        <v>0</v>
      </c>
      <c r="T393" s="94">
        <v>13758019</v>
      </c>
    </row>
    <row r="394" spans="1:20" hidden="1" outlineLevel="2" x14ac:dyDescent="0.25">
      <c r="A394" s="89" t="s">
        <v>282</v>
      </c>
      <c r="B394" s="90">
        <v>5</v>
      </c>
      <c r="C394" s="90">
        <v>52</v>
      </c>
      <c r="D394" s="90">
        <v>5255</v>
      </c>
      <c r="E394" s="90" t="s">
        <v>261</v>
      </c>
      <c r="F394" s="90">
        <v>5255151001</v>
      </c>
      <c r="G394" s="90" t="s">
        <v>169</v>
      </c>
      <c r="H394" s="91">
        <v>0</v>
      </c>
      <c r="I394" s="91">
        <v>0</v>
      </c>
      <c r="J394" s="91">
        <v>2808570</v>
      </c>
      <c r="K394" s="91">
        <v>0</v>
      </c>
      <c r="L394" s="91">
        <v>16033524</v>
      </c>
      <c r="M394" s="91">
        <v>0</v>
      </c>
      <c r="N394" s="91">
        <v>0</v>
      </c>
      <c r="O394" s="91">
        <v>0</v>
      </c>
      <c r="P394" s="91">
        <v>7147300</v>
      </c>
      <c r="Q394" s="91">
        <v>0</v>
      </c>
      <c r="R394" s="91">
        <v>0</v>
      </c>
      <c r="S394" s="91">
        <v>0</v>
      </c>
      <c r="T394" s="94">
        <v>25989394</v>
      </c>
    </row>
    <row r="395" spans="1:20" hidden="1" outlineLevel="2" x14ac:dyDescent="0.25">
      <c r="A395" s="89" t="s">
        <v>282</v>
      </c>
      <c r="B395" s="90">
        <v>5</v>
      </c>
      <c r="C395" s="90">
        <v>52</v>
      </c>
      <c r="D395" s="90">
        <v>5255</v>
      </c>
      <c r="E395" s="90" t="s">
        <v>261</v>
      </c>
      <c r="F395" s="90">
        <v>5255201001</v>
      </c>
      <c r="G395" s="90" t="s">
        <v>170</v>
      </c>
      <c r="H395" s="91">
        <v>0</v>
      </c>
      <c r="I395" s="91">
        <v>316251</v>
      </c>
      <c r="J395" s="91">
        <v>0</v>
      </c>
      <c r="K395" s="91">
        <v>0</v>
      </c>
      <c r="L395" s="91">
        <v>0</v>
      </c>
      <c r="M395" s="91">
        <v>0</v>
      </c>
      <c r="N395" s="91">
        <v>0</v>
      </c>
      <c r="O395" s="91">
        <v>0</v>
      </c>
      <c r="P395" s="91">
        <v>0</v>
      </c>
      <c r="Q395" s="91">
        <v>0</v>
      </c>
      <c r="R395" s="91">
        <v>0</v>
      </c>
      <c r="S395" s="91">
        <v>0</v>
      </c>
      <c r="T395" s="94">
        <v>316251</v>
      </c>
    </row>
    <row r="396" spans="1:20" hidden="1" outlineLevel="2" x14ac:dyDescent="0.25">
      <c r="A396" s="89" t="s">
        <v>282</v>
      </c>
      <c r="B396" s="90">
        <v>5</v>
      </c>
      <c r="C396" s="90">
        <v>52</v>
      </c>
      <c r="D396" s="90">
        <v>5255</v>
      </c>
      <c r="E396" s="90" t="s">
        <v>261</v>
      </c>
      <c r="F396" s="90">
        <v>5255201002</v>
      </c>
      <c r="G396" s="90" t="s">
        <v>171</v>
      </c>
      <c r="H396" s="91">
        <v>0</v>
      </c>
      <c r="I396" s="91">
        <v>0</v>
      </c>
      <c r="J396" s="91">
        <v>0</v>
      </c>
      <c r="K396" s="91">
        <v>1709000</v>
      </c>
      <c r="L396" s="91">
        <v>0</v>
      </c>
      <c r="M396" s="91">
        <v>61111</v>
      </c>
      <c r="N396" s="91">
        <v>0</v>
      </c>
      <c r="O396" s="91">
        <v>0</v>
      </c>
      <c r="P396" s="91">
        <v>0</v>
      </c>
      <c r="Q396" s="91">
        <v>0</v>
      </c>
      <c r="R396" s="91">
        <v>43111</v>
      </c>
      <c r="S396" s="91">
        <v>151111</v>
      </c>
      <c r="T396" s="94">
        <v>1964333</v>
      </c>
    </row>
    <row r="397" spans="1:20" hidden="1" outlineLevel="2" x14ac:dyDescent="0.25">
      <c r="A397" s="89" t="s">
        <v>282</v>
      </c>
      <c r="B397" s="90">
        <v>5</v>
      </c>
      <c r="C397" s="90">
        <v>52</v>
      </c>
      <c r="D397" s="90">
        <v>5255</v>
      </c>
      <c r="E397" s="90" t="s">
        <v>261</v>
      </c>
      <c r="F397" s="90">
        <v>5255951001</v>
      </c>
      <c r="G397" s="90" t="s">
        <v>172</v>
      </c>
      <c r="H397" s="91">
        <v>119300</v>
      </c>
      <c r="I397" s="91">
        <v>147700</v>
      </c>
      <c r="J397" s="91">
        <v>81300</v>
      </c>
      <c r="K397" s="91">
        <v>215100</v>
      </c>
      <c r="L397" s="91">
        <v>10900</v>
      </c>
      <c r="M397" s="91">
        <v>256700</v>
      </c>
      <c r="N397" s="91">
        <v>763600</v>
      </c>
      <c r="O397" s="91">
        <v>921500</v>
      </c>
      <c r="P397" s="91">
        <v>955000</v>
      </c>
      <c r="Q397" s="91">
        <v>258100</v>
      </c>
      <c r="R397" s="91">
        <v>749300</v>
      </c>
      <c r="S397" s="91">
        <v>724400</v>
      </c>
      <c r="T397" s="94">
        <v>5202900</v>
      </c>
    </row>
    <row r="398" spans="1:20" hidden="1" outlineLevel="2" x14ac:dyDescent="0.25">
      <c r="A398" s="89" t="s">
        <v>282</v>
      </c>
      <c r="B398" s="90">
        <v>5</v>
      </c>
      <c r="C398" s="90">
        <v>52</v>
      </c>
      <c r="D398" s="90">
        <v>5260</v>
      </c>
      <c r="E398" s="90" t="s">
        <v>262</v>
      </c>
      <c r="F398" s="90">
        <v>5260051001</v>
      </c>
      <c r="G398" s="90" t="s">
        <v>163</v>
      </c>
      <c r="H398" s="91">
        <v>5756747</v>
      </c>
      <c r="I398" s="91">
        <v>6792534</v>
      </c>
      <c r="J398" s="91">
        <v>6792530</v>
      </c>
      <c r="K398" s="91">
        <v>7131159</v>
      </c>
      <c r="L398" s="91">
        <v>7131157</v>
      </c>
      <c r="M398" s="91">
        <v>7131156</v>
      </c>
      <c r="N398" s="91">
        <v>7131156</v>
      </c>
      <c r="O398" s="91">
        <v>7131157</v>
      </c>
      <c r="P398" s="91">
        <v>8254880</v>
      </c>
      <c r="Q398" s="91">
        <v>8523233</v>
      </c>
      <c r="R398" s="91">
        <v>8523231</v>
      </c>
      <c r="S398" s="91">
        <v>8523229</v>
      </c>
      <c r="T398" s="94">
        <v>88822169</v>
      </c>
    </row>
    <row r="399" spans="1:20" hidden="1" outlineLevel="2" x14ac:dyDescent="0.25">
      <c r="A399" s="89" t="s">
        <v>282</v>
      </c>
      <c r="B399" s="90">
        <v>5</v>
      </c>
      <c r="C399" s="90">
        <v>52</v>
      </c>
      <c r="D399" s="90">
        <v>5260</v>
      </c>
      <c r="E399" s="90" t="s">
        <v>262</v>
      </c>
      <c r="F399" s="90">
        <v>5260101001</v>
      </c>
      <c r="G399" s="90" t="s">
        <v>140</v>
      </c>
      <c r="H399" s="91">
        <v>660875</v>
      </c>
      <c r="I399" s="91">
        <v>660874</v>
      </c>
      <c r="J399" s="91">
        <v>660875</v>
      </c>
      <c r="K399" s="91">
        <v>660875</v>
      </c>
      <c r="L399" s="91">
        <v>660874</v>
      </c>
      <c r="M399" s="91">
        <v>660874</v>
      </c>
      <c r="N399" s="91">
        <v>660876</v>
      </c>
      <c r="O399" s="91">
        <v>660874</v>
      </c>
      <c r="P399" s="91">
        <v>660874</v>
      </c>
      <c r="Q399" s="91">
        <v>660875</v>
      </c>
      <c r="R399" s="91">
        <v>660861</v>
      </c>
      <c r="S399" s="91">
        <v>660875</v>
      </c>
      <c r="T399" s="94">
        <v>7930482</v>
      </c>
    </row>
    <row r="400" spans="1:20" hidden="1" outlineLevel="2" x14ac:dyDescent="0.25">
      <c r="A400" s="89" t="s">
        <v>282</v>
      </c>
      <c r="B400" s="90">
        <v>5</v>
      </c>
      <c r="C400" s="90">
        <v>52</v>
      </c>
      <c r="D400" s="90">
        <v>5260</v>
      </c>
      <c r="E400" s="90" t="s">
        <v>262</v>
      </c>
      <c r="F400" s="90">
        <v>5260151001</v>
      </c>
      <c r="G400" s="90" t="s">
        <v>174</v>
      </c>
      <c r="H400" s="91">
        <v>2632757</v>
      </c>
      <c r="I400" s="91">
        <v>2619664</v>
      </c>
      <c r="J400" s="91">
        <v>3714384</v>
      </c>
      <c r="K400" s="91">
        <v>3780162</v>
      </c>
      <c r="L400" s="91">
        <v>3780159</v>
      </c>
      <c r="M400" s="91">
        <v>3780164</v>
      </c>
      <c r="N400" s="91">
        <v>3780162</v>
      </c>
      <c r="O400" s="91">
        <v>3780159</v>
      </c>
      <c r="P400" s="91">
        <v>3849581</v>
      </c>
      <c r="Q400" s="91">
        <v>3849578</v>
      </c>
      <c r="R400" s="91">
        <v>3849576</v>
      </c>
      <c r="S400" s="91">
        <v>3849580</v>
      </c>
      <c r="T400" s="94">
        <v>43265926</v>
      </c>
    </row>
    <row r="401" spans="1:20" hidden="1" outlineLevel="2" x14ac:dyDescent="0.25">
      <c r="A401" s="89" t="s">
        <v>282</v>
      </c>
      <c r="B401" s="90">
        <v>5</v>
      </c>
      <c r="C401" s="90">
        <v>52</v>
      </c>
      <c r="D401" s="90">
        <v>5295</v>
      </c>
      <c r="E401" s="90" t="s">
        <v>264</v>
      </c>
      <c r="F401" s="90">
        <v>5295051001</v>
      </c>
      <c r="G401" s="90" t="s">
        <v>303</v>
      </c>
      <c r="H401" s="91">
        <v>835545</v>
      </c>
      <c r="I401" s="91">
        <v>752270</v>
      </c>
      <c r="J401" s="91">
        <v>1359337</v>
      </c>
      <c r="K401" s="91">
        <v>1281427</v>
      </c>
      <c r="L401" s="91">
        <v>399742</v>
      </c>
      <c r="M401" s="91">
        <v>871383</v>
      </c>
      <c r="N401" s="91">
        <v>1686564</v>
      </c>
      <c r="O401" s="91">
        <v>1917379</v>
      </c>
      <c r="P401" s="91">
        <v>847454</v>
      </c>
      <c r="Q401" s="91">
        <v>1381796</v>
      </c>
      <c r="R401" s="91">
        <v>1486918</v>
      </c>
      <c r="S401" s="91">
        <v>1360880</v>
      </c>
      <c r="T401" s="94">
        <v>14180695</v>
      </c>
    </row>
    <row r="402" spans="1:20" hidden="1" outlineLevel="2" x14ac:dyDescent="0.25">
      <c r="A402" s="89" t="s">
        <v>282</v>
      </c>
      <c r="B402" s="90">
        <v>5</v>
      </c>
      <c r="C402" s="90">
        <v>52</v>
      </c>
      <c r="D402" s="90">
        <v>5295</v>
      </c>
      <c r="E402" s="90" t="s">
        <v>264</v>
      </c>
      <c r="F402" s="90">
        <v>5295101001</v>
      </c>
      <c r="G402" s="90" t="s">
        <v>426</v>
      </c>
      <c r="H402" s="91">
        <v>0</v>
      </c>
      <c r="I402" s="91">
        <v>0</v>
      </c>
      <c r="J402" s="91">
        <v>0</v>
      </c>
      <c r="K402" s="91">
        <v>0</v>
      </c>
      <c r="L402" s="91">
        <v>0</v>
      </c>
      <c r="M402" s="91">
        <v>0</v>
      </c>
      <c r="N402" s="91">
        <v>0</v>
      </c>
      <c r="O402" s="91">
        <v>0</v>
      </c>
      <c r="P402" s="91">
        <v>2619540</v>
      </c>
      <c r="Q402" s="91">
        <v>0</v>
      </c>
      <c r="R402" s="91">
        <v>0</v>
      </c>
      <c r="S402" s="91">
        <v>0</v>
      </c>
      <c r="T402" s="94">
        <v>2619540</v>
      </c>
    </row>
    <row r="403" spans="1:20" hidden="1" outlineLevel="2" x14ac:dyDescent="0.25">
      <c r="A403" s="89" t="s">
        <v>282</v>
      </c>
      <c r="B403" s="90">
        <v>5</v>
      </c>
      <c r="C403" s="90">
        <v>52</v>
      </c>
      <c r="D403" s="90">
        <v>5295</v>
      </c>
      <c r="E403" s="90" t="s">
        <v>264</v>
      </c>
      <c r="F403" s="90">
        <v>5295201001</v>
      </c>
      <c r="G403" s="90" t="s">
        <v>304</v>
      </c>
      <c r="H403" s="91">
        <v>0</v>
      </c>
      <c r="I403" s="91">
        <v>0</v>
      </c>
      <c r="J403" s="91">
        <v>0</v>
      </c>
      <c r="K403" s="91">
        <v>3418000</v>
      </c>
      <c r="L403" s="91">
        <v>1112108</v>
      </c>
      <c r="M403" s="91">
        <v>0</v>
      </c>
      <c r="N403" s="91">
        <v>0</v>
      </c>
      <c r="O403" s="91">
        <v>0</v>
      </c>
      <c r="P403" s="91">
        <v>3775000</v>
      </c>
      <c r="Q403" s="91">
        <v>0</v>
      </c>
      <c r="R403" s="91">
        <v>0</v>
      </c>
      <c r="S403" s="91">
        <v>0</v>
      </c>
      <c r="T403" s="94">
        <v>8305108</v>
      </c>
    </row>
    <row r="404" spans="1:20" hidden="1" outlineLevel="2" x14ac:dyDescent="0.25">
      <c r="A404" s="89" t="s">
        <v>282</v>
      </c>
      <c r="B404" s="90">
        <v>5</v>
      </c>
      <c r="C404" s="90">
        <v>52</v>
      </c>
      <c r="D404" s="90">
        <v>5295</v>
      </c>
      <c r="E404" s="90" t="s">
        <v>264</v>
      </c>
      <c r="F404" s="90">
        <v>5295201002</v>
      </c>
      <c r="G404" s="90" t="s">
        <v>186</v>
      </c>
      <c r="H404" s="91">
        <v>0</v>
      </c>
      <c r="I404" s="91">
        <v>0</v>
      </c>
      <c r="J404" s="91">
        <v>0</v>
      </c>
      <c r="K404" s="91">
        <v>70000</v>
      </c>
      <c r="L404" s="91">
        <v>0</v>
      </c>
      <c r="M404" s="91">
        <v>0</v>
      </c>
      <c r="N404" s="91">
        <v>0</v>
      </c>
      <c r="O404" s="91">
        <v>0</v>
      </c>
      <c r="P404" s="91">
        <v>0</v>
      </c>
      <c r="Q404" s="91">
        <v>0</v>
      </c>
      <c r="R404" s="91">
        <v>30000</v>
      </c>
      <c r="S404" s="91">
        <v>0</v>
      </c>
      <c r="T404" s="94">
        <v>100000</v>
      </c>
    </row>
    <row r="405" spans="1:20" hidden="1" outlineLevel="2" x14ac:dyDescent="0.25">
      <c r="A405" s="89" t="s">
        <v>282</v>
      </c>
      <c r="B405" s="90">
        <v>5</v>
      </c>
      <c r="C405" s="90">
        <v>52</v>
      </c>
      <c r="D405" s="90">
        <v>5295</v>
      </c>
      <c r="E405" s="90" t="s">
        <v>264</v>
      </c>
      <c r="F405" s="90">
        <v>5295251001</v>
      </c>
      <c r="G405" s="90" t="s">
        <v>187</v>
      </c>
      <c r="H405" s="91">
        <v>448200</v>
      </c>
      <c r="I405" s="91">
        <v>526731</v>
      </c>
      <c r="J405" s="91">
        <v>1084795</v>
      </c>
      <c r="K405" s="91">
        <v>181713</v>
      </c>
      <c r="L405" s="91">
        <v>0</v>
      </c>
      <c r="M405" s="91">
        <v>291566</v>
      </c>
      <c r="N405" s="91">
        <v>866119</v>
      </c>
      <c r="O405" s="91">
        <v>303024</v>
      </c>
      <c r="P405" s="91">
        <v>886800</v>
      </c>
      <c r="Q405" s="91">
        <v>505441</v>
      </c>
      <c r="R405" s="91">
        <v>237696</v>
      </c>
      <c r="S405" s="91">
        <v>319716</v>
      </c>
      <c r="T405" s="94">
        <v>5651801</v>
      </c>
    </row>
    <row r="406" spans="1:20" hidden="1" outlineLevel="2" x14ac:dyDescent="0.25">
      <c r="A406" s="89" t="s">
        <v>282</v>
      </c>
      <c r="B406" s="90">
        <v>5</v>
      </c>
      <c r="C406" s="90">
        <v>52</v>
      </c>
      <c r="D406" s="90">
        <v>5295</v>
      </c>
      <c r="E406" s="90" t="s">
        <v>264</v>
      </c>
      <c r="F406" s="90">
        <v>5295301001</v>
      </c>
      <c r="G406" s="90" t="s">
        <v>305</v>
      </c>
      <c r="H406" s="91">
        <v>371711</v>
      </c>
      <c r="I406" s="91">
        <v>391450</v>
      </c>
      <c r="J406" s="91">
        <v>283334</v>
      </c>
      <c r="K406" s="91">
        <v>559644</v>
      </c>
      <c r="L406" s="91">
        <v>27093</v>
      </c>
      <c r="M406" s="91">
        <v>187347</v>
      </c>
      <c r="N406" s="91">
        <v>310463</v>
      </c>
      <c r="O406" s="91">
        <v>575007</v>
      </c>
      <c r="P406" s="91">
        <v>419013</v>
      </c>
      <c r="Q406" s="91">
        <v>321622</v>
      </c>
      <c r="R406" s="91">
        <v>448355</v>
      </c>
      <c r="S406" s="91">
        <v>206425</v>
      </c>
      <c r="T406" s="94">
        <v>4101464</v>
      </c>
    </row>
    <row r="407" spans="1:20" hidden="1" outlineLevel="2" x14ac:dyDescent="0.25">
      <c r="A407" s="89" t="s">
        <v>282</v>
      </c>
      <c r="B407" s="90">
        <v>5</v>
      </c>
      <c r="C407" s="90">
        <v>52</v>
      </c>
      <c r="D407" s="90">
        <v>5295</v>
      </c>
      <c r="E407" s="90" t="s">
        <v>264</v>
      </c>
      <c r="F407" s="90">
        <v>5295401001</v>
      </c>
      <c r="G407" s="90" t="s">
        <v>306</v>
      </c>
      <c r="H407" s="91">
        <v>802015</v>
      </c>
      <c r="I407" s="91">
        <v>104906</v>
      </c>
      <c r="J407" s="91">
        <v>651857</v>
      </c>
      <c r="K407" s="91">
        <v>13512</v>
      </c>
      <c r="L407" s="91">
        <v>0</v>
      </c>
      <c r="M407" s="91">
        <v>1186</v>
      </c>
      <c r="N407" s="91">
        <v>215608</v>
      </c>
      <c r="O407" s="91">
        <v>139434</v>
      </c>
      <c r="P407" s="91">
        <v>1678</v>
      </c>
      <c r="Q407" s="91">
        <v>49171</v>
      </c>
      <c r="R407" s="91">
        <v>184371</v>
      </c>
      <c r="S407" s="91">
        <v>9603</v>
      </c>
      <c r="T407" s="94">
        <v>2173341</v>
      </c>
    </row>
    <row r="408" spans="1:20" hidden="1" outlineLevel="2" x14ac:dyDescent="0.25">
      <c r="A408" s="89" t="s">
        <v>282</v>
      </c>
      <c r="B408" s="90">
        <v>5</v>
      </c>
      <c r="C408" s="90">
        <v>52</v>
      </c>
      <c r="D408" s="90">
        <v>5295</v>
      </c>
      <c r="E408" s="90" t="s">
        <v>264</v>
      </c>
      <c r="F408" s="90">
        <v>5295501001</v>
      </c>
      <c r="G408" s="90" t="s">
        <v>267</v>
      </c>
      <c r="H408" s="91">
        <v>0</v>
      </c>
      <c r="I408" s="91">
        <v>0</v>
      </c>
      <c r="J408" s="91">
        <v>0</v>
      </c>
      <c r="K408" s="91">
        <v>352629</v>
      </c>
      <c r="L408" s="91">
        <v>0</v>
      </c>
      <c r="M408" s="91">
        <v>0</v>
      </c>
      <c r="N408" s="91">
        <v>158094</v>
      </c>
      <c r="O408" s="91">
        <v>79047</v>
      </c>
      <c r="P408" s="91">
        <v>79047</v>
      </c>
      <c r="Q408" s="91">
        <v>79047</v>
      </c>
      <c r="R408" s="91">
        <v>79047</v>
      </c>
      <c r="S408" s="91">
        <v>79047</v>
      </c>
      <c r="T408" s="94">
        <v>905958</v>
      </c>
    </row>
    <row r="409" spans="1:20" hidden="1" outlineLevel="2" x14ac:dyDescent="0.25">
      <c r="A409" s="89" t="s">
        <v>282</v>
      </c>
      <c r="B409" s="90">
        <v>5</v>
      </c>
      <c r="C409" s="90">
        <v>52</v>
      </c>
      <c r="D409" s="90">
        <v>5295</v>
      </c>
      <c r="E409" s="90" t="s">
        <v>264</v>
      </c>
      <c r="F409" s="90">
        <v>5295601001</v>
      </c>
      <c r="G409" s="90" t="s">
        <v>307</v>
      </c>
      <c r="H409" s="91">
        <v>256702</v>
      </c>
      <c r="I409" s="91">
        <v>238947</v>
      </c>
      <c r="J409" s="91">
        <v>259725</v>
      </c>
      <c r="K409" s="91">
        <v>180076</v>
      </c>
      <c r="L409" s="91">
        <v>3463</v>
      </c>
      <c r="M409" s="91">
        <v>207780</v>
      </c>
      <c r="N409" s="91">
        <v>311670</v>
      </c>
      <c r="O409" s="91">
        <v>308207</v>
      </c>
      <c r="P409" s="91">
        <v>304744</v>
      </c>
      <c r="Q409" s="91">
        <v>304744</v>
      </c>
      <c r="R409" s="91">
        <v>290892</v>
      </c>
      <c r="S409" s="91">
        <v>287429</v>
      </c>
      <c r="T409" s="94">
        <v>2954379</v>
      </c>
    </row>
    <row r="410" spans="1:20" hidden="1" outlineLevel="2" x14ac:dyDescent="0.25">
      <c r="A410" s="89" t="s">
        <v>282</v>
      </c>
      <c r="B410" s="90">
        <v>5</v>
      </c>
      <c r="C410" s="90">
        <v>52</v>
      </c>
      <c r="D410" s="90">
        <v>5295</v>
      </c>
      <c r="E410" s="90" t="s">
        <v>264</v>
      </c>
      <c r="F410" s="90">
        <v>5295601002</v>
      </c>
      <c r="G410" s="90" t="s">
        <v>308</v>
      </c>
      <c r="H410" s="91">
        <v>962592</v>
      </c>
      <c r="I410" s="91">
        <v>548535</v>
      </c>
      <c r="J410" s="91">
        <v>718185</v>
      </c>
      <c r="K410" s="91">
        <v>706875</v>
      </c>
      <c r="L410" s="91">
        <v>169650</v>
      </c>
      <c r="M410" s="91">
        <v>525915</v>
      </c>
      <c r="N410" s="91">
        <v>763425</v>
      </c>
      <c r="O410" s="91">
        <v>921765</v>
      </c>
      <c r="P410" s="91">
        <v>1181895</v>
      </c>
      <c r="Q410" s="91">
        <v>1040520</v>
      </c>
      <c r="R410" s="91">
        <v>1289340</v>
      </c>
      <c r="S410" s="91">
        <v>1063140</v>
      </c>
      <c r="T410" s="94">
        <v>9891837</v>
      </c>
    </row>
    <row r="411" spans="1:20" hidden="1" outlineLevel="2" x14ac:dyDescent="0.25">
      <c r="A411" s="89" t="s">
        <v>282</v>
      </c>
      <c r="B411" s="90">
        <v>5</v>
      </c>
      <c r="C411" s="90">
        <v>52</v>
      </c>
      <c r="D411" s="90">
        <v>5295</v>
      </c>
      <c r="E411" s="90" t="s">
        <v>264</v>
      </c>
      <c r="F411" s="90">
        <v>5295601004</v>
      </c>
      <c r="G411" s="90" t="s">
        <v>193</v>
      </c>
      <c r="H411" s="91">
        <v>0</v>
      </c>
      <c r="I411" s="91">
        <v>0</v>
      </c>
      <c r="J411" s="91">
        <v>0</v>
      </c>
      <c r="K411" s="91">
        <v>0</v>
      </c>
      <c r="L411" s="91">
        <v>0</v>
      </c>
      <c r="M411" s="91">
        <v>0</v>
      </c>
      <c r="N411" s="91">
        <v>296010</v>
      </c>
      <c r="O411" s="91">
        <v>0</v>
      </c>
      <c r="P411" s="91">
        <v>34000</v>
      </c>
      <c r="Q411" s="91">
        <v>0</v>
      </c>
      <c r="R411" s="91">
        <v>0</v>
      </c>
      <c r="S411" s="91">
        <v>0</v>
      </c>
      <c r="T411" s="94">
        <v>330010</v>
      </c>
    </row>
    <row r="412" spans="1:20" hidden="1" outlineLevel="2" x14ac:dyDescent="0.25">
      <c r="A412" s="89" t="s">
        <v>282</v>
      </c>
      <c r="B412" s="90">
        <v>5</v>
      </c>
      <c r="C412" s="90">
        <v>52</v>
      </c>
      <c r="D412" s="90">
        <v>5295</v>
      </c>
      <c r="E412" s="90" t="s">
        <v>264</v>
      </c>
      <c r="F412" s="90">
        <v>5295951001</v>
      </c>
      <c r="G412" s="90" t="s">
        <v>309</v>
      </c>
      <c r="H412" s="91">
        <v>208579</v>
      </c>
      <c r="I412" s="91">
        <v>900</v>
      </c>
      <c r="J412" s="91">
        <v>341762</v>
      </c>
      <c r="K412" s="91">
        <v>13328</v>
      </c>
      <c r="L412" s="91">
        <v>0</v>
      </c>
      <c r="M412" s="91">
        <v>3250</v>
      </c>
      <c r="N412" s="91">
        <v>142677</v>
      </c>
      <c r="O412" s="91">
        <v>8000</v>
      </c>
      <c r="P412" s="91">
        <v>110143</v>
      </c>
      <c r="Q412" s="91">
        <v>434695</v>
      </c>
      <c r="R412" s="91">
        <v>88577</v>
      </c>
      <c r="S412" s="91">
        <v>140875</v>
      </c>
      <c r="T412" s="94">
        <v>1492786</v>
      </c>
    </row>
    <row r="413" spans="1:20" hidden="1" outlineLevel="2" x14ac:dyDescent="0.25">
      <c r="A413" s="89" t="s">
        <v>282</v>
      </c>
      <c r="B413" s="90">
        <v>5</v>
      </c>
      <c r="C413" s="90">
        <v>52</v>
      </c>
      <c r="D413" s="90">
        <v>5295</v>
      </c>
      <c r="E413" s="90" t="s">
        <v>264</v>
      </c>
      <c r="F413" s="90">
        <v>5295951002</v>
      </c>
      <c r="G413" s="90" t="s">
        <v>197</v>
      </c>
      <c r="H413" s="91">
        <v>0</v>
      </c>
      <c r="I413" s="91">
        <v>0</v>
      </c>
      <c r="J413" s="91">
        <v>1014170</v>
      </c>
      <c r="K413" s="91">
        <v>399800</v>
      </c>
      <c r="L413" s="91">
        <v>0</v>
      </c>
      <c r="M413" s="91">
        <v>0</v>
      </c>
      <c r="N413" s="91">
        <v>221449</v>
      </c>
      <c r="O413" s="91">
        <v>0</v>
      </c>
      <c r="P413" s="91">
        <v>0</v>
      </c>
      <c r="Q413" s="91">
        <v>1200000</v>
      </c>
      <c r="R413" s="91">
        <v>0</v>
      </c>
      <c r="S413" s="91">
        <v>0</v>
      </c>
      <c r="T413" s="94">
        <v>2835419</v>
      </c>
    </row>
    <row r="414" spans="1:20" hidden="1" outlineLevel="2" x14ac:dyDescent="0.25">
      <c r="A414" s="89" t="s">
        <v>282</v>
      </c>
      <c r="B414" s="90">
        <v>5</v>
      </c>
      <c r="C414" s="90">
        <v>52</v>
      </c>
      <c r="D414" s="90">
        <v>5295</v>
      </c>
      <c r="E414" s="90" t="s">
        <v>264</v>
      </c>
      <c r="F414" s="90">
        <v>5295951003</v>
      </c>
      <c r="G414" s="90" t="s">
        <v>427</v>
      </c>
      <c r="H414" s="91">
        <v>0</v>
      </c>
      <c r="I414" s="91">
        <v>0</v>
      </c>
      <c r="J414" s="91">
        <v>0</v>
      </c>
      <c r="K414" s="91">
        <v>221449</v>
      </c>
      <c r="L414" s="91">
        <v>0</v>
      </c>
      <c r="M414" s="91">
        <v>0</v>
      </c>
      <c r="N414" s="91">
        <v>-221449</v>
      </c>
      <c r="O414" s="91">
        <v>0</v>
      </c>
      <c r="P414" s="91">
        <v>0</v>
      </c>
      <c r="Q414" s="91">
        <v>0</v>
      </c>
      <c r="R414" s="91">
        <v>0</v>
      </c>
      <c r="S414" s="91">
        <v>0</v>
      </c>
      <c r="T414" s="94">
        <v>0</v>
      </c>
    </row>
    <row r="415" spans="1:20" hidden="1" outlineLevel="2" x14ac:dyDescent="0.25">
      <c r="A415" s="89" t="s">
        <v>282</v>
      </c>
      <c r="B415" s="90">
        <v>5</v>
      </c>
      <c r="C415" s="90">
        <v>52</v>
      </c>
      <c r="D415" s="90">
        <v>5295</v>
      </c>
      <c r="E415" s="90" t="s">
        <v>264</v>
      </c>
      <c r="F415" s="90">
        <v>5295951004</v>
      </c>
      <c r="G415" s="90" t="s">
        <v>310</v>
      </c>
      <c r="H415" s="91">
        <v>17305436</v>
      </c>
      <c r="I415" s="91">
        <v>21043598</v>
      </c>
      <c r="J415" s="91">
        <v>1263969</v>
      </c>
      <c r="K415" s="91">
        <v>5230706</v>
      </c>
      <c r="L415" s="91">
        <v>0</v>
      </c>
      <c r="M415" s="91">
        <v>1761505</v>
      </c>
      <c r="N415" s="91">
        <v>4953845</v>
      </c>
      <c r="O415" s="91">
        <v>22605408</v>
      </c>
      <c r="P415" s="91">
        <v>27893271</v>
      </c>
      <c r="Q415" s="91">
        <v>3994105</v>
      </c>
      <c r="R415" s="91">
        <v>2440254</v>
      </c>
      <c r="S415" s="91">
        <v>4946565</v>
      </c>
      <c r="T415" s="94">
        <v>113438662</v>
      </c>
    </row>
    <row r="416" spans="1:20" hidden="1" outlineLevel="2" x14ac:dyDescent="0.25">
      <c r="A416" s="89" t="s">
        <v>282</v>
      </c>
      <c r="B416" s="90">
        <v>5</v>
      </c>
      <c r="C416" s="90">
        <v>52</v>
      </c>
      <c r="D416" s="90">
        <v>5295</v>
      </c>
      <c r="E416" s="90" t="s">
        <v>264</v>
      </c>
      <c r="F416" s="90">
        <v>5295951007</v>
      </c>
      <c r="G416" s="90" t="s">
        <v>131</v>
      </c>
      <c r="H416" s="91">
        <v>1760555</v>
      </c>
      <c r="I416" s="91">
        <v>3997769</v>
      </c>
      <c r="J416" s="91">
        <v>1909720</v>
      </c>
      <c r="K416" s="91">
        <v>2708921</v>
      </c>
      <c r="L416" s="91">
        <v>664020</v>
      </c>
      <c r="M416" s="91">
        <v>1269360</v>
      </c>
      <c r="N416" s="91">
        <v>2995522</v>
      </c>
      <c r="O416" s="91">
        <v>1937073</v>
      </c>
      <c r="P416" s="91">
        <v>151602</v>
      </c>
      <c r="Q416" s="91">
        <v>-528752</v>
      </c>
      <c r="R416" s="91">
        <v>0</v>
      </c>
      <c r="S416" s="91">
        <v>4226580</v>
      </c>
      <c r="T416" s="94">
        <v>21092370</v>
      </c>
    </row>
    <row r="417" spans="1:20" hidden="1" outlineLevel="2" x14ac:dyDescent="0.25">
      <c r="A417" s="89" t="s">
        <v>282</v>
      </c>
      <c r="B417" s="90">
        <v>5</v>
      </c>
      <c r="C417" s="90">
        <v>52</v>
      </c>
      <c r="D417" s="90">
        <v>5295</v>
      </c>
      <c r="E417" s="90" t="s">
        <v>264</v>
      </c>
      <c r="F417" s="90">
        <v>5295951008</v>
      </c>
      <c r="G417" s="90" t="s">
        <v>269</v>
      </c>
      <c r="H417" s="91">
        <v>4763301</v>
      </c>
      <c r="I417" s="91">
        <v>299975</v>
      </c>
      <c r="J417" s="91">
        <v>0</v>
      </c>
      <c r="K417" s="91">
        <v>3492208</v>
      </c>
      <c r="L417" s="91">
        <v>0</v>
      </c>
      <c r="M417" s="91">
        <v>-370504</v>
      </c>
      <c r="N417" s="91">
        <v>129046</v>
      </c>
      <c r="O417" s="91">
        <v>6386</v>
      </c>
      <c r="P417" s="91">
        <v>0</v>
      </c>
      <c r="Q417" s="91">
        <v>0</v>
      </c>
      <c r="R417" s="91">
        <v>0</v>
      </c>
      <c r="S417" s="91">
        <v>11325000</v>
      </c>
      <c r="T417" s="94">
        <v>19645412</v>
      </c>
    </row>
    <row r="418" spans="1:20" hidden="1" outlineLevel="2" x14ac:dyDescent="0.25">
      <c r="A418" s="89" t="s">
        <v>282</v>
      </c>
      <c r="B418" s="90">
        <v>5</v>
      </c>
      <c r="C418" s="90">
        <v>52</v>
      </c>
      <c r="D418" s="90">
        <v>5295</v>
      </c>
      <c r="E418" s="90" t="s">
        <v>264</v>
      </c>
      <c r="F418" s="90">
        <v>5295951010</v>
      </c>
      <c r="G418" s="90" t="s">
        <v>157</v>
      </c>
      <c r="H418" s="91">
        <v>32491588</v>
      </c>
      <c r="I418" s="91">
        <v>16679891</v>
      </c>
      <c r="J418" s="91">
        <v>10662641</v>
      </c>
      <c r="K418" s="91">
        <v>19043690</v>
      </c>
      <c r="L418" s="91">
        <v>15741054</v>
      </c>
      <c r="M418" s="91">
        <v>18227502</v>
      </c>
      <c r="N418" s="91">
        <v>30325053</v>
      </c>
      <c r="O418" s="91">
        <v>54497015</v>
      </c>
      <c r="P418" s="91">
        <v>99789365</v>
      </c>
      <c r="Q418" s="91">
        <v>26918815</v>
      </c>
      <c r="R418" s="91">
        <v>21696973</v>
      </c>
      <c r="S418" s="91">
        <v>30682681</v>
      </c>
      <c r="T418" s="94">
        <v>376756268</v>
      </c>
    </row>
    <row r="419" spans="1:20" hidden="1" outlineLevel="2" x14ac:dyDescent="0.25">
      <c r="A419" s="89" t="s">
        <v>282</v>
      </c>
      <c r="B419" s="90">
        <v>5</v>
      </c>
      <c r="C419" s="90">
        <v>52</v>
      </c>
      <c r="D419" s="90">
        <v>5295</v>
      </c>
      <c r="E419" s="90" t="s">
        <v>264</v>
      </c>
      <c r="F419" s="90">
        <v>5295951015</v>
      </c>
      <c r="G419" s="90" t="s">
        <v>202</v>
      </c>
      <c r="H419" s="91">
        <v>0</v>
      </c>
      <c r="I419" s="91">
        <v>18178</v>
      </c>
      <c r="J419" s="91">
        <v>27267</v>
      </c>
      <c r="K419" s="91">
        <v>0</v>
      </c>
      <c r="L419" s="91">
        <v>0</v>
      </c>
      <c r="M419" s="91">
        <v>0</v>
      </c>
      <c r="N419" s="91">
        <v>0</v>
      </c>
      <c r="O419" s="91">
        <v>0</v>
      </c>
      <c r="P419" s="91">
        <v>0</v>
      </c>
      <c r="Q419" s="91">
        <v>0</v>
      </c>
      <c r="R419" s="91">
        <v>0</v>
      </c>
      <c r="S419" s="91">
        <v>0</v>
      </c>
      <c r="T419" s="94">
        <v>45445</v>
      </c>
    </row>
    <row r="420" spans="1:20" hidden="1" outlineLevel="2" x14ac:dyDescent="0.25">
      <c r="A420" s="89" t="s">
        <v>282</v>
      </c>
      <c r="B420" s="90">
        <v>5</v>
      </c>
      <c r="C420" s="90">
        <v>52</v>
      </c>
      <c r="D420" s="90">
        <v>5295</v>
      </c>
      <c r="E420" s="90" t="s">
        <v>264</v>
      </c>
      <c r="F420" s="90">
        <v>5295951026</v>
      </c>
      <c r="G420" s="90" t="s">
        <v>311</v>
      </c>
      <c r="H420" s="91">
        <v>18463987</v>
      </c>
      <c r="I420" s="91">
        <v>2177448</v>
      </c>
      <c r="J420" s="91">
        <v>2440933</v>
      </c>
      <c r="K420" s="91">
        <v>-12817780</v>
      </c>
      <c r="L420" s="91">
        <v>1363006</v>
      </c>
      <c r="M420" s="91">
        <v>2183258</v>
      </c>
      <c r="N420" s="91">
        <v>3036449</v>
      </c>
      <c r="O420" s="91">
        <v>2830161</v>
      </c>
      <c r="P420" s="91">
        <v>3360033</v>
      </c>
      <c r="Q420" s="91">
        <v>3130928</v>
      </c>
      <c r="R420" s="91">
        <v>4220033</v>
      </c>
      <c r="S420" s="91">
        <v>6202766</v>
      </c>
      <c r="T420" s="94">
        <v>36591222</v>
      </c>
    </row>
    <row r="421" spans="1:20" hidden="1" outlineLevel="2" x14ac:dyDescent="0.25">
      <c r="A421" s="89" t="s">
        <v>282</v>
      </c>
      <c r="B421" s="90">
        <v>5</v>
      </c>
      <c r="C421" s="90">
        <v>52</v>
      </c>
      <c r="D421" s="90">
        <v>5295</v>
      </c>
      <c r="E421" s="90" t="s">
        <v>264</v>
      </c>
      <c r="F421" s="90">
        <v>5295951027</v>
      </c>
      <c r="G421" s="90" t="s">
        <v>276</v>
      </c>
      <c r="H421" s="91">
        <v>1293429</v>
      </c>
      <c r="I421" s="91">
        <v>1154873</v>
      </c>
      <c r="J421" s="91">
        <v>4113266</v>
      </c>
      <c r="K421" s="91">
        <v>316348</v>
      </c>
      <c r="L421" s="91">
        <v>0</v>
      </c>
      <c r="M421" s="91">
        <v>268946</v>
      </c>
      <c r="N421" s="91">
        <v>4495481</v>
      </c>
      <c r="O421" s="91">
        <v>3224092</v>
      </c>
      <c r="P421" s="91">
        <v>792692</v>
      </c>
      <c r="Q421" s="91">
        <v>711103</v>
      </c>
      <c r="R421" s="91">
        <v>2174528</v>
      </c>
      <c r="S421" s="91">
        <v>19688</v>
      </c>
      <c r="T421" s="94">
        <v>18564446</v>
      </c>
    </row>
    <row r="422" spans="1:20" hidden="1" outlineLevel="2" x14ac:dyDescent="0.25">
      <c r="A422" s="89" t="s">
        <v>282</v>
      </c>
      <c r="B422" s="90">
        <v>5</v>
      </c>
      <c r="C422" s="90">
        <v>52</v>
      </c>
      <c r="D422" s="90">
        <v>5299</v>
      </c>
      <c r="E422" s="90" t="s">
        <v>279</v>
      </c>
      <c r="F422" s="90">
        <v>5299101001</v>
      </c>
      <c r="G422" s="90" t="s">
        <v>312</v>
      </c>
      <c r="H422" s="91">
        <v>0</v>
      </c>
      <c r="I422" s="91">
        <v>0</v>
      </c>
      <c r="J422" s="91">
        <v>0</v>
      </c>
      <c r="K422" s="91">
        <v>0</v>
      </c>
      <c r="L422" s="91">
        <v>0</v>
      </c>
      <c r="M422" s="91">
        <v>0</v>
      </c>
      <c r="N422" s="91">
        <v>0</v>
      </c>
      <c r="O422" s="91">
        <v>0</v>
      </c>
      <c r="P422" s="91">
        <v>0</v>
      </c>
      <c r="Q422" s="91">
        <v>0</v>
      </c>
      <c r="R422" s="91">
        <v>0</v>
      </c>
      <c r="S422" s="91">
        <v>70500166</v>
      </c>
      <c r="T422" s="94">
        <v>70500166</v>
      </c>
    </row>
    <row r="423" spans="1:20" outlineLevel="1" collapsed="1" x14ac:dyDescent="0.25">
      <c r="A423" s="93" t="s">
        <v>313</v>
      </c>
      <c r="B423" s="90"/>
      <c r="C423" s="90"/>
      <c r="D423" s="90"/>
      <c r="E423" s="90"/>
      <c r="F423" s="90"/>
      <c r="G423" s="90"/>
      <c r="H423" s="91">
        <f t="shared" ref="H423:T423" si="5">SUBTOTAL(9,H337:H422)</f>
        <v>909912891</v>
      </c>
      <c r="I423" s="91">
        <f t="shared" si="5"/>
        <v>1474221323</v>
      </c>
      <c r="J423" s="91">
        <f t="shared" si="5"/>
        <v>1812194636</v>
      </c>
      <c r="K423" s="91">
        <f t="shared" si="5"/>
        <v>1339529956</v>
      </c>
      <c r="L423" s="91">
        <f t="shared" si="5"/>
        <v>722658405</v>
      </c>
      <c r="M423" s="91">
        <f t="shared" si="5"/>
        <v>1014614354</v>
      </c>
      <c r="N423" s="91">
        <f t="shared" si="5"/>
        <v>1411033717</v>
      </c>
      <c r="O423" s="91">
        <f t="shared" si="5"/>
        <v>1787030777</v>
      </c>
      <c r="P423" s="91">
        <f t="shared" si="5"/>
        <v>1200399174</v>
      </c>
      <c r="Q423" s="91">
        <f t="shared" si="5"/>
        <v>1745782015</v>
      </c>
      <c r="R423" s="91">
        <f t="shared" si="5"/>
        <v>1992990109</v>
      </c>
      <c r="S423" s="91">
        <f t="shared" si="5"/>
        <v>2205791055</v>
      </c>
      <c r="T423" s="94">
        <f t="shared" si="5"/>
        <v>17616158412</v>
      </c>
    </row>
    <row r="424" spans="1:20" outlineLevel="1" x14ac:dyDescent="0.25">
      <c r="A424" s="77" t="s">
        <v>314</v>
      </c>
      <c r="B424" s="78"/>
      <c r="C424" s="78"/>
      <c r="D424" s="78"/>
      <c r="E424" s="78"/>
      <c r="F424" s="78"/>
      <c r="G424" s="78"/>
      <c r="H424" s="79">
        <f t="shared" ref="H424:T424" si="6">+H209+H336+H423</f>
        <v>1051300609</v>
      </c>
      <c r="I424" s="79">
        <f t="shared" si="6"/>
        <v>-2200924135</v>
      </c>
      <c r="J424" s="79">
        <f t="shared" si="6"/>
        <v>-4951454512</v>
      </c>
      <c r="K424" s="79">
        <f t="shared" si="6"/>
        <v>-2365166392</v>
      </c>
      <c r="L424" s="79">
        <f t="shared" si="6"/>
        <v>5584823933</v>
      </c>
      <c r="M424" s="79">
        <f t="shared" si="6"/>
        <v>-3856512040</v>
      </c>
      <c r="N424" s="79">
        <f t="shared" si="6"/>
        <v>-5533158977</v>
      </c>
      <c r="O424" s="79">
        <f t="shared" si="6"/>
        <v>-6062225166</v>
      </c>
      <c r="P424" s="79">
        <f t="shared" si="6"/>
        <v>-6047253904</v>
      </c>
      <c r="Q424" s="79">
        <f t="shared" si="6"/>
        <v>-2097483158</v>
      </c>
      <c r="R424" s="79">
        <f t="shared" si="6"/>
        <v>-2123778610</v>
      </c>
      <c r="S424" s="79">
        <f t="shared" si="6"/>
        <v>-3275839702</v>
      </c>
      <c r="T424" s="95">
        <f t="shared" si="6"/>
        <v>-31877672054</v>
      </c>
    </row>
    <row r="425" spans="1:20" hidden="1" outlineLevel="2" x14ac:dyDescent="0.25">
      <c r="A425" s="89" t="s">
        <v>315</v>
      </c>
      <c r="B425" s="90">
        <v>4</v>
      </c>
      <c r="C425" s="90">
        <v>42</v>
      </c>
      <c r="D425" s="90">
        <v>4215</v>
      </c>
      <c r="E425" s="90" t="s">
        <v>316</v>
      </c>
      <c r="F425" s="90">
        <v>4215051001</v>
      </c>
      <c r="G425" s="90" t="s">
        <v>317</v>
      </c>
      <c r="H425" s="91">
        <v>0</v>
      </c>
      <c r="I425" s="91">
        <v>0</v>
      </c>
      <c r="J425" s="91">
        <v>0</v>
      </c>
      <c r="K425" s="91">
        <v>0</v>
      </c>
      <c r="L425" s="91">
        <v>0</v>
      </c>
      <c r="M425" s="91">
        <v>-1849</v>
      </c>
      <c r="N425" s="91">
        <v>0</v>
      </c>
      <c r="O425" s="91">
        <v>0</v>
      </c>
      <c r="P425" s="91">
        <v>0</v>
      </c>
      <c r="Q425" s="91">
        <v>-16112393</v>
      </c>
      <c r="R425" s="91">
        <v>0</v>
      </c>
      <c r="S425" s="91">
        <v>-3719216</v>
      </c>
      <c r="T425" s="94">
        <v>-19833458</v>
      </c>
    </row>
    <row r="426" spans="1:20" hidden="1" outlineLevel="2" x14ac:dyDescent="0.25">
      <c r="A426" s="89" t="s">
        <v>315</v>
      </c>
      <c r="B426" s="90">
        <v>4</v>
      </c>
      <c r="C426" s="90">
        <v>42</v>
      </c>
      <c r="D426" s="90">
        <v>4215</v>
      </c>
      <c r="E426" s="90" t="s">
        <v>316</v>
      </c>
      <c r="F426" s="90">
        <v>4215051002</v>
      </c>
      <c r="G426" s="90" t="s">
        <v>318</v>
      </c>
      <c r="H426" s="91">
        <v>0</v>
      </c>
      <c r="I426" s="91">
        <v>0</v>
      </c>
      <c r="J426" s="91">
        <v>0</v>
      </c>
      <c r="K426" s="91">
        <v>0</v>
      </c>
      <c r="L426" s="91">
        <v>0</v>
      </c>
      <c r="M426" s="91">
        <v>0</v>
      </c>
      <c r="N426" s="91">
        <v>0</v>
      </c>
      <c r="O426" s="91">
        <v>0</v>
      </c>
      <c r="P426" s="91">
        <v>0</v>
      </c>
      <c r="Q426" s="91">
        <v>0</v>
      </c>
      <c r="R426" s="91">
        <v>0</v>
      </c>
      <c r="S426" s="91">
        <v>-44352184</v>
      </c>
      <c r="T426" s="94">
        <v>-44352184</v>
      </c>
    </row>
    <row r="427" spans="1:20" hidden="1" outlineLevel="2" x14ac:dyDescent="0.25">
      <c r="A427" s="89" t="s">
        <v>315</v>
      </c>
      <c r="B427" s="90">
        <v>5</v>
      </c>
      <c r="C427" s="90">
        <v>53</v>
      </c>
      <c r="D427" s="90">
        <v>5320</v>
      </c>
      <c r="E427" s="90" t="s">
        <v>319</v>
      </c>
      <c r="F427" s="90">
        <v>5320051002</v>
      </c>
      <c r="G427" s="90" t="s">
        <v>320</v>
      </c>
      <c r="H427" s="91">
        <v>0</v>
      </c>
      <c r="I427" s="91">
        <v>0</v>
      </c>
      <c r="J427" s="91">
        <v>0</v>
      </c>
      <c r="K427" s="91">
        <v>0</v>
      </c>
      <c r="L427" s="91">
        <v>0</v>
      </c>
      <c r="M427" s="91">
        <v>0</v>
      </c>
      <c r="N427" s="91">
        <v>0</v>
      </c>
      <c r="O427" s="91">
        <v>0</v>
      </c>
      <c r="P427" s="91">
        <v>0</v>
      </c>
      <c r="Q427" s="91">
        <v>0</v>
      </c>
      <c r="R427" s="91">
        <v>0</v>
      </c>
      <c r="S427" s="91">
        <v>100704800</v>
      </c>
      <c r="T427" s="94">
        <v>100704800</v>
      </c>
    </row>
    <row r="428" spans="1:20" outlineLevel="1" collapsed="1" x14ac:dyDescent="0.25">
      <c r="A428" s="93" t="s">
        <v>321</v>
      </c>
      <c r="B428" s="90"/>
      <c r="C428" s="90"/>
      <c r="D428" s="90"/>
      <c r="E428" s="90"/>
      <c r="F428" s="90"/>
      <c r="G428" s="90"/>
      <c r="H428" s="91">
        <f t="shared" ref="H428:T428" si="7">SUBTOTAL(9,H425:H427)</f>
        <v>0</v>
      </c>
      <c r="I428" s="91">
        <f t="shared" si="7"/>
        <v>0</v>
      </c>
      <c r="J428" s="91">
        <f t="shared" si="7"/>
        <v>0</v>
      </c>
      <c r="K428" s="91">
        <f t="shared" si="7"/>
        <v>0</v>
      </c>
      <c r="L428" s="91">
        <f t="shared" si="7"/>
        <v>0</v>
      </c>
      <c r="M428" s="91">
        <f t="shared" si="7"/>
        <v>-1849</v>
      </c>
      <c r="N428" s="91">
        <f t="shared" si="7"/>
        <v>0</v>
      </c>
      <c r="O428" s="91">
        <f t="shared" si="7"/>
        <v>0</v>
      </c>
      <c r="P428" s="91">
        <f t="shared" si="7"/>
        <v>0</v>
      </c>
      <c r="Q428" s="91">
        <f t="shared" si="7"/>
        <v>-16112393</v>
      </c>
      <c r="R428" s="91">
        <f t="shared" si="7"/>
        <v>0</v>
      </c>
      <c r="S428" s="91">
        <f t="shared" si="7"/>
        <v>52633400</v>
      </c>
      <c r="T428" s="94">
        <f t="shared" si="7"/>
        <v>36519158</v>
      </c>
    </row>
    <row r="429" spans="1:20" hidden="1" outlineLevel="2" x14ac:dyDescent="0.25">
      <c r="A429" s="89" t="s">
        <v>322</v>
      </c>
      <c r="B429" s="90">
        <v>4</v>
      </c>
      <c r="C429" s="90">
        <v>42</v>
      </c>
      <c r="D429" s="90">
        <v>4245</v>
      </c>
      <c r="E429" s="90" t="s">
        <v>428</v>
      </c>
      <c r="F429" s="90">
        <v>4245281001</v>
      </c>
      <c r="G429" s="90" t="s">
        <v>164</v>
      </c>
      <c r="H429" s="91">
        <v>0</v>
      </c>
      <c r="I429" s="91">
        <v>0</v>
      </c>
      <c r="J429" s="91">
        <v>-41132000</v>
      </c>
      <c r="K429" s="91">
        <v>0</v>
      </c>
      <c r="L429" s="91">
        <v>0</v>
      </c>
      <c r="M429" s="91">
        <v>0</v>
      </c>
      <c r="N429" s="91">
        <v>-1299900</v>
      </c>
      <c r="O429" s="91">
        <v>0</v>
      </c>
      <c r="P429" s="91">
        <v>0</v>
      </c>
      <c r="Q429" s="91">
        <v>0</v>
      </c>
      <c r="R429" s="91">
        <v>0</v>
      </c>
      <c r="S429" s="91">
        <v>41132000</v>
      </c>
      <c r="T429" s="94">
        <v>-1299900</v>
      </c>
    </row>
    <row r="430" spans="1:20" hidden="1" outlineLevel="2" x14ac:dyDescent="0.25">
      <c r="A430" s="89" t="s">
        <v>322</v>
      </c>
      <c r="B430" s="90">
        <v>4</v>
      </c>
      <c r="C430" s="90">
        <v>42</v>
      </c>
      <c r="D430" s="90">
        <v>4245</v>
      </c>
      <c r="E430" s="90" t="s">
        <v>428</v>
      </c>
      <c r="F430" s="90">
        <v>4245401001</v>
      </c>
      <c r="G430" s="90" t="s">
        <v>429</v>
      </c>
      <c r="H430" s="91">
        <v>0</v>
      </c>
      <c r="I430" s="91">
        <v>0</v>
      </c>
      <c r="J430" s="91">
        <v>0</v>
      </c>
      <c r="K430" s="91">
        <v>0</v>
      </c>
      <c r="L430" s="91">
        <v>0</v>
      </c>
      <c r="M430" s="91">
        <v>0</v>
      </c>
      <c r="N430" s="91">
        <v>0</v>
      </c>
      <c r="O430" s="91">
        <v>0</v>
      </c>
      <c r="P430" s="91">
        <v>0</v>
      </c>
      <c r="Q430" s="91">
        <v>0</v>
      </c>
      <c r="R430" s="91">
        <v>-127000000</v>
      </c>
      <c r="S430" s="91">
        <v>0</v>
      </c>
      <c r="T430" s="94">
        <v>-127000000</v>
      </c>
    </row>
    <row r="431" spans="1:20" hidden="1" outlineLevel="2" x14ac:dyDescent="0.25">
      <c r="A431" s="89" t="s">
        <v>322</v>
      </c>
      <c r="B431" s="90">
        <v>4</v>
      </c>
      <c r="C431" s="90">
        <v>42</v>
      </c>
      <c r="D431" s="90">
        <v>4245</v>
      </c>
      <c r="E431" s="90" t="s">
        <v>428</v>
      </c>
      <c r="F431" s="90">
        <v>4245921001</v>
      </c>
      <c r="G431" s="90" t="s">
        <v>430</v>
      </c>
      <c r="H431" s="91">
        <v>0</v>
      </c>
      <c r="I431" s="91">
        <v>0</v>
      </c>
      <c r="J431" s="91">
        <v>0</v>
      </c>
      <c r="K431" s="91">
        <v>0</v>
      </c>
      <c r="L431" s="91">
        <v>0</v>
      </c>
      <c r="M431" s="91">
        <v>0</v>
      </c>
      <c r="N431" s="91">
        <v>-45000</v>
      </c>
      <c r="O431" s="91">
        <v>-90000</v>
      </c>
      <c r="P431" s="91">
        <v>0</v>
      </c>
      <c r="Q431" s="91">
        <v>-80000</v>
      </c>
      <c r="R431" s="91">
        <v>0</v>
      </c>
      <c r="S431" s="91">
        <v>-26670750</v>
      </c>
      <c r="T431" s="94">
        <v>-26885750</v>
      </c>
    </row>
    <row r="432" spans="1:20" hidden="1" outlineLevel="2" x14ac:dyDescent="0.25">
      <c r="A432" s="89" t="s">
        <v>322</v>
      </c>
      <c r="B432" s="90">
        <v>5</v>
      </c>
      <c r="C432" s="90">
        <v>53</v>
      </c>
      <c r="D432" s="90">
        <v>5310</v>
      </c>
      <c r="E432" s="90" t="s">
        <v>323</v>
      </c>
      <c r="F432" s="90">
        <v>5310151001</v>
      </c>
      <c r="G432" s="90" t="s">
        <v>431</v>
      </c>
      <c r="H432" s="91">
        <v>518336</v>
      </c>
      <c r="I432" s="91">
        <v>0</v>
      </c>
      <c r="J432" s="91">
        <v>0</v>
      </c>
      <c r="K432" s="91">
        <v>0</v>
      </c>
      <c r="L432" s="91">
        <v>0</v>
      </c>
      <c r="M432" s="91">
        <v>0</v>
      </c>
      <c r="N432" s="91">
        <v>0</v>
      </c>
      <c r="O432" s="91">
        <v>-518336</v>
      </c>
      <c r="P432" s="91">
        <v>0</v>
      </c>
      <c r="Q432" s="91">
        <v>0</v>
      </c>
      <c r="R432" s="91">
        <v>0</v>
      </c>
      <c r="S432" s="91">
        <v>0</v>
      </c>
      <c r="T432" s="94">
        <v>0</v>
      </c>
    </row>
    <row r="433" spans="1:20" hidden="1" outlineLevel="2" x14ac:dyDescent="0.25">
      <c r="A433" s="89" t="s">
        <v>322</v>
      </c>
      <c r="B433" s="90">
        <v>5</v>
      </c>
      <c r="C433" s="90">
        <v>53</v>
      </c>
      <c r="D433" s="90">
        <v>5310</v>
      </c>
      <c r="E433" s="90" t="s">
        <v>323</v>
      </c>
      <c r="F433" s="90">
        <v>5310301001</v>
      </c>
      <c r="G433" s="90" t="s">
        <v>324</v>
      </c>
      <c r="H433" s="91">
        <v>530846</v>
      </c>
      <c r="I433" s="91">
        <v>23151817</v>
      </c>
      <c r="J433" s="91">
        <v>22831645</v>
      </c>
      <c r="K433" s="91">
        <v>43333</v>
      </c>
      <c r="L433" s="91">
        <v>0</v>
      </c>
      <c r="M433" s="91">
        <v>4870725</v>
      </c>
      <c r="N433" s="91">
        <v>0</v>
      </c>
      <c r="O433" s="91">
        <v>60936105</v>
      </c>
      <c r="P433" s="91">
        <v>6873644</v>
      </c>
      <c r="Q433" s="91">
        <v>1197888</v>
      </c>
      <c r="R433" s="91">
        <v>128326580</v>
      </c>
      <c r="S433" s="91">
        <v>2463892</v>
      </c>
      <c r="T433" s="94">
        <v>251226475</v>
      </c>
    </row>
    <row r="434" spans="1:20" hidden="1" outlineLevel="2" x14ac:dyDescent="0.25">
      <c r="A434" s="89" t="s">
        <v>322</v>
      </c>
      <c r="B434" s="90">
        <v>5</v>
      </c>
      <c r="C434" s="90">
        <v>53</v>
      </c>
      <c r="D434" s="90">
        <v>5310</v>
      </c>
      <c r="E434" s="90" t="s">
        <v>323</v>
      </c>
      <c r="F434" s="90">
        <v>5310351001</v>
      </c>
      <c r="G434" s="90" t="s">
        <v>325</v>
      </c>
      <c r="H434" s="91">
        <v>0</v>
      </c>
      <c r="I434" s="91">
        <v>0</v>
      </c>
      <c r="J434" s="91">
        <v>0</v>
      </c>
      <c r="K434" s="91">
        <v>293473</v>
      </c>
      <c r="L434" s="91">
        <v>0</v>
      </c>
      <c r="M434" s="91">
        <v>88181</v>
      </c>
      <c r="N434" s="91">
        <v>0</v>
      </c>
      <c r="O434" s="91">
        <v>0</v>
      </c>
      <c r="P434" s="91">
        <v>747903</v>
      </c>
      <c r="Q434" s="91">
        <v>21193</v>
      </c>
      <c r="R434" s="91">
        <v>0</v>
      </c>
      <c r="S434" s="91">
        <v>0</v>
      </c>
      <c r="T434" s="94">
        <v>1150750</v>
      </c>
    </row>
    <row r="435" spans="1:20" outlineLevel="1" collapsed="1" x14ac:dyDescent="0.25">
      <c r="A435" s="93" t="s">
        <v>326</v>
      </c>
      <c r="B435" s="90"/>
      <c r="C435" s="90"/>
      <c r="D435" s="90"/>
      <c r="E435" s="90"/>
      <c r="F435" s="90"/>
      <c r="G435" s="90"/>
      <c r="H435" s="91">
        <f t="shared" ref="H435:T435" si="8">SUBTOTAL(9,H429:H434)</f>
        <v>1049182</v>
      </c>
      <c r="I435" s="91">
        <f t="shared" si="8"/>
        <v>23151817</v>
      </c>
      <c r="J435" s="91">
        <f t="shared" si="8"/>
        <v>-18300355</v>
      </c>
      <c r="K435" s="91">
        <f t="shared" si="8"/>
        <v>336806</v>
      </c>
      <c r="L435" s="91">
        <f t="shared" si="8"/>
        <v>0</v>
      </c>
      <c r="M435" s="91">
        <f t="shared" si="8"/>
        <v>4958906</v>
      </c>
      <c r="N435" s="91">
        <f t="shared" si="8"/>
        <v>-1344900</v>
      </c>
      <c r="O435" s="91">
        <f t="shared" si="8"/>
        <v>60327769</v>
      </c>
      <c r="P435" s="91">
        <f t="shared" si="8"/>
        <v>7621547</v>
      </c>
      <c r="Q435" s="91">
        <f t="shared" si="8"/>
        <v>1139081</v>
      </c>
      <c r="R435" s="91">
        <f t="shared" si="8"/>
        <v>1326580</v>
      </c>
      <c r="S435" s="91">
        <f t="shared" si="8"/>
        <v>16925142</v>
      </c>
      <c r="T435" s="94">
        <f t="shared" si="8"/>
        <v>97191575</v>
      </c>
    </row>
    <row r="436" spans="1:20" hidden="1" outlineLevel="2" x14ac:dyDescent="0.25">
      <c r="A436" s="89" t="s">
        <v>327</v>
      </c>
      <c r="B436" s="90">
        <v>4</v>
      </c>
      <c r="C436" s="90">
        <v>42</v>
      </c>
      <c r="D436" s="90">
        <v>4205</v>
      </c>
      <c r="E436" s="90" t="s">
        <v>328</v>
      </c>
      <c r="F436" s="90">
        <v>4205151001</v>
      </c>
      <c r="G436" s="90" t="s">
        <v>329</v>
      </c>
      <c r="H436" s="91">
        <v>-24723272</v>
      </c>
      <c r="I436" s="91">
        <v>-92793624</v>
      </c>
      <c r="J436" s="91">
        <v>-5035790</v>
      </c>
      <c r="K436" s="91">
        <v>-11134400</v>
      </c>
      <c r="L436" s="91">
        <v>0</v>
      </c>
      <c r="M436" s="91">
        <v>-20197542</v>
      </c>
      <c r="N436" s="91">
        <v>-28734350</v>
      </c>
      <c r="O436" s="91">
        <v>-32412883</v>
      </c>
      <c r="P436" s="91">
        <v>-157687972</v>
      </c>
      <c r="Q436" s="91">
        <v>-8283910</v>
      </c>
      <c r="R436" s="91">
        <v>-3821890</v>
      </c>
      <c r="S436" s="91">
        <v>5857630</v>
      </c>
      <c r="T436" s="94">
        <v>-378968003</v>
      </c>
    </row>
    <row r="437" spans="1:20" hidden="1" outlineLevel="2" x14ac:dyDescent="0.25">
      <c r="A437" s="89" t="s">
        <v>327</v>
      </c>
      <c r="B437" s="90">
        <v>4</v>
      </c>
      <c r="C437" s="90">
        <v>42</v>
      </c>
      <c r="D437" s="90">
        <v>4220</v>
      </c>
      <c r="E437" s="90" t="s">
        <v>239</v>
      </c>
      <c r="F437" s="90">
        <v>4220051001</v>
      </c>
      <c r="G437" s="90" t="s">
        <v>330</v>
      </c>
      <c r="H437" s="91">
        <v>-4727656</v>
      </c>
      <c r="I437" s="91">
        <v>-4745860</v>
      </c>
      <c r="J437" s="91">
        <v>-4761910</v>
      </c>
      <c r="K437" s="91">
        <v>-4761910</v>
      </c>
      <c r="L437" s="91">
        <v>-4761910</v>
      </c>
      <c r="M437" s="91">
        <v>-4790646</v>
      </c>
      <c r="N437" s="91">
        <v>-4790646</v>
      </c>
      <c r="O437" s="91">
        <v>-4790646</v>
      </c>
      <c r="P437" s="91">
        <v>-4790646</v>
      </c>
      <c r="Q437" s="91">
        <v>-4790646</v>
      </c>
      <c r="R437" s="91">
        <v>-4790646</v>
      </c>
      <c r="S437" s="91">
        <v>-4790646</v>
      </c>
      <c r="T437" s="94">
        <v>-57293768</v>
      </c>
    </row>
    <row r="438" spans="1:20" hidden="1" outlineLevel="2" x14ac:dyDescent="0.25">
      <c r="A438" s="89" t="s">
        <v>327</v>
      </c>
      <c r="B438" s="90">
        <v>4</v>
      </c>
      <c r="C438" s="90">
        <v>42</v>
      </c>
      <c r="D438" s="90">
        <v>4220</v>
      </c>
      <c r="E438" s="90" t="s">
        <v>239</v>
      </c>
      <c r="F438" s="90">
        <v>4220101001</v>
      </c>
      <c r="G438" s="90" t="s">
        <v>173</v>
      </c>
      <c r="H438" s="91">
        <v>-270245</v>
      </c>
      <c r="I438" s="91">
        <v>-270245</v>
      </c>
      <c r="J438" s="91">
        <v>-270245</v>
      </c>
      <c r="K438" s="91">
        <v>-270245</v>
      </c>
      <c r="L438" s="91">
        <v>-270245</v>
      </c>
      <c r="M438" s="91">
        <v>-270245</v>
      </c>
      <c r="N438" s="91">
        <v>-270245</v>
      </c>
      <c r="O438" s="91">
        <v>-270245</v>
      </c>
      <c r="P438" s="91">
        <v>-270245</v>
      </c>
      <c r="Q438" s="91">
        <v>-270245</v>
      </c>
      <c r="R438" s="91">
        <v>-270245</v>
      </c>
      <c r="S438" s="91">
        <v>-270245</v>
      </c>
      <c r="T438" s="94">
        <v>-3242940</v>
      </c>
    </row>
    <row r="439" spans="1:20" hidden="1" outlineLevel="2" x14ac:dyDescent="0.25">
      <c r="A439" s="89" t="s">
        <v>327</v>
      </c>
      <c r="B439" s="90">
        <v>4</v>
      </c>
      <c r="C439" s="90">
        <v>42</v>
      </c>
      <c r="D439" s="90">
        <v>4220</v>
      </c>
      <c r="E439" s="90" t="s">
        <v>239</v>
      </c>
      <c r="F439" s="90">
        <v>4220151001</v>
      </c>
      <c r="G439" s="90" t="s">
        <v>140</v>
      </c>
      <c r="H439" s="91">
        <v>0</v>
      </c>
      <c r="I439" s="91">
        <v>-11229382</v>
      </c>
      <c r="J439" s="91">
        <v>-5614691</v>
      </c>
      <c r="K439" s="91">
        <v>-5614691</v>
      </c>
      <c r="L439" s="91">
        <v>-5614691</v>
      </c>
      <c r="M439" s="91">
        <v>-5614691</v>
      </c>
      <c r="N439" s="91">
        <v>-5614691</v>
      </c>
      <c r="O439" s="91">
        <v>-5614691</v>
      </c>
      <c r="P439" s="91">
        <v>-5614691</v>
      </c>
      <c r="Q439" s="91">
        <v>-5614691</v>
      </c>
      <c r="R439" s="91">
        <v>-5614691</v>
      </c>
      <c r="S439" s="91">
        <v>-5614691</v>
      </c>
      <c r="T439" s="94">
        <v>-67376292</v>
      </c>
    </row>
    <row r="440" spans="1:20" hidden="1" outlineLevel="2" x14ac:dyDescent="0.25">
      <c r="A440" s="89" t="s">
        <v>327</v>
      </c>
      <c r="B440" s="90">
        <v>4</v>
      </c>
      <c r="C440" s="90">
        <v>42</v>
      </c>
      <c r="D440" s="90">
        <v>4235</v>
      </c>
      <c r="E440" s="90" t="s">
        <v>247</v>
      </c>
      <c r="F440" s="90">
        <v>4235201001</v>
      </c>
      <c r="G440" s="90" t="s">
        <v>331</v>
      </c>
      <c r="H440" s="91">
        <v>0</v>
      </c>
      <c r="I440" s="91">
        <v>0</v>
      </c>
      <c r="J440" s="91">
        <v>0</v>
      </c>
      <c r="K440" s="91">
        <v>0</v>
      </c>
      <c r="L440" s="91">
        <v>0</v>
      </c>
      <c r="M440" s="91">
        <v>0</v>
      </c>
      <c r="N440" s="91">
        <v>0</v>
      </c>
      <c r="O440" s="91">
        <v>0</v>
      </c>
      <c r="P440" s="91">
        <v>0</v>
      </c>
      <c r="Q440" s="91">
        <v>0</v>
      </c>
      <c r="R440" s="91">
        <v>0</v>
      </c>
      <c r="S440" s="91">
        <v>-39600000</v>
      </c>
      <c r="T440" s="94">
        <v>-39600000</v>
      </c>
    </row>
    <row r="441" spans="1:20" hidden="1" outlineLevel="2" x14ac:dyDescent="0.25">
      <c r="A441" s="89" t="s">
        <v>327</v>
      </c>
      <c r="B441" s="90">
        <v>4</v>
      </c>
      <c r="C441" s="90">
        <v>42</v>
      </c>
      <c r="D441" s="90">
        <v>4235</v>
      </c>
      <c r="E441" s="90" t="s">
        <v>247</v>
      </c>
      <c r="F441" s="90">
        <v>4235301001</v>
      </c>
      <c r="G441" s="90" t="s">
        <v>332</v>
      </c>
      <c r="H441" s="91">
        <v>-500000</v>
      </c>
      <c r="I441" s="91">
        <v>-500000</v>
      </c>
      <c r="J441" s="91">
        <v>-10944680</v>
      </c>
      <c r="K441" s="91">
        <v>-500000</v>
      </c>
      <c r="L441" s="91">
        <v>-500000</v>
      </c>
      <c r="M441" s="91">
        <v>-500000</v>
      </c>
      <c r="N441" s="91">
        <v>-500000</v>
      </c>
      <c r="O441" s="91">
        <v>-500000</v>
      </c>
      <c r="P441" s="91">
        <v>-14000000</v>
      </c>
      <c r="Q441" s="91">
        <v>-2000000</v>
      </c>
      <c r="R441" s="91">
        <v>-2000000</v>
      </c>
      <c r="S441" s="91">
        <v>-2000000</v>
      </c>
      <c r="T441" s="94">
        <v>-34444680</v>
      </c>
    </row>
    <row r="442" spans="1:20" hidden="1" outlineLevel="2" x14ac:dyDescent="0.25">
      <c r="A442" s="89" t="s">
        <v>327</v>
      </c>
      <c r="B442" s="90">
        <v>4</v>
      </c>
      <c r="C442" s="90">
        <v>42</v>
      </c>
      <c r="D442" s="90">
        <v>4235</v>
      </c>
      <c r="E442" s="90" t="s">
        <v>247</v>
      </c>
      <c r="F442" s="90">
        <v>4235551001</v>
      </c>
      <c r="G442" s="90" t="s">
        <v>333</v>
      </c>
      <c r="H442" s="91">
        <v>-2000000</v>
      </c>
      <c r="I442" s="91">
        <v>-2000000</v>
      </c>
      <c r="J442" s="91">
        <v>-2000000</v>
      </c>
      <c r="K442" s="91">
        <v>-2000000</v>
      </c>
      <c r="L442" s="91">
        <v>-2000000</v>
      </c>
      <c r="M442" s="91">
        <v>-2000000</v>
      </c>
      <c r="N442" s="91">
        <v>-2000000</v>
      </c>
      <c r="O442" s="91">
        <v>-2000000</v>
      </c>
      <c r="P442" s="91">
        <v>-2000000</v>
      </c>
      <c r="Q442" s="91">
        <v>-2000000</v>
      </c>
      <c r="R442" s="91">
        <v>-2000000</v>
      </c>
      <c r="S442" s="91">
        <v>-2000000</v>
      </c>
      <c r="T442" s="94">
        <v>-24000000</v>
      </c>
    </row>
    <row r="443" spans="1:20" hidden="1" outlineLevel="2" x14ac:dyDescent="0.25">
      <c r="A443" s="89" t="s">
        <v>327</v>
      </c>
      <c r="B443" s="90">
        <v>4</v>
      </c>
      <c r="C443" s="90">
        <v>42</v>
      </c>
      <c r="D443" s="90">
        <v>4235</v>
      </c>
      <c r="E443" s="90" t="s">
        <v>247</v>
      </c>
      <c r="F443" s="90">
        <v>4235951004</v>
      </c>
      <c r="G443" s="90" t="s">
        <v>131</v>
      </c>
      <c r="H443" s="91">
        <v>0</v>
      </c>
      <c r="I443" s="91">
        <v>0</v>
      </c>
      <c r="J443" s="91">
        <v>0</v>
      </c>
      <c r="K443" s="91">
        <v>0</v>
      </c>
      <c r="L443" s="91">
        <v>0</v>
      </c>
      <c r="M443" s="91">
        <v>-14653378</v>
      </c>
      <c r="N443" s="91">
        <v>0</v>
      </c>
      <c r="O443" s="91">
        <v>-10474647</v>
      </c>
      <c r="P443" s="91">
        <v>-2289579</v>
      </c>
      <c r="Q443" s="91">
        <v>-4706683</v>
      </c>
      <c r="R443" s="91">
        <v>-10937414</v>
      </c>
      <c r="S443" s="91">
        <v>-18320</v>
      </c>
      <c r="T443" s="94">
        <v>-43080021</v>
      </c>
    </row>
    <row r="444" spans="1:20" hidden="1" outlineLevel="2" x14ac:dyDescent="0.25">
      <c r="A444" s="89" t="s">
        <v>327</v>
      </c>
      <c r="B444" s="90">
        <v>4</v>
      </c>
      <c r="C444" s="90">
        <v>42</v>
      </c>
      <c r="D444" s="90">
        <v>4248</v>
      </c>
      <c r="E444" s="90" t="s">
        <v>432</v>
      </c>
      <c r="F444" s="90">
        <v>4248101001</v>
      </c>
      <c r="G444" s="90" t="s">
        <v>280</v>
      </c>
      <c r="H444" s="91">
        <v>0</v>
      </c>
      <c r="I444" s="91">
        <v>0</v>
      </c>
      <c r="J444" s="91">
        <v>0</v>
      </c>
      <c r="K444" s="91">
        <v>0</v>
      </c>
      <c r="L444" s="91">
        <v>0</v>
      </c>
      <c r="M444" s="91">
        <v>0</v>
      </c>
      <c r="N444" s="91">
        <v>0</v>
      </c>
      <c r="O444" s="91">
        <v>0</v>
      </c>
      <c r="P444" s="91">
        <v>0</v>
      </c>
      <c r="Q444" s="91">
        <v>0</v>
      </c>
      <c r="R444" s="91">
        <v>0</v>
      </c>
      <c r="S444" s="91">
        <v>-41132000</v>
      </c>
      <c r="T444" s="94">
        <v>-41132000</v>
      </c>
    </row>
    <row r="445" spans="1:20" hidden="1" outlineLevel="2" x14ac:dyDescent="0.25">
      <c r="A445" s="89" t="s">
        <v>327</v>
      </c>
      <c r="B445" s="90">
        <v>4</v>
      </c>
      <c r="C445" s="90">
        <v>42</v>
      </c>
      <c r="D445" s="90">
        <v>4250</v>
      </c>
      <c r="E445" s="90" t="s">
        <v>335</v>
      </c>
      <c r="F445" s="90">
        <v>4250351001</v>
      </c>
      <c r="G445" s="90" t="s">
        <v>336</v>
      </c>
      <c r="H445" s="91">
        <v>0</v>
      </c>
      <c r="I445" s="91">
        <v>0</v>
      </c>
      <c r="J445" s="91">
        <v>0</v>
      </c>
      <c r="K445" s="91">
        <v>-81000</v>
      </c>
      <c r="L445" s="91">
        <v>0</v>
      </c>
      <c r="M445" s="91">
        <v>0</v>
      </c>
      <c r="N445" s="91">
        <v>0</v>
      </c>
      <c r="O445" s="91">
        <v>0</v>
      </c>
      <c r="P445" s="91">
        <v>0</v>
      </c>
      <c r="Q445" s="91">
        <v>0</v>
      </c>
      <c r="R445" s="91">
        <v>0</v>
      </c>
      <c r="S445" s="91">
        <v>0</v>
      </c>
      <c r="T445" s="94">
        <v>-81000</v>
      </c>
    </row>
    <row r="446" spans="1:20" hidden="1" outlineLevel="2" x14ac:dyDescent="0.25">
      <c r="A446" s="89" t="s">
        <v>327</v>
      </c>
      <c r="B446" s="90">
        <v>4</v>
      </c>
      <c r="C446" s="90">
        <v>42</v>
      </c>
      <c r="D446" s="90">
        <v>4250</v>
      </c>
      <c r="E446" s="90" t="s">
        <v>335</v>
      </c>
      <c r="F446" s="90">
        <v>4250501001</v>
      </c>
      <c r="G446" s="90" t="s">
        <v>337</v>
      </c>
      <c r="H446" s="91">
        <v>-1416813</v>
      </c>
      <c r="I446" s="91">
        <v>-1560692</v>
      </c>
      <c r="J446" s="91">
        <v>-885880</v>
      </c>
      <c r="K446" s="91">
        <v>-7430386</v>
      </c>
      <c r="L446" s="91">
        <v>-29690134</v>
      </c>
      <c r="M446" s="91">
        <v>-6660440</v>
      </c>
      <c r="N446" s="91">
        <v>-1758803</v>
      </c>
      <c r="O446" s="91">
        <v>-797534</v>
      </c>
      <c r="P446" s="91">
        <v>3484395</v>
      </c>
      <c r="Q446" s="91">
        <v>-2215331</v>
      </c>
      <c r="R446" s="91">
        <v>-3297006</v>
      </c>
      <c r="S446" s="91">
        <v>-2171014</v>
      </c>
      <c r="T446" s="94">
        <v>-54399638</v>
      </c>
    </row>
    <row r="447" spans="1:20" hidden="1" outlineLevel="2" x14ac:dyDescent="0.25">
      <c r="A447" s="89" t="s">
        <v>327</v>
      </c>
      <c r="B447" s="90">
        <v>4</v>
      </c>
      <c r="C447" s="90">
        <v>42</v>
      </c>
      <c r="D447" s="90">
        <v>4255</v>
      </c>
      <c r="E447" s="90" t="s">
        <v>338</v>
      </c>
      <c r="F447" s="90">
        <v>4255051001</v>
      </c>
      <c r="G447" s="90" t="s">
        <v>339</v>
      </c>
      <c r="H447" s="91">
        <v>0</v>
      </c>
      <c r="I447" s="91">
        <v>0</v>
      </c>
      <c r="J447" s="91">
        <v>-41159507</v>
      </c>
      <c r="K447" s="91">
        <v>0</v>
      </c>
      <c r="L447" s="91">
        <v>-80079762</v>
      </c>
      <c r="M447" s="91">
        <v>0</v>
      </c>
      <c r="N447" s="91">
        <v>0</v>
      </c>
      <c r="O447" s="91">
        <v>0</v>
      </c>
      <c r="P447" s="91">
        <v>0</v>
      </c>
      <c r="Q447" s="91">
        <v>0</v>
      </c>
      <c r="R447" s="91">
        <v>-93901336</v>
      </c>
      <c r="S447" s="91">
        <v>0</v>
      </c>
      <c r="T447" s="94">
        <v>-215140605</v>
      </c>
    </row>
    <row r="448" spans="1:20" hidden="1" outlineLevel="2" x14ac:dyDescent="0.25">
      <c r="A448" s="89" t="s">
        <v>327</v>
      </c>
      <c r="B448" s="90">
        <v>4</v>
      </c>
      <c r="C448" s="90">
        <v>42</v>
      </c>
      <c r="D448" s="90">
        <v>4255</v>
      </c>
      <c r="E448" s="90" t="s">
        <v>338</v>
      </c>
      <c r="F448" s="90">
        <v>4255951001</v>
      </c>
      <c r="G448" s="90" t="s">
        <v>340</v>
      </c>
      <c r="H448" s="91">
        <v>0</v>
      </c>
      <c r="I448" s="91">
        <v>-123000</v>
      </c>
      <c r="J448" s="91">
        <v>0</v>
      </c>
      <c r="K448" s="91">
        <v>-317347</v>
      </c>
      <c r="L448" s="91">
        <v>0</v>
      </c>
      <c r="M448" s="91">
        <v>0</v>
      </c>
      <c r="N448" s="91">
        <v>0</v>
      </c>
      <c r="O448" s="91">
        <v>0</v>
      </c>
      <c r="P448" s="91">
        <v>0</v>
      </c>
      <c r="Q448" s="91">
        <v>0</v>
      </c>
      <c r="R448" s="91">
        <v>-2747327</v>
      </c>
      <c r="S448" s="91">
        <v>-1514928</v>
      </c>
      <c r="T448" s="94">
        <v>-4702602</v>
      </c>
    </row>
    <row r="449" spans="1:20" hidden="1" outlineLevel="2" x14ac:dyDescent="0.25">
      <c r="A449" s="89" t="s">
        <v>327</v>
      </c>
      <c r="B449" s="90">
        <v>4</v>
      </c>
      <c r="C449" s="90">
        <v>42</v>
      </c>
      <c r="D449" s="90">
        <v>4295</v>
      </c>
      <c r="E449" s="90" t="s">
        <v>264</v>
      </c>
      <c r="F449" s="90">
        <v>4295051003</v>
      </c>
      <c r="G449" s="90" t="s">
        <v>341</v>
      </c>
      <c r="H449" s="91">
        <v>-352200</v>
      </c>
      <c r="I449" s="91">
        <v>-460200</v>
      </c>
      <c r="J449" s="91">
        <v>-338400</v>
      </c>
      <c r="K449" s="91">
        <v>-340500</v>
      </c>
      <c r="L449" s="91">
        <v>-384000</v>
      </c>
      <c r="M449" s="91">
        <v>-327000</v>
      </c>
      <c r="N449" s="91">
        <v>-319200</v>
      </c>
      <c r="O449" s="91">
        <v>-435900</v>
      </c>
      <c r="P449" s="91">
        <v>-363600</v>
      </c>
      <c r="Q449" s="91">
        <v>-431300</v>
      </c>
      <c r="R449" s="91">
        <v>-340800</v>
      </c>
      <c r="S449" s="91">
        <v>-400800</v>
      </c>
      <c r="T449" s="94">
        <v>-4493900</v>
      </c>
    </row>
    <row r="450" spans="1:20" hidden="1" outlineLevel="2" x14ac:dyDescent="0.25">
      <c r="A450" s="89" t="s">
        <v>327</v>
      </c>
      <c r="B450" s="90">
        <v>4</v>
      </c>
      <c r="C450" s="90">
        <v>42</v>
      </c>
      <c r="D450" s="90">
        <v>4295</v>
      </c>
      <c r="E450" s="90" t="s">
        <v>264</v>
      </c>
      <c r="F450" s="90">
        <v>4295051004</v>
      </c>
      <c r="G450" s="90" t="s">
        <v>342</v>
      </c>
      <c r="H450" s="91">
        <v>-182451</v>
      </c>
      <c r="I450" s="91">
        <v>-186267</v>
      </c>
      <c r="J450" s="91">
        <v>-206433</v>
      </c>
      <c r="K450" s="91">
        <v>-214689</v>
      </c>
      <c r="L450" s="91">
        <v>-211539</v>
      </c>
      <c r="M450" s="91">
        <v>-257655</v>
      </c>
      <c r="N450" s="91">
        <v>-301047</v>
      </c>
      <c r="O450" s="91">
        <v>-269073</v>
      </c>
      <c r="P450" s="91">
        <v>-244041</v>
      </c>
      <c r="Q450" s="91">
        <v>-205419</v>
      </c>
      <c r="R450" s="91">
        <v>-374085</v>
      </c>
      <c r="S450" s="91">
        <v>-552777</v>
      </c>
      <c r="T450" s="94">
        <v>-3205476</v>
      </c>
    </row>
    <row r="451" spans="1:20" hidden="1" outlineLevel="2" x14ac:dyDescent="0.25">
      <c r="A451" s="89" t="s">
        <v>327</v>
      </c>
      <c r="B451" s="90">
        <v>4</v>
      </c>
      <c r="C451" s="90">
        <v>42</v>
      </c>
      <c r="D451" s="90">
        <v>4295</v>
      </c>
      <c r="E451" s="90" t="s">
        <v>264</v>
      </c>
      <c r="F451" s="90">
        <v>4295051005</v>
      </c>
      <c r="G451" s="90" t="s">
        <v>131</v>
      </c>
      <c r="H451" s="91">
        <v>-920161</v>
      </c>
      <c r="I451" s="91">
        <v>-5350944</v>
      </c>
      <c r="J451" s="91">
        <v>-4204</v>
      </c>
      <c r="K451" s="91">
        <v>-9489893</v>
      </c>
      <c r="L451" s="91">
        <v>481161</v>
      </c>
      <c r="M451" s="91">
        <v>-1584</v>
      </c>
      <c r="N451" s="91">
        <v>-2439</v>
      </c>
      <c r="O451" s="91">
        <v>-870390</v>
      </c>
      <c r="P451" s="91">
        <v>-7899578</v>
      </c>
      <c r="Q451" s="91">
        <v>-2910052</v>
      </c>
      <c r="R451" s="91">
        <v>-4204</v>
      </c>
      <c r="S451" s="91">
        <v>-1029798</v>
      </c>
      <c r="T451" s="94">
        <v>-28002086</v>
      </c>
    </row>
    <row r="452" spans="1:20" hidden="1" outlineLevel="2" x14ac:dyDescent="0.25">
      <c r="A452" s="89" t="s">
        <v>327</v>
      </c>
      <c r="B452" s="90">
        <v>4</v>
      </c>
      <c r="C452" s="90">
        <v>42</v>
      </c>
      <c r="D452" s="90">
        <v>4295</v>
      </c>
      <c r="E452" s="90" t="s">
        <v>264</v>
      </c>
      <c r="F452" s="90">
        <v>4295051006</v>
      </c>
      <c r="G452" s="90" t="s">
        <v>343</v>
      </c>
      <c r="H452" s="91">
        <v>-172135</v>
      </c>
      <c r="I452" s="91">
        <v>0</v>
      </c>
      <c r="J452" s="91">
        <v>-179938</v>
      </c>
      <c r="K452" s="91">
        <v>0</v>
      </c>
      <c r="L452" s="91">
        <v>0</v>
      </c>
      <c r="M452" s="91">
        <v>0</v>
      </c>
      <c r="N452" s="91">
        <v>0</v>
      </c>
      <c r="O452" s="91">
        <v>-338755</v>
      </c>
      <c r="P452" s="91">
        <v>0</v>
      </c>
      <c r="Q452" s="91">
        <v>0</v>
      </c>
      <c r="R452" s="91">
        <v>0</v>
      </c>
      <c r="S452" s="91">
        <v>-56303</v>
      </c>
      <c r="T452" s="94">
        <v>-747131</v>
      </c>
    </row>
    <row r="453" spans="1:20" hidden="1" outlineLevel="2" x14ac:dyDescent="0.25">
      <c r="A453" s="89" t="s">
        <v>327</v>
      </c>
      <c r="B453" s="90">
        <v>4</v>
      </c>
      <c r="C453" s="90">
        <v>42</v>
      </c>
      <c r="D453" s="90">
        <v>4295</v>
      </c>
      <c r="E453" s="90" t="s">
        <v>264</v>
      </c>
      <c r="F453" s="90">
        <v>4295451001</v>
      </c>
      <c r="G453" s="90" t="s">
        <v>344</v>
      </c>
      <c r="H453" s="91">
        <v>-15737860</v>
      </c>
      <c r="I453" s="91">
        <v>-14893200</v>
      </c>
      <c r="J453" s="91">
        <v>-19756111</v>
      </c>
      <c r="K453" s="91">
        <v>-22947939</v>
      </c>
      <c r="L453" s="91">
        <v>-17127180</v>
      </c>
      <c r="M453" s="91">
        <v>-2233732</v>
      </c>
      <c r="N453" s="91">
        <v>-15183720</v>
      </c>
      <c r="O453" s="91">
        <v>-20042510</v>
      </c>
      <c r="P453" s="91">
        <v>-20244960</v>
      </c>
      <c r="Q453" s="91">
        <v>-12488104</v>
      </c>
      <c r="R453" s="91">
        <v>-17296282</v>
      </c>
      <c r="S453" s="91">
        <v>-17181897</v>
      </c>
      <c r="T453" s="94">
        <v>-195133495</v>
      </c>
    </row>
    <row r="454" spans="1:20" hidden="1" outlineLevel="2" x14ac:dyDescent="0.25">
      <c r="A454" s="89" t="s">
        <v>327</v>
      </c>
      <c r="B454" s="90">
        <v>4</v>
      </c>
      <c r="C454" s="90">
        <v>42</v>
      </c>
      <c r="D454" s="90">
        <v>4295</v>
      </c>
      <c r="E454" s="90" t="s">
        <v>264</v>
      </c>
      <c r="F454" s="90">
        <v>4295571001</v>
      </c>
      <c r="G454" s="90" t="s">
        <v>433</v>
      </c>
      <c r="H454" s="91">
        <v>0</v>
      </c>
      <c r="I454" s="91">
        <v>0</v>
      </c>
      <c r="J454" s="91">
        <v>0</v>
      </c>
      <c r="K454" s="91">
        <v>0</v>
      </c>
      <c r="L454" s="91">
        <v>0</v>
      </c>
      <c r="M454" s="91">
        <v>0</v>
      </c>
      <c r="N454" s="91">
        <v>0</v>
      </c>
      <c r="O454" s="91">
        <v>0</v>
      </c>
      <c r="P454" s="91">
        <v>0</v>
      </c>
      <c r="Q454" s="91">
        <v>0</v>
      </c>
      <c r="R454" s="91">
        <v>0</v>
      </c>
      <c r="S454" s="91">
        <v>-301068731</v>
      </c>
      <c r="T454" s="94">
        <v>-301068731</v>
      </c>
    </row>
    <row r="455" spans="1:20" hidden="1" outlineLevel="2" x14ac:dyDescent="0.25">
      <c r="A455" s="89" t="s">
        <v>327</v>
      </c>
      <c r="B455" s="90">
        <v>4</v>
      </c>
      <c r="C455" s="90">
        <v>42</v>
      </c>
      <c r="D455" s="90">
        <v>4295</v>
      </c>
      <c r="E455" s="90" t="s">
        <v>264</v>
      </c>
      <c r="F455" s="90">
        <v>4295671001</v>
      </c>
      <c r="G455" s="90" t="s">
        <v>305</v>
      </c>
      <c r="H455" s="91">
        <v>-402941</v>
      </c>
      <c r="I455" s="91">
        <v>-3109</v>
      </c>
      <c r="J455" s="91">
        <v>0</v>
      </c>
      <c r="K455" s="91">
        <v>-1092</v>
      </c>
      <c r="L455" s="91">
        <v>0</v>
      </c>
      <c r="M455" s="91">
        <v>0</v>
      </c>
      <c r="N455" s="91">
        <v>0</v>
      </c>
      <c r="O455" s="91">
        <v>0</v>
      </c>
      <c r="P455" s="91">
        <v>-6888</v>
      </c>
      <c r="Q455" s="91">
        <v>0</v>
      </c>
      <c r="R455" s="91">
        <v>-284286</v>
      </c>
      <c r="S455" s="91">
        <v>-29412</v>
      </c>
      <c r="T455" s="94">
        <v>-727728</v>
      </c>
    </row>
    <row r="456" spans="1:20" hidden="1" outlineLevel="2" x14ac:dyDescent="0.25">
      <c r="A456" s="89" t="s">
        <v>327</v>
      </c>
      <c r="B456" s="90">
        <v>4</v>
      </c>
      <c r="C456" s="90">
        <v>42</v>
      </c>
      <c r="D456" s="90">
        <v>4295</v>
      </c>
      <c r="E456" s="90" t="s">
        <v>264</v>
      </c>
      <c r="F456" s="90">
        <v>4295811001</v>
      </c>
      <c r="G456" s="90" t="s">
        <v>345</v>
      </c>
      <c r="H456" s="91">
        <v>-78</v>
      </c>
      <c r="I456" s="91">
        <v>-100</v>
      </c>
      <c r="J456" s="91">
        <v>-3622</v>
      </c>
      <c r="K456" s="91">
        <v>-46</v>
      </c>
      <c r="L456" s="91">
        <v>-352</v>
      </c>
      <c r="M456" s="91">
        <v>-1139</v>
      </c>
      <c r="N456" s="91">
        <v>-403</v>
      </c>
      <c r="O456" s="91">
        <v>-2253</v>
      </c>
      <c r="P456" s="91">
        <v>-972</v>
      </c>
      <c r="Q456" s="91">
        <v>-6265</v>
      </c>
      <c r="R456" s="91">
        <v>-3419</v>
      </c>
      <c r="S456" s="91">
        <v>-3638</v>
      </c>
      <c r="T456" s="94">
        <v>-22287</v>
      </c>
    </row>
    <row r="457" spans="1:20" outlineLevel="1" collapsed="1" x14ac:dyDescent="0.25">
      <c r="A457" s="93" t="s">
        <v>346</v>
      </c>
      <c r="B457" s="90"/>
      <c r="C457" s="90"/>
      <c r="D457" s="90"/>
      <c r="E457" s="90"/>
      <c r="F457" s="90"/>
      <c r="G457" s="90"/>
      <c r="H457" s="91">
        <f t="shared" ref="H457:T457" si="9">SUBTOTAL(9,H436:H456)</f>
        <v>-51405812</v>
      </c>
      <c r="I457" s="91">
        <f t="shared" si="9"/>
        <v>-134116623</v>
      </c>
      <c r="J457" s="91">
        <f t="shared" si="9"/>
        <v>-91161411</v>
      </c>
      <c r="K457" s="91">
        <f t="shared" si="9"/>
        <v>-65104138</v>
      </c>
      <c r="L457" s="91">
        <f t="shared" si="9"/>
        <v>-140158652</v>
      </c>
      <c r="M457" s="91">
        <f t="shared" si="9"/>
        <v>-57508052</v>
      </c>
      <c r="N457" s="91">
        <f t="shared" si="9"/>
        <v>-59475544</v>
      </c>
      <c r="O457" s="91">
        <f t="shared" si="9"/>
        <v>-78819527</v>
      </c>
      <c r="P457" s="91">
        <f t="shared" si="9"/>
        <v>-211928777</v>
      </c>
      <c r="Q457" s="91">
        <f t="shared" si="9"/>
        <v>-45922646</v>
      </c>
      <c r="R457" s="91">
        <f t="shared" si="9"/>
        <v>-147683631</v>
      </c>
      <c r="S457" s="91">
        <f t="shared" si="9"/>
        <v>-413577570</v>
      </c>
      <c r="T457" s="94">
        <f t="shared" si="9"/>
        <v>-1496862383</v>
      </c>
    </row>
    <row r="458" spans="1:20" hidden="1" outlineLevel="2" x14ac:dyDescent="0.25">
      <c r="A458" s="89" t="s">
        <v>347</v>
      </c>
      <c r="B458" s="90">
        <v>5</v>
      </c>
      <c r="C458" s="90">
        <v>53</v>
      </c>
      <c r="D458" s="90">
        <v>5315</v>
      </c>
      <c r="E458" s="90" t="s">
        <v>348</v>
      </c>
      <c r="F458" s="90">
        <v>5315051001</v>
      </c>
      <c r="G458" s="90" t="s">
        <v>434</v>
      </c>
      <c r="H458" s="91">
        <v>0</v>
      </c>
      <c r="I458" s="91">
        <v>0</v>
      </c>
      <c r="J458" s="91">
        <v>0</v>
      </c>
      <c r="K458" s="91">
        <v>0</v>
      </c>
      <c r="L458" s="91">
        <v>0</v>
      </c>
      <c r="M458" s="91">
        <v>0</v>
      </c>
      <c r="N458" s="91">
        <v>0</v>
      </c>
      <c r="O458" s="91">
        <v>0</v>
      </c>
      <c r="P458" s="91">
        <v>6000000</v>
      </c>
      <c r="Q458" s="91">
        <v>0</v>
      </c>
      <c r="R458" s="91">
        <v>63171178</v>
      </c>
      <c r="S458" s="91">
        <v>0</v>
      </c>
      <c r="T458" s="94">
        <v>69171178</v>
      </c>
    </row>
    <row r="459" spans="1:20" hidden="1" outlineLevel="2" x14ac:dyDescent="0.25">
      <c r="A459" s="89" t="s">
        <v>347</v>
      </c>
      <c r="B459" s="90">
        <v>5</v>
      </c>
      <c r="C459" s="90">
        <v>53</v>
      </c>
      <c r="D459" s="90">
        <v>5315</v>
      </c>
      <c r="E459" s="90" t="s">
        <v>348</v>
      </c>
      <c r="F459" s="90">
        <v>5315151001</v>
      </c>
      <c r="G459" s="90" t="s">
        <v>349</v>
      </c>
      <c r="H459" s="91">
        <v>0</v>
      </c>
      <c r="I459" s="91">
        <v>0</v>
      </c>
      <c r="J459" s="91">
        <v>0</v>
      </c>
      <c r="K459" s="91">
        <v>0</v>
      </c>
      <c r="L459" s="91">
        <v>0</v>
      </c>
      <c r="M459" s="91">
        <v>200739</v>
      </c>
      <c r="N459" s="91">
        <v>252705</v>
      </c>
      <c r="O459" s="91">
        <v>20745</v>
      </c>
      <c r="P459" s="91">
        <v>0</v>
      </c>
      <c r="Q459" s="91">
        <v>0</v>
      </c>
      <c r="R459" s="91">
        <v>0</v>
      </c>
      <c r="S459" s="91">
        <v>0</v>
      </c>
      <c r="T459" s="94">
        <v>474189</v>
      </c>
    </row>
    <row r="460" spans="1:20" hidden="1" outlineLevel="2" x14ac:dyDescent="0.25">
      <c r="A460" s="89" t="s">
        <v>347</v>
      </c>
      <c r="B460" s="90">
        <v>5</v>
      </c>
      <c r="C460" s="90">
        <v>53</v>
      </c>
      <c r="D460" s="90">
        <v>5315</v>
      </c>
      <c r="E460" s="90" t="s">
        <v>348</v>
      </c>
      <c r="F460" s="90">
        <v>5315201002</v>
      </c>
      <c r="G460" s="90" t="s">
        <v>350</v>
      </c>
      <c r="H460" s="91">
        <v>0</v>
      </c>
      <c r="I460" s="91">
        <v>0</v>
      </c>
      <c r="J460" s="91">
        <v>1932169</v>
      </c>
      <c r="K460" s="91">
        <v>643831</v>
      </c>
      <c r="L460" s="91">
        <v>0</v>
      </c>
      <c r="M460" s="91">
        <v>0</v>
      </c>
      <c r="N460" s="91">
        <v>0</v>
      </c>
      <c r="O460" s="91">
        <v>14700</v>
      </c>
      <c r="P460" s="91">
        <v>69705</v>
      </c>
      <c r="Q460" s="91">
        <v>0</v>
      </c>
      <c r="R460" s="91">
        <v>125999</v>
      </c>
      <c r="S460" s="91">
        <v>0</v>
      </c>
      <c r="T460" s="94">
        <v>2786404</v>
      </c>
    </row>
    <row r="461" spans="1:20" hidden="1" outlineLevel="2" x14ac:dyDescent="0.25">
      <c r="A461" s="89" t="s">
        <v>347</v>
      </c>
      <c r="B461" s="90">
        <v>5</v>
      </c>
      <c r="C461" s="90">
        <v>53</v>
      </c>
      <c r="D461" s="90">
        <v>5315</v>
      </c>
      <c r="E461" s="90" t="s">
        <v>348</v>
      </c>
      <c r="F461" s="90">
        <v>5315201006</v>
      </c>
      <c r="G461" s="90" t="s">
        <v>353</v>
      </c>
      <c r="H461" s="91">
        <v>0</v>
      </c>
      <c r="I461" s="91">
        <v>0</v>
      </c>
      <c r="J461" s="91">
        <v>0</v>
      </c>
      <c r="K461" s="91">
        <v>0</v>
      </c>
      <c r="L461" s="91">
        <v>0</v>
      </c>
      <c r="M461" s="91">
        <v>0</v>
      </c>
      <c r="N461" s="91">
        <v>1539</v>
      </c>
      <c r="O461" s="91">
        <v>0</v>
      </c>
      <c r="P461" s="91">
        <v>0</v>
      </c>
      <c r="Q461" s="91">
        <v>0</v>
      </c>
      <c r="R461" s="91">
        <v>0</v>
      </c>
      <c r="S461" s="91">
        <v>160143</v>
      </c>
      <c r="T461" s="94">
        <v>161682</v>
      </c>
    </row>
    <row r="462" spans="1:20" hidden="1" outlineLevel="2" x14ac:dyDescent="0.25">
      <c r="A462" s="89" t="s">
        <v>347</v>
      </c>
      <c r="B462" s="90">
        <v>5</v>
      </c>
      <c r="C462" s="90">
        <v>53</v>
      </c>
      <c r="D462" s="90">
        <v>5395</v>
      </c>
      <c r="E462" s="90" t="s">
        <v>354</v>
      </c>
      <c r="F462" s="90">
        <v>5395201001</v>
      </c>
      <c r="G462" s="90" t="s">
        <v>355</v>
      </c>
      <c r="H462" s="91">
        <v>0</v>
      </c>
      <c r="I462" s="91">
        <v>0</v>
      </c>
      <c r="J462" s="91">
        <v>0</v>
      </c>
      <c r="K462" s="91">
        <v>468373</v>
      </c>
      <c r="L462" s="91">
        <v>0</v>
      </c>
      <c r="M462" s="91">
        <v>447461</v>
      </c>
      <c r="N462" s="91">
        <v>0</v>
      </c>
      <c r="O462" s="91">
        <v>0</v>
      </c>
      <c r="P462" s="91">
        <v>204882889</v>
      </c>
      <c r="Q462" s="91">
        <v>0</v>
      </c>
      <c r="R462" s="91">
        <v>319165595</v>
      </c>
      <c r="S462" s="91">
        <v>18727000</v>
      </c>
      <c r="T462" s="94">
        <v>543691318</v>
      </c>
    </row>
    <row r="463" spans="1:20" hidden="1" outlineLevel="2" x14ac:dyDescent="0.25">
      <c r="A463" s="89" t="s">
        <v>347</v>
      </c>
      <c r="B463" s="90">
        <v>5</v>
      </c>
      <c r="C463" s="90">
        <v>53</v>
      </c>
      <c r="D463" s="90">
        <v>5395</v>
      </c>
      <c r="E463" s="90" t="s">
        <v>354</v>
      </c>
      <c r="F463" s="90">
        <v>5395251001</v>
      </c>
      <c r="G463" s="90" t="s">
        <v>356</v>
      </c>
      <c r="H463" s="91">
        <v>73723258</v>
      </c>
      <c r="I463" s="91">
        <v>105554553</v>
      </c>
      <c r="J463" s="91">
        <v>28388009</v>
      </c>
      <c r="K463" s="91">
        <v>137932991</v>
      </c>
      <c r="L463" s="91">
        <v>112034412</v>
      </c>
      <c r="M463" s="91">
        <v>7417317</v>
      </c>
      <c r="N463" s="91">
        <v>74425901</v>
      </c>
      <c r="O463" s="91">
        <v>98159725</v>
      </c>
      <c r="P463" s="91">
        <v>93145610</v>
      </c>
      <c r="Q463" s="91">
        <v>96707488</v>
      </c>
      <c r="R463" s="91">
        <v>174175992</v>
      </c>
      <c r="S463" s="91">
        <v>225060410</v>
      </c>
      <c r="T463" s="94">
        <v>1226725666</v>
      </c>
    </row>
    <row r="464" spans="1:20" hidden="1" outlineLevel="2" x14ac:dyDescent="0.25">
      <c r="A464" s="89" t="s">
        <v>347</v>
      </c>
      <c r="B464" s="90">
        <v>5</v>
      </c>
      <c r="C464" s="90">
        <v>53</v>
      </c>
      <c r="D464" s="90">
        <v>5395</v>
      </c>
      <c r="E464" s="90" t="s">
        <v>354</v>
      </c>
      <c r="F464" s="90">
        <v>5395951002</v>
      </c>
      <c r="G464" s="90" t="s">
        <v>310</v>
      </c>
      <c r="H464" s="91">
        <v>183452</v>
      </c>
      <c r="I464" s="91">
        <v>1138440</v>
      </c>
      <c r="J464" s="91">
        <v>266643</v>
      </c>
      <c r="K464" s="91">
        <v>6614</v>
      </c>
      <c r="L464" s="91">
        <v>341377</v>
      </c>
      <c r="M464" s="91">
        <v>1946038</v>
      </c>
      <c r="N464" s="91">
        <v>166388</v>
      </c>
      <c r="O464" s="91">
        <v>1241046</v>
      </c>
      <c r="P464" s="91">
        <v>153607</v>
      </c>
      <c r="Q464" s="91">
        <v>1656647</v>
      </c>
      <c r="R464" s="91">
        <v>238609</v>
      </c>
      <c r="S464" s="91">
        <v>200080</v>
      </c>
      <c r="T464" s="94">
        <v>7538941</v>
      </c>
    </row>
    <row r="465" spans="1:20" hidden="1" outlineLevel="2" x14ac:dyDescent="0.25">
      <c r="A465" s="89" t="s">
        <v>347</v>
      </c>
      <c r="B465" s="90">
        <v>5</v>
      </c>
      <c r="C465" s="90">
        <v>53</v>
      </c>
      <c r="D465" s="90">
        <v>5395</v>
      </c>
      <c r="E465" s="90" t="s">
        <v>354</v>
      </c>
      <c r="F465" s="90">
        <v>5395951006</v>
      </c>
      <c r="G465" s="90" t="s">
        <v>345</v>
      </c>
      <c r="H465" s="91">
        <v>1078</v>
      </c>
      <c r="I465" s="91">
        <v>3311</v>
      </c>
      <c r="J465" s="91">
        <v>1429</v>
      </c>
      <c r="K465" s="91">
        <v>2046</v>
      </c>
      <c r="L465" s="91">
        <v>2474</v>
      </c>
      <c r="M465" s="91">
        <v>7195</v>
      </c>
      <c r="N465" s="91">
        <v>63508</v>
      </c>
      <c r="O465" s="91">
        <v>83888</v>
      </c>
      <c r="P465" s="91">
        <v>24934</v>
      </c>
      <c r="Q465" s="91">
        <v>9635</v>
      </c>
      <c r="R465" s="91">
        <v>4068</v>
      </c>
      <c r="S465" s="91">
        <v>7393</v>
      </c>
      <c r="T465" s="94">
        <v>210959</v>
      </c>
    </row>
    <row r="466" spans="1:20" hidden="1" outlineLevel="2" x14ac:dyDescent="0.25">
      <c r="A466" s="89" t="s">
        <v>347</v>
      </c>
      <c r="B466" s="90">
        <v>5</v>
      </c>
      <c r="C466" s="90">
        <v>53</v>
      </c>
      <c r="D466" s="90">
        <v>5395</v>
      </c>
      <c r="E466" s="90" t="s">
        <v>354</v>
      </c>
      <c r="F466" s="90">
        <v>5395951008</v>
      </c>
      <c r="G466" s="90" t="s">
        <v>357</v>
      </c>
      <c r="H466" s="91">
        <v>0</v>
      </c>
      <c r="I466" s="91">
        <v>0</v>
      </c>
      <c r="J466" s="91">
        <v>0</v>
      </c>
      <c r="K466" s="91">
        <v>0</v>
      </c>
      <c r="L466" s="91">
        <v>0</v>
      </c>
      <c r="M466" s="91">
        <v>0</v>
      </c>
      <c r="N466" s="91">
        <v>0</v>
      </c>
      <c r="O466" s="91">
        <v>0</v>
      </c>
      <c r="P466" s="91">
        <v>0</v>
      </c>
      <c r="Q466" s="91">
        <v>0</v>
      </c>
      <c r="R466" s="91">
        <v>2</v>
      </c>
      <c r="S466" s="91">
        <v>0</v>
      </c>
      <c r="T466" s="94">
        <v>2</v>
      </c>
    </row>
    <row r="467" spans="1:20" hidden="1" outlineLevel="2" x14ac:dyDescent="0.25">
      <c r="A467" s="89" t="s">
        <v>347</v>
      </c>
      <c r="B467" s="90">
        <v>5</v>
      </c>
      <c r="C467" s="90">
        <v>53</v>
      </c>
      <c r="D467" s="90">
        <v>5395</v>
      </c>
      <c r="E467" s="90" t="s">
        <v>354</v>
      </c>
      <c r="F467" s="90">
        <v>5395951009</v>
      </c>
      <c r="G467" s="90" t="s">
        <v>358</v>
      </c>
      <c r="H467" s="91">
        <v>48000</v>
      </c>
      <c r="I467" s="91">
        <v>30000</v>
      </c>
      <c r="J467" s="91">
        <v>9636458</v>
      </c>
      <c r="K467" s="91">
        <v>0</v>
      </c>
      <c r="L467" s="91">
        <v>8094231</v>
      </c>
      <c r="M467" s="91">
        <v>210000</v>
      </c>
      <c r="N467" s="91">
        <v>139000</v>
      </c>
      <c r="O467" s="91">
        <v>10563700</v>
      </c>
      <c r="P467" s="91">
        <v>0</v>
      </c>
      <c r="Q467" s="91">
        <v>8272</v>
      </c>
      <c r="R467" s="91">
        <v>0</v>
      </c>
      <c r="S467" s="91">
        <v>14807041</v>
      </c>
      <c r="T467" s="94">
        <v>43536702</v>
      </c>
    </row>
    <row r="468" spans="1:20" hidden="1" outlineLevel="2" x14ac:dyDescent="0.25">
      <c r="A468" s="89" t="s">
        <v>347</v>
      </c>
      <c r="B468" s="90">
        <v>5</v>
      </c>
      <c r="C468" s="90">
        <v>53</v>
      </c>
      <c r="D468" s="90">
        <v>5395</v>
      </c>
      <c r="E468" s="90" t="s">
        <v>354</v>
      </c>
      <c r="F468" s="90">
        <v>5395951010</v>
      </c>
      <c r="G468" s="90" t="s">
        <v>198</v>
      </c>
      <c r="H468" s="91">
        <v>97530</v>
      </c>
      <c r="I468" s="91">
        <v>753</v>
      </c>
      <c r="J468" s="91">
        <v>42176468</v>
      </c>
      <c r="K468" s="91">
        <v>1087516</v>
      </c>
      <c r="L468" s="91">
        <v>0</v>
      </c>
      <c r="M468" s="91">
        <v>799832</v>
      </c>
      <c r="N468" s="91">
        <v>0</v>
      </c>
      <c r="O468" s="91">
        <v>0</v>
      </c>
      <c r="P468" s="91">
        <v>5532264</v>
      </c>
      <c r="Q468" s="91">
        <v>918890</v>
      </c>
      <c r="R468" s="91">
        <v>68810</v>
      </c>
      <c r="S468" s="91">
        <v>2794884</v>
      </c>
      <c r="T468" s="94">
        <v>53476947</v>
      </c>
    </row>
    <row r="469" spans="1:20" outlineLevel="1" collapsed="1" x14ac:dyDescent="0.25">
      <c r="A469" s="93" t="s">
        <v>359</v>
      </c>
      <c r="B469" s="90"/>
      <c r="C469" s="90"/>
      <c r="D469" s="90"/>
      <c r="E469" s="90"/>
      <c r="F469" s="90"/>
      <c r="G469" s="90"/>
      <c r="H469" s="91">
        <f t="shared" ref="H469:T469" si="10">SUBTOTAL(9,H458:H468)</f>
        <v>74053318</v>
      </c>
      <c r="I469" s="91">
        <f t="shared" si="10"/>
        <v>106727057</v>
      </c>
      <c r="J469" s="91">
        <f t="shared" si="10"/>
        <v>82401176</v>
      </c>
      <c r="K469" s="91">
        <f t="shared" si="10"/>
        <v>140141371</v>
      </c>
      <c r="L469" s="91">
        <f t="shared" si="10"/>
        <v>120472494</v>
      </c>
      <c r="M469" s="91">
        <f t="shared" si="10"/>
        <v>11028582</v>
      </c>
      <c r="N469" s="91">
        <f t="shared" si="10"/>
        <v>75049041</v>
      </c>
      <c r="O469" s="91">
        <f t="shared" si="10"/>
        <v>110083804</v>
      </c>
      <c r="P469" s="91">
        <f t="shared" si="10"/>
        <v>309809009</v>
      </c>
      <c r="Q469" s="91">
        <f t="shared" si="10"/>
        <v>99300932</v>
      </c>
      <c r="R469" s="91">
        <f t="shared" si="10"/>
        <v>556950253</v>
      </c>
      <c r="S469" s="91">
        <f t="shared" si="10"/>
        <v>261756951</v>
      </c>
      <c r="T469" s="94">
        <f t="shared" si="10"/>
        <v>1947773988</v>
      </c>
    </row>
    <row r="470" spans="1:20" hidden="1" outlineLevel="2" x14ac:dyDescent="0.25">
      <c r="A470" s="89" t="s">
        <v>360</v>
      </c>
      <c r="B470" s="90">
        <v>4</v>
      </c>
      <c r="C470" s="90">
        <v>42</v>
      </c>
      <c r="D470" s="90">
        <v>4218</v>
      </c>
      <c r="E470" s="90" t="s">
        <v>361</v>
      </c>
      <c r="F470" s="90">
        <v>4218051001</v>
      </c>
      <c r="G470" s="90" t="s">
        <v>362</v>
      </c>
      <c r="H470" s="91">
        <v>0</v>
      </c>
      <c r="I470" s="91">
        <v>0</v>
      </c>
      <c r="J470" s="91">
        <v>0</v>
      </c>
      <c r="K470" s="91">
        <v>0</v>
      </c>
      <c r="L470" s="91">
        <v>0</v>
      </c>
      <c r="M470" s="91">
        <v>0</v>
      </c>
      <c r="N470" s="91">
        <v>0</v>
      </c>
      <c r="O470" s="91">
        <v>0</v>
      </c>
      <c r="P470" s="91">
        <v>0</v>
      </c>
      <c r="Q470" s="91">
        <v>0</v>
      </c>
      <c r="R470" s="91">
        <v>0</v>
      </c>
      <c r="S470" s="91">
        <v>-171265771</v>
      </c>
      <c r="T470" s="94">
        <v>-171265771</v>
      </c>
    </row>
    <row r="471" spans="1:20" hidden="1" outlineLevel="2" x14ac:dyDescent="0.25">
      <c r="A471" s="89" t="s">
        <v>360</v>
      </c>
      <c r="B471" s="90">
        <v>5</v>
      </c>
      <c r="C471" s="90">
        <v>53</v>
      </c>
      <c r="D471" s="90">
        <v>5313</v>
      </c>
      <c r="E471" s="90" t="s">
        <v>363</v>
      </c>
      <c r="F471" s="90">
        <v>5313051001</v>
      </c>
      <c r="G471" s="90" t="s">
        <v>362</v>
      </c>
      <c r="H471" s="91"/>
      <c r="I471" s="91"/>
      <c r="J471" s="91"/>
      <c r="K471" s="91"/>
      <c r="L471" s="91"/>
      <c r="M471" s="91"/>
      <c r="N471" s="91"/>
      <c r="O471" s="91"/>
      <c r="P471" s="91"/>
      <c r="Q471" s="91"/>
      <c r="R471" s="91"/>
      <c r="S471" s="91">
        <v>137754630</v>
      </c>
      <c r="T471" s="94">
        <v>137754630</v>
      </c>
    </row>
    <row r="472" spans="1:20" outlineLevel="1" collapsed="1" x14ac:dyDescent="0.25">
      <c r="A472" s="93" t="s">
        <v>364</v>
      </c>
      <c r="B472" s="90"/>
      <c r="C472" s="90"/>
      <c r="D472" s="90"/>
      <c r="E472" s="90"/>
      <c r="F472" s="90"/>
      <c r="G472" s="90"/>
      <c r="H472" s="91">
        <f t="shared" ref="H472:T472" si="11">SUBTOTAL(9,H470:H471)</f>
        <v>0</v>
      </c>
      <c r="I472" s="91">
        <f t="shared" si="11"/>
        <v>0</v>
      </c>
      <c r="J472" s="91">
        <f t="shared" si="11"/>
        <v>0</v>
      </c>
      <c r="K472" s="91">
        <f t="shared" si="11"/>
        <v>0</v>
      </c>
      <c r="L472" s="91">
        <f t="shared" si="11"/>
        <v>0</v>
      </c>
      <c r="M472" s="91">
        <f t="shared" si="11"/>
        <v>0</v>
      </c>
      <c r="N472" s="91">
        <f t="shared" si="11"/>
        <v>0</v>
      </c>
      <c r="O472" s="91">
        <f t="shared" si="11"/>
        <v>0</v>
      </c>
      <c r="P472" s="91">
        <f t="shared" si="11"/>
        <v>0</v>
      </c>
      <c r="Q472" s="91">
        <f t="shared" si="11"/>
        <v>0</v>
      </c>
      <c r="R472" s="91">
        <f t="shared" si="11"/>
        <v>0</v>
      </c>
      <c r="S472" s="91">
        <f t="shared" si="11"/>
        <v>-33511141</v>
      </c>
      <c r="T472" s="94">
        <f t="shared" si="11"/>
        <v>-33511141</v>
      </c>
    </row>
    <row r="473" spans="1:20" hidden="1" outlineLevel="2" x14ac:dyDescent="0.25">
      <c r="A473" s="89" t="s">
        <v>365</v>
      </c>
      <c r="B473" s="90">
        <v>4</v>
      </c>
      <c r="C473" s="90">
        <v>42</v>
      </c>
      <c r="D473" s="90">
        <v>4210</v>
      </c>
      <c r="E473" s="90" t="s">
        <v>366</v>
      </c>
      <c r="F473" s="90">
        <v>4210051001</v>
      </c>
      <c r="G473" s="90" t="s">
        <v>367</v>
      </c>
      <c r="H473" s="91">
        <v>-1381826</v>
      </c>
      <c r="I473" s="91">
        <v>-291353</v>
      </c>
      <c r="J473" s="91">
        <v>-59469</v>
      </c>
      <c r="K473" s="91">
        <v>-2800122</v>
      </c>
      <c r="L473" s="91">
        <v>-2438403</v>
      </c>
      <c r="M473" s="91">
        <v>-4333313</v>
      </c>
      <c r="N473" s="91">
        <v>-4226385</v>
      </c>
      <c r="O473" s="91">
        <v>-8649669</v>
      </c>
      <c r="P473" s="91">
        <v>-1372771</v>
      </c>
      <c r="Q473" s="91">
        <v>1706739</v>
      </c>
      <c r="R473" s="91">
        <v>5578815</v>
      </c>
      <c r="S473" s="91">
        <v>-10952448</v>
      </c>
      <c r="T473" s="94">
        <v>-29220205</v>
      </c>
    </row>
    <row r="474" spans="1:20" hidden="1" outlineLevel="2" x14ac:dyDescent="0.25">
      <c r="A474" s="89" t="s">
        <v>365</v>
      </c>
      <c r="B474" s="90">
        <v>4</v>
      </c>
      <c r="C474" s="90">
        <v>42</v>
      </c>
      <c r="D474" s="90">
        <v>4210</v>
      </c>
      <c r="E474" s="90" t="s">
        <v>366</v>
      </c>
      <c r="F474" s="90">
        <v>4210051002</v>
      </c>
      <c r="G474" s="90" t="s">
        <v>368</v>
      </c>
      <c r="H474" s="91">
        <v>-93214634</v>
      </c>
      <c r="I474" s="91">
        <v>-54650733</v>
      </c>
      <c r="J474" s="91">
        <v>-84676025</v>
      </c>
      <c r="K474" s="91">
        <v>-30028246</v>
      </c>
      <c r="L474" s="91">
        <v>-38846600</v>
      </c>
      <c r="M474" s="91">
        <v>-63637588</v>
      </c>
      <c r="N474" s="91">
        <v>-126696540</v>
      </c>
      <c r="O474" s="91">
        <v>-116957347</v>
      </c>
      <c r="P474" s="91">
        <v>-162550744</v>
      </c>
      <c r="Q474" s="91">
        <v>-177572081</v>
      </c>
      <c r="R474" s="91">
        <v>-356603012</v>
      </c>
      <c r="S474" s="91">
        <v>-96437860</v>
      </c>
      <c r="T474" s="94">
        <v>-1401871410</v>
      </c>
    </row>
    <row r="475" spans="1:20" hidden="1" outlineLevel="2" x14ac:dyDescent="0.25">
      <c r="A475" s="89" t="s">
        <v>365</v>
      </c>
      <c r="B475" s="90">
        <v>4</v>
      </c>
      <c r="C475" s="90">
        <v>42</v>
      </c>
      <c r="D475" s="90">
        <v>4210</v>
      </c>
      <c r="E475" s="90" t="s">
        <v>366</v>
      </c>
      <c r="F475" s="90">
        <v>4210401001</v>
      </c>
      <c r="G475" s="90" t="s">
        <v>369</v>
      </c>
      <c r="H475" s="91">
        <v>0</v>
      </c>
      <c r="I475" s="91">
        <v>0</v>
      </c>
      <c r="J475" s="91">
        <v>0</v>
      </c>
      <c r="K475" s="91">
        <v>0</v>
      </c>
      <c r="L475" s="91">
        <v>-46477</v>
      </c>
      <c r="M475" s="91">
        <v>0</v>
      </c>
      <c r="N475" s="91">
        <v>0</v>
      </c>
      <c r="O475" s="91">
        <v>0</v>
      </c>
      <c r="P475" s="91">
        <v>-285120</v>
      </c>
      <c r="Q475" s="91">
        <v>-494340</v>
      </c>
      <c r="R475" s="91">
        <v>0</v>
      </c>
      <c r="S475" s="91">
        <v>0</v>
      </c>
      <c r="T475" s="94">
        <v>-825937</v>
      </c>
    </row>
    <row r="476" spans="1:20" hidden="1" outlineLevel="2" x14ac:dyDescent="0.25">
      <c r="A476" s="89" t="s">
        <v>365</v>
      </c>
      <c r="B476" s="90">
        <v>4</v>
      </c>
      <c r="C476" s="90">
        <v>42</v>
      </c>
      <c r="D476" s="90">
        <v>4210</v>
      </c>
      <c r="E476" s="90" t="s">
        <v>366</v>
      </c>
      <c r="F476" s="90">
        <v>4210951001</v>
      </c>
      <c r="G476" s="90" t="s">
        <v>131</v>
      </c>
      <c r="H476" s="91">
        <v>0</v>
      </c>
      <c r="I476" s="91">
        <v>0</v>
      </c>
      <c r="J476" s="91">
        <v>0</v>
      </c>
      <c r="K476" s="91">
        <v>0</v>
      </c>
      <c r="L476" s="91">
        <v>0</v>
      </c>
      <c r="M476" s="91">
        <v>-99386</v>
      </c>
      <c r="N476" s="91">
        <v>0</v>
      </c>
      <c r="O476" s="91">
        <v>0</v>
      </c>
      <c r="P476" s="91">
        <v>0</v>
      </c>
      <c r="Q476" s="91">
        <v>0</v>
      </c>
      <c r="R476" s="91">
        <v>0</v>
      </c>
      <c r="S476" s="91">
        <v>0</v>
      </c>
      <c r="T476" s="94">
        <v>-99386</v>
      </c>
    </row>
    <row r="477" spans="1:20" hidden="1" outlineLevel="2" x14ac:dyDescent="0.25">
      <c r="A477" s="89" t="s">
        <v>365</v>
      </c>
      <c r="B477" s="90">
        <v>4</v>
      </c>
      <c r="C477" s="90">
        <v>42</v>
      </c>
      <c r="D477" s="90">
        <v>4210</v>
      </c>
      <c r="E477" s="90" t="s">
        <v>366</v>
      </c>
      <c r="F477" s="90">
        <v>4210951002</v>
      </c>
      <c r="G477" s="90" t="s">
        <v>370</v>
      </c>
      <c r="H477" s="91">
        <v>-223881000</v>
      </c>
      <c r="I477" s="91">
        <v>-226146000</v>
      </c>
      <c r="J477" s="91">
        <v>-134120000</v>
      </c>
      <c r="K477" s="91">
        <v>-68650500</v>
      </c>
      <c r="L477" s="91">
        <v>-30541000</v>
      </c>
      <c r="M477" s="91">
        <v>-38020500</v>
      </c>
      <c r="N477" s="91">
        <v>-17164000</v>
      </c>
      <c r="O477" s="91">
        <v>-5911500</v>
      </c>
      <c r="P477" s="91">
        <v>-23559500</v>
      </c>
      <c r="Q477" s="91">
        <v>-35387000</v>
      </c>
      <c r="R477" s="91">
        <v>-3370000</v>
      </c>
      <c r="S477" s="91">
        <v>-3572500</v>
      </c>
      <c r="T477" s="94">
        <v>-810323500</v>
      </c>
    </row>
    <row r="478" spans="1:20" outlineLevel="1" collapsed="1" x14ac:dyDescent="0.25">
      <c r="A478" s="93" t="s">
        <v>371</v>
      </c>
      <c r="B478" s="90"/>
      <c r="C478" s="90"/>
      <c r="D478" s="90"/>
      <c r="E478" s="90"/>
      <c r="F478" s="90"/>
      <c r="G478" s="90"/>
      <c r="H478" s="91">
        <f t="shared" ref="H478:T478" si="12">SUBTOTAL(9,H473:H477)</f>
        <v>-318477460</v>
      </c>
      <c r="I478" s="91">
        <f t="shared" si="12"/>
        <v>-281088086</v>
      </c>
      <c r="J478" s="91">
        <f t="shared" si="12"/>
        <v>-218855494</v>
      </c>
      <c r="K478" s="91">
        <f t="shared" si="12"/>
        <v>-101478868</v>
      </c>
      <c r="L478" s="91">
        <f t="shared" si="12"/>
        <v>-71872480</v>
      </c>
      <c r="M478" s="91">
        <f t="shared" si="12"/>
        <v>-106090787</v>
      </c>
      <c r="N478" s="91">
        <f t="shared" si="12"/>
        <v>-148086925</v>
      </c>
      <c r="O478" s="91">
        <f t="shared" si="12"/>
        <v>-131518516</v>
      </c>
      <c r="P478" s="91">
        <f t="shared" si="12"/>
        <v>-187768135</v>
      </c>
      <c r="Q478" s="91">
        <f t="shared" si="12"/>
        <v>-211746682</v>
      </c>
      <c r="R478" s="91">
        <f t="shared" si="12"/>
        <v>-354394197</v>
      </c>
      <c r="S478" s="91">
        <f t="shared" si="12"/>
        <v>-110962808</v>
      </c>
      <c r="T478" s="94">
        <f t="shared" si="12"/>
        <v>-2242340438</v>
      </c>
    </row>
    <row r="479" spans="1:20" hidden="1" outlineLevel="2" x14ac:dyDescent="0.25">
      <c r="A479" s="89" t="s">
        <v>372</v>
      </c>
      <c r="B479" s="90">
        <v>5</v>
      </c>
      <c r="C479" s="90">
        <v>53</v>
      </c>
      <c r="D479" s="90">
        <v>5305</v>
      </c>
      <c r="E479" s="90" t="s">
        <v>63</v>
      </c>
      <c r="F479" s="90">
        <v>5305051001</v>
      </c>
      <c r="G479" s="90" t="s">
        <v>373</v>
      </c>
      <c r="H479" s="91">
        <v>451277</v>
      </c>
      <c r="I479" s="91">
        <v>127536</v>
      </c>
      <c r="J479" s="91">
        <v>614114</v>
      </c>
      <c r="K479" s="91">
        <v>265200</v>
      </c>
      <c r="L479" s="91">
        <v>387598</v>
      </c>
      <c r="M479" s="91">
        <v>288000</v>
      </c>
      <c r="N479" s="91">
        <v>430208</v>
      </c>
      <c r="O479" s="91">
        <v>348000</v>
      </c>
      <c r="P479" s="91">
        <v>468160</v>
      </c>
      <c r="Q479" s="91">
        <v>338550</v>
      </c>
      <c r="R479" s="91">
        <v>401700</v>
      </c>
      <c r="S479" s="91">
        <v>3150396</v>
      </c>
      <c r="T479" s="94">
        <v>7270739</v>
      </c>
    </row>
    <row r="480" spans="1:20" hidden="1" outlineLevel="2" x14ac:dyDescent="0.25">
      <c r="A480" s="89" t="s">
        <v>372</v>
      </c>
      <c r="B480" s="90">
        <v>5</v>
      </c>
      <c r="C480" s="90">
        <v>53</v>
      </c>
      <c r="D480" s="90">
        <v>5305</v>
      </c>
      <c r="E480" s="90" t="s">
        <v>63</v>
      </c>
      <c r="F480" s="90">
        <v>5305151001</v>
      </c>
      <c r="G480" s="90" t="s">
        <v>303</v>
      </c>
      <c r="H480" s="91">
        <v>9802332</v>
      </c>
      <c r="I480" s="91">
        <v>10208091</v>
      </c>
      <c r="J480" s="91">
        <v>16506896</v>
      </c>
      <c r="K480" s="91">
        <v>13121370</v>
      </c>
      <c r="L480" s="91">
        <v>1028022</v>
      </c>
      <c r="M480" s="91">
        <v>7914951</v>
      </c>
      <c r="N480" s="91">
        <v>25949495</v>
      </c>
      <c r="O480" s="91">
        <v>11516596</v>
      </c>
      <c r="P480" s="91">
        <v>10750248</v>
      </c>
      <c r="Q480" s="91">
        <v>28237179</v>
      </c>
      <c r="R480" s="91">
        <v>11443846</v>
      </c>
      <c r="S480" s="91">
        <v>13149574</v>
      </c>
      <c r="T480" s="94">
        <v>159628600</v>
      </c>
    </row>
    <row r="481" spans="1:20" hidden="1" outlineLevel="2" x14ac:dyDescent="0.25">
      <c r="A481" s="89" t="s">
        <v>372</v>
      </c>
      <c r="B481" s="90">
        <v>5</v>
      </c>
      <c r="C481" s="90">
        <v>53</v>
      </c>
      <c r="D481" s="90">
        <v>5305</v>
      </c>
      <c r="E481" s="90" t="s">
        <v>63</v>
      </c>
      <c r="F481" s="90">
        <v>5305201001</v>
      </c>
      <c r="G481" s="90" t="s">
        <v>374</v>
      </c>
      <c r="H481" s="91">
        <v>84243</v>
      </c>
      <c r="I481" s="91">
        <v>17897869</v>
      </c>
      <c r="J481" s="91">
        <v>12183384</v>
      </c>
      <c r="K481" s="91">
        <v>190346</v>
      </c>
      <c r="L481" s="91">
        <v>1349190</v>
      </c>
      <c r="M481" s="91">
        <v>13159</v>
      </c>
      <c r="N481" s="91">
        <v>95031</v>
      </c>
      <c r="O481" s="91">
        <v>2590</v>
      </c>
      <c r="P481" s="91">
        <v>7051050</v>
      </c>
      <c r="Q481" s="91">
        <v>305753</v>
      </c>
      <c r="R481" s="91">
        <v>15498</v>
      </c>
      <c r="S481" s="91">
        <v>110258</v>
      </c>
      <c r="T481" s="94">
        <v>39298371</v>
      </c>
    </row>
    <row r="482" spans="1:20" hidden="1" outlineLevel="2" x14ac:dyDescent="0.25">
      <c r="A482" s="89" t="s">
        <v>372</v>
      </c>
      <c r="B482" s="90">
        <v>5</v>
      </c>
      <c r="C482" s="90">
        <v>53</v>
      </c>
      <c r="D482" s="90">
        <v>5305</v>
      </c>
      <c r="E482" s="90" t="s">
        <v>63</v>
      </c>
      <c r="F482" s="90">
        <v>5305201002</v>
      </c>
      <c r="G482" s="90" t="s">
        <v>375</v>
      </c>
      <c r="H482" s="91">
        <v>402320940</v>
      </c>
      <c r="I482" s="91">
        <v>423832623</v>
      </c>
      <c r="J482" s="91">
        <v>422401114</v>
      </c>
      <c r="K482" s="91">
        <v>372899033</v>
      </c>
      <c r="L482" s="91">
        <v>428111769</v>
      </c>
      <c r="M482" s="91">
        <v>446371574</v>
      </c>
      <c r="N482" s="91">
        <v>449017302</v>
      </c>
      <c r="O482" s="91">
        <v>432911130</v>
      </c>
      <c r="P482" s="91">
        <v>446858233</v>
      </c>
      <c r="Q482" s="91">
        <v>415315848</v>
      </c>
      <c r="R482" s="91">
        <v>487262669</v>
      </c>
      <c r="S482" s="91">
        <v>542984875</v>
      </c>
      <c r="T482" s="94">
        <v>5270287110</v>
      </c>
    </row>
    <row r="483" spans="1:20" hidden="1" outlineLevel="2" x14ac:dyDescent="0.25">
      <c r="A483" s="89" t="s">
        <v>372</v>
      </c>
      <c r="B483" s="90">
        <v>5</v>
      </c>
      <c r="C483" s="90">
        <v>53</v>
      </c>
      <c r="D483" s="90">
        <v>5305</v>
      </c>
      <c r="E483" s="90" t="s">
        <v>63</v>
      </c>
      <c r="F483" s="90">
        <v>5305201003</v>
      </c>
      <c r="G483" s="90" t="s">
        <v>376</v>
      </c>
      <c r="H483" s="91">
        <v>109298511</v>
      </c>
      <c r="I483" s="91">
        <v>122821564</v>
      </c>
      <c r="J483" s="91">
        <v>127028604</v>
      </c>
      <c r="K483" s="91">
        <v>129647097</v>
      </c>
      <c r="L483" s="91">
        <v>125035042</v>
      </c>
      <c r="M483" s="91">
        <v>125812916</v>
      </c>
      <c r="N483" s="91">
        <v>141187416</v>
      </c>
      <c r="O483" s="91">
        <v>127229423</v>
      </c>
      <c r="P483" s="91">
        <v>128656306</v>
      </c>
      <c r="Q483" s="91">
        <v>126581875</v>
      </c>
      <c r="R483" s="91">
        <v>133035859</v>
      </c>
      <c r="S483" s="91">
        <v>152591722</v>
      </c>
      <c r="T483" s="94">
        <v>1548926335</v>
      </c>
    </row>
    <row r="484" spans="1:20" hidden="1" outlineLevel="2" x14ac:dyDescent="0.25">
      <c r="A484" s="89" t="s">
        <v>372</v>
      </c>
      <c r="B484" s="90">
        <v>5</v>
      </c>
      <c r="C484" s="90">
        <v>53</v>
      </c>
      <c r="D484" s="90">
        <v>5305</v>
      </c>
      <c r="E484" s="90" t="s">
        <v>63</v>
      </c>
      <c r="F484" s="90">
        <v>5305201005</v>
      </c>
      <c r="G484" s="90" t="s">
        <v>377</v>
      </c>
      <c r="H484" s="91">
        <v>1770937</v>
      </c>
      <c r="I484" s="91">
        <v>404077</v>
      </c>
      <c r="J484" s="91">
        <v>98191</v>
      </c>
      <c r="K484" s="91">
        <v>1309941</v>
      </c>
      <c r="L484" s="91">
        <v>6581</v>
      </c>
      <c r="M484" s="91">
        <v>233489</v>
      </c>
      <c r="N484" s="91">
        <v>364037</v>
      </c>
      <c r="O484" s="91">
        <v>2582089</v>
      </c>
      <c r="P484" s="91">
        <v>45540517</v>
      </c>
      <c r="Q484" s="91">
        <v>2086592</v>
      </c>
      <c r="R484" s="91">
        <v>102816422</v>
      </c>
      <c r="S484" s="91">
        <v>16091123</v>
      </c>
      <c r="T484" s="94">
        <v>173303996</v>
      </c>
    </row>
    <row r="485" spans="1:20" hidden="1" outlineLevel="2" x14ac:dyDescent="0.25">
      <c r="A485" s="89" t="s">
        <v>372</v>
      </c>
      <c r="B485" s="90">
        <v>5</v>
      </c>
      <c r="C485" s="90">
        <v>53</v>
      </c>
      <c r="D485" s="90">
        <v>5305</v>
      </c>
      <c r="E485" s="90" t="s">
        <v>63</v>
      </c>
      <c r="F485" s="90">
        <v>5305201007</v>
      </c>
      <c r="G485" s="90" t="s">
        <v>378</v>
      </c>
      <c r="H485" s="91">
        <v>0</v>
      </c>
      <c r="I485" s="91">
        <v>6428783</v>
      </c>
      <c r="J485" s="91">
        <v>2663566</v>
      </c>
      <c r="K485" s="91">
        <v>124080</v>
      </c>
      <c r="L485" s="91">
        <v>123721</v>
      </c>
      <c r="M485" s="91">
        <v>0</v>
      </c>
      <c r="N485" s="91">
        <v>226861</v>
      </c>
      <c r="O485" s="91">
        <v>0</v>
      </c>
      <c r="P485" s="91">
        <v>4812834</v>
      </c>
      <c r="Q485" s="91">
        <v>893888</v>
      </c>
      <c r="R485" s="91">
        <v>341296</v>
      </c>
      <c r="S485" s="91">
        <v>0</v>
      </c>
      <c r="T485" s="94">
        <v>15615029</v>
      </c>
    </row>
    <row r="486" spans="1:20" hidden="1" outlineLevel="2" x14ac:dyDescent="0.25">
      <c r="A486" s="89" t="s">
        <v>372</v>
      </c>
      <c r="B486" s="90">
        <v>5</v>
      </c>
      <c r="C486" s="90">
        <v>53</v>
      </c>
      <c r="D486" s="90">
        <v>5305</v>
      </c>
      <c r="E486" s="90" t="s">
        <v>63</v>
      </c>
      <c r="F486" s="90">
        <v>5305201008</v>
      </c>
      <c r="G486" s="90" t="s">
        <v>379</v>
      </c>
      <c r="H486" s="91">
        <v>5862901</v>
      </c>
      <c r="I486" s="91">
        <v>5711915</v>
      </c>
      <c r="J486" s="91">
        <v>5560057</v>
      </c>
      <c r="K486" s="91">
        <v>5407327</v>
      </c>
      <c r="L486" s="91">
        <v>5253717</v>
      </c>
      <c r="M486" s="91">
        <v>5099223</v>
      </c>
      <c r="N486" s="91">
        <v>15691332</v>
      </c>
      <c r="O486" s="91">
        <v>15386435</v>
      </c>
      <c r="P486" s="91">
        <v>15079725</v>
      </c>
      <c r="Q486" s="91">
        <v>14771186</v>
      </c>
      <c r="R486" s="91">
        <v>16022515</v>
      </c>
      <c r="S486" s="91">
        <v>16192396</v>
      </c>
      <c r="T486" s="94">
        <v>126038729</v>
      </c>
    </row>
    <row r="487" spans="1:20" hidden="1" outlineLevel="2" x14ac:dyDescent="0.25">
      <c r="A487" s="89" t="s">
        <v>372</v>
      </c>
      <c r="B487" s="90">
        <v>5</v>
      </c>
      <c r="C487" s="90">
        <v>53</v>
      </c>
      <c r="D487" s="90">
        <v>5305</v>
      </c>
      <c r="E487" s="90" t="s">
        <v>63</v>
      </c>
      <c r="F487" s="90">
        <v>5305951002</v>
      </c>
      <c r="G487" s="90" t="s">
        <v>380</v>
      </c>
      <c r="H487" s="91">
        <v>5706819</v>
      </c>
      <c r="I487" s="91">
        <v>10142468</v>
      </c>
      <c r="J487" s="91">
        <v>11610031</v>
      </c>
      <c r="K487" s="91">
        <v>5856704</v>
      </c>
      <c r="L487" s="91">
        <v>15911140</v>
      </c>
      <c r="M487" s="91">
        <v>10157250</v>
      </c>
      <c r="N487" s="91">
        <v>17823815</v>
      </c>
      <c r="O487" s="91">
        <v>27959361</v>
      </c>
      <c r="P487" s="91">
        <v>19239956</v>
      </c>
      <c r="Q487" s="91">
        <v>50837815</v>
      </c>
      <c r="R487" s="91">
        <v>-69504378</v>
      </c>
      <c r="S487" s="91">
        <v>9998608</v>
      </c>
      <c r="T487" s="94">
        <v>115739589</v>
      </c>
    </row>
    <row r="488" spans="1:20" hidden="1" outlineLevel="2" x14ac:dyDescent="0.25">
      <c r="A488" s="89" t="s">
        <v>372</v>
      </c>
      <c r="B488" s="90">
        <v>5</v>
      </c>
      <c r="C488" s="90">
        <v>53</v>
      </c>
      <c r="D488" s="90">
        <v>5305</v>
      </c>
      <c r="E488" s="90" t="s">
        <v>63</v>
      </c>
      <c r="F488" s="90">
        <v>5305951004</v>
      </c>
      <c r="G488" s="90" t="s">
        <v>381</v>
      </c>
      <c r="H488" s="91">
        <v>0</v>
      </c>
      <c r="I488" s="91">
        <v>28711667</v>
      </c>
      <c r="J488" s="91">
        <v>0</v>
      </c>
      <c r="K488" s="91">
        <v>0</v>
      </c>
      <c r="L488" s="91">
        <v>27857000</v>
      </c>
      <c r="M488" s="91">
        <v>0</v>
      </c>
      <c r="N488" s="91">
        <v>0</v>
      </c>
      <c r="O488" s="91">
        <v>130096500</v>
      </c>
      <c r="P488" s="91">
        <v>0</v>
      </c>
      <c r="Q488" s="91">
        <v>0</v>
      </c>
      <c r="R488" s="91">
        <v>6230500</v>
      </c>
      <c r="S488" s="91">
        <v>38021000</v>
      </c>
      <c r="T488" s="94">
        <v>230916667</v>
      </c>
    </row>
    <row r="489" spans="1:20" hidden="1" outlineLevel="2" x14ac:dyDescent="0.25">
      <c r="A489" s="89" t="s">
        <v>372</v>
      </c>
      <c r="B489" s="90">
        <v>5</v>
      </c>
      <c r="C489" s="90">
        <v>53</v>
      </c>
      <c r="D489" s="90">
        <v>5313</v>
      </c>
      <c r="E489" s="90" t="s">
        <v>363</v>
      </c>
      <c r="F489" s="90">
        <v>5313051001</v>
      </c>
      <c r="G489" s="90" t="s">
        <v>362</v>
      </c>
      <c r="H489" s="91">
        <v>0</v>
      </c>
      <c r="I489" s="91">
        <v>0</v>
      </c>
      <c r="J489" s="91">
        <v>0</v>
      </c>
      <c r="K489" s="91">
        <v>0</v>
      </c>
      <c r="L489" s="91">
        <v>0</v>
      </c>
      <c r="M489" s="91">
        <v>0</v>
      </c>
      <c r="N489" s="91">
        <v>0</v>
      </c>
      <c r="O489" s="91">
        <v>0</v>
      </c>
      <c r="P489" s="91">
        <v>0</v>
      </c>
      <c r="Q489" s="91">
        <v>0</v>
      </c>
      <c r="R489" s="91">
        <v>0</v>
      </c>
      <c r="S489" s="91"/>
      <c r="T489" s="94">
        <v>0</v>
      </c>
    </row>
    <row r="490" spans="1:20" hidden="1" outlineLevel="2" x14ac:dyDescent="0.25">
      <c r="A490" s="89" t="s">
        <v>372</v>
      </c>
      <c r="B490" s="90">
        <v>5</v>
      </c>
      <c r="C490" s="90">
        <v>53</v>
      </c>
      <c r="D490" s="90">
        <v>5395</v>
      </c>
      <c r="E490" s="90" t="s">
        <v>354</v>
      </c>
      <c r="F490" s="90">
        <v>5395951019</v>
      </c>
      <c r="G490" s="90" t="s">
        <v>382</v>
      </c>
      <c r="H490" s="91">
        <v>43610609</v>
      </c>
      <c r="I490" s="91">
        <v>51347176</v>
      </c>
      <c r="J490" s="91">
        <v>75853266</v>
      </c>
      <c r="K490" s="91">
        <v>69180449</v>
      </c>
      <c r="L490" s="91">
        <v>42518429</v>
      </c>
      <c r="M490" s="91">
        <v>31168297</v>
      </c>
      <c r="N490" s="91">
        <v>57245181</v>
      </c>
      <c r="O490" s="91">
        <v>73929128</v>
      </c>
      <c r="P490" s="91">
        <v>64574805</v>
      </c>
      <c r="Q490" s="91">
        <v>62556584</v>
      </c>
      <c r="R490" s="91">
        <v>72704965</v>
      </c>
      <c r="S490" s="91">
        <v>68132200</v>
      </c>
      <c r="T490" s="94">
        <v>712821089</v>
      </c>
    </row>
    <row r="491" spans="1:20" hidden="1" outlineLevel="2" x14ac:dyDescent="0.25">
      <c r="A491" s="89" t="s">
        <v>372</v>
      </c>
      <c r="B491" s="90">
        <v>5</v>
      </c>
      <c r="C491" s="90">
        <v>53</v>
      </c>
      <c r="D491" s="90">
        <v>5395</v>
      </c>
      <c r="E491" s="90" t="s">
        <v>354</v>
      </c>
      <c r="F491" s="90">
        <v>5395951020</v>
      </c>
      <c r="G491" s="90" t="s">
        <v>383</v>
      </c>
      <c r="H491" s="91">
        <v>43610607</v>
      </c>
      <c r="I491" s="91">
        <v>51347176</v>
      </c>
      <c r="J491" s="91">
        <v>75853265</v>
      </c>
      <c r="K491" s="91">
        <v>69180445</v>
      </c>
      <c r="L491" s="91">
        <v>42518428</v>
      </c>
      <c r="M491" s="91">
        <v>31168299</v>
      </c>
      <c r="N491" s="91">
        <v>57245180</v>
      </c>
      <c r="O491" s="91">
        <v>73929126</v>
      </c>
      <c r="P491" s="91">
        <v>64574807</v>
      </c>
      <c r="Q491" s="91">
        <v>62556586</v>
      </c>
      <c r="R491" s="91">
        <v>72704964</v>
      </c>
      <c r="S491" s="91">
        <v>68132206</v>
      </c>
      <c r="T491" s="94">
        <v>712821089</v>
      </c>
    </row>
    <row r="492" spans="1:20" outlineLevel="1" collapsed="1" x14ac:dyDescent="0.25">
      <c r="A492" s="93" t="s">
        <v>384</v>
      </c>
      <c r="B492" s="90"/>
      <c r="C492" s="90"/>
      <c r="D492" s="90"/>
      <c r="E492" s="90"/>
      <c r="F492" s="90"/>
      <c r="G492" s="90"/>
      <c r="H492" s="91">
        <f t="shared" ref="H492:T492" si="13">SUBTOTAL(9,H479:H491)</f>
        <v>622519176</v>
      </c>
      <c r="I492" s="91">
        <f t="shared" si="13"/>
        <v>728980945</v>
      </c>
      <c r="J492" s="91">
        <f t="shared" si="13"/>
        <v>750372488</v>
      </c>
      <c r="K492" s="91">
        <f t="shared" si="13"/>
        <v>667181992</v>
      </c>
      <c r="L492" s="91">
        <f t="shared" si="13"/>
        <v>690100637</v>
      </c>
      <c r="M492" s="91">
        <f t="shared" si="13"/>
        <v>658227158</v>
      </c>
      <c r="N492" s="91">
        <f t="shared" si="13"/>
        <v>765275858</v>
      </c>
      <c r="O492" s="91">
        <f t="shared" si="13"/>
        <v>895890378</v>
      </c>
      <c r="P492" s="91">
        <f t="shared" si="13"/>
        <v>807606641</v>
      </c>
      <c r="Q492" s="91">
        <f t="shared" si="13"/>
        <v>764481856</v>
      </c>
      <c r="R492" s="91">
        <f t="shared" si="13"/>
        <v>833475856</v>
      </c>
      <c r="S492" s="91">
        <f t="shared" si="13"/>
        <v>928554358</v>
      </c>
      <c r="T492" s="94">
        <f t="shared" si="13"/>
        <v>9112667343</v>
      </c>
    </row>
    <row r="493" spans="1:20" hidden="1" outlineLevel="2" x14ac:dyDescent="0.25">
      <c r="A493" s="89" t="s">
        <v>385</v>
      </c>
      <c r="B493" s="90">
        <v>4</v>
      </c>
      <c r="C493" s="90">
        <v>42</v>
      </c>
      <c r="D493" s="90">
        <v>4210</v>
      </c>
      <c r="E493" s="90" t="s">
        <v>366</v>
      </c>
      <c r="F493" s="90">
        <v>4210201002</v>
      </c>
      <c r="G493" s="90" t="s">
        <v>386</v>
      </c>
      <c r="H493" s="91">
        <v>-42574498</v>
      </c>
      <c r="I493" s="91">
        <v>-61801023</v>
      </c>
      <c r="J493" s="91">
        <v>-263794812</v>
      </c>
      <c r="K493" s="91">
        <v>-74104509</v>
      </c>
      <c r="L493" s="91">
        <v>-95362650</v>
      </c>
      <c r="M493" s="91">
        <v>-4520975</v>
      </c>
      <c r="N493" s="91">
        <v>-99553703</v>
      </c>
      <c r="O493" s="91">
        <v>-46369464</v>
      </c>
      <c r="P493" s="91">
        <v>-16486988</v>
      </c>
      <c r="Q493" s="91">
        <v>-1391555</v>
      </c>
      <c r="R493" s="91">
        <v>-256601764</v>
      </c>
      <c r="S493" s="91">
        <v>-112972813</v>
      </c>
      <c r="T493" s="94">
        <v>-1075534754</v>
      </c>
    </row>
    <row r="494" spans="1:20" hidden="1" outlineLevel="2" x14ac:dyDescent="0.25">
      <c r="A494" s="89" t="s">
        <v>385</v>
      </c>
      <c r="B494" s="90">
        <v>4</v>
      </c>
      <c r="C494" s="90">
        <v>42</v>
      </c>
      <c r="D494" s="90">
        <v>4210</v>
      </c>
      <c r="E494" s="90" t="s">
        <v>366</v>
      </c>
      <c r="F494" s="90">
        <v>4210201003</v>
      </c>
      <c r="G494" s="90" t="s">
        <v>387</v>
      </c>
      <c r="H494" s="91">
        <v>-6212185</v>
      </c>
      <c r="I494" s="91">
        <v>-190962</v>
      </c>
      <c r="J494" s="91">
        <v>-694455</v>
      </c>
      <c r="K494" s="91">
        <v>-526642</v>
      </c>
      <c r="L494" s="91">
        <v>-552437</v>
      </c>
      <c r="M494" s="91">
        <v>-18805923</v>
      </c>
      <c r="N494" s="91">
        <v>-689425</v>
      </c>
      <c r="O494" s="91">
        <v>-18069672</v>
      </c>
      <c r="P494" s="91">
        <v>-9133852</v>
      </c>
      <c r="Q494" s="91">
        <v>-55243</v>
      </c>
      <c r="R494" s="91">
        <v>0</v>
      </c>
      <c r="S494" s="91">
        <v>-540313</v>
      </c>
      <c r="T494" s="94">
        <v>-55471109</v>
      </c>
    </row>
    <row r="495" spans="1:20" hidden="1" outlineLevel="2" x14ac:dyDescent="0.25">
      <c r="A495" s="89" t="s">
        <v>385</v>
      </c>
      <c r="B495" s="90">
        <v>4</v>
      </c>
      <c r="C495" s="90">
        <v>42</v>
      </c>
      <c r="D495" s="90">
        <v>4210</v>
      </c>
      <c r="E495" s="90" t="s">
        <v>366</v>
      </c>
      <c r="F495" s="90">
        <v>4210202001</v>
      </c>
      <c r="G495" s="90" t="s">
        <v>389</v>
      </c>
      <c r="H495" s="91">
        <v>36183600</v>
      </c>
      <c r="I495" s="91">
        <v>18505050</v>
      </c>
      <c r="J495" s="91">
        <v>8353350</v>
      </c>
      <c r="K495" s="91">
        <v>0</v>
      </c>
      <c r="L495" s="91">
        <v>0</v>
      </c>
      <c r="M495" s="91">
        <v>0</v>
      </c>
      <c r="N495" s="91">
        <v>0</v>
      </c>
      <c r="O495" s="91">
        <v>0</v>
      </c>
      <c r="P495" s="91">
        <v>0</v>
      </c>
      <c r="Q495" s="91">
        <v>0</v>
      </c>
      <c r="R495" s="91">
        <v>0</v>
      </c>
      <c r="S495" s="91">
        <v>-98550375</v>
      </c>
      <c r="T495" s="94">
        <v>-35508375</v>
      </c>
    </row>
    <row r="496" spans="1:20" hidden="1" outlineLevel="2" x14ac:dyDescent="0.25">
      <c r="A496" s="89" t="s">
        <v>385</v>
      </c>
      <c r="B496" s="90">
        <v>4</v>
      </c>
      <c r="C496" s="90">
        <v>42</v>
      </c>
      <c r="D496" s="90">
        <v>4210</v>
      </c>
      <c r="E496" s="90" t="s">
        <v>366</v>
      </c>
      <c r="F496" s="90">
        <v>4210202002</v>
      </c>
      <c r="G496" s="90" t="s">
        <v>386</v>
      </c>
      <c r="H496" s="91">
        <v>-66821671</v>
      </c>
      <c r="I496" s="91">
        <v>-109336922</v>
      </c>
      <c r="J496" s="91">
        <v>-7149743</v>
      </c>
      <c r="K496" s="91">
        <v>99808461</v>
      </c>
      <c r="L496" s="91">
        <v>58214345</v>
      </c>
      <c r="M496" s="91">
        <v>-32335488</v>
      </c>
      <c r="N496" s="91">
        <v>18654616</v>
      </c>
      <c r="O496" s="91">
        <v>11676038</v>
      </c>
      <c r="P496" s="91">
        <v>-2275206</v>
      </c>
      <c r="Q496" s="91">
        <v>-17487478</v>
      </c>
      <c r="R496" s="91">
        <v>-120493289</v>
      </c>
      <c r="S496" s="91">
        <v>120874403</v>
      </c>
      <c r="T496" s="94">
        <v>-46671934</v>
      </c>
    </row>
    <row r="497" spans="1:20" hidden="1" outlineLevel="2" x14ac:dyDescent="0.25">
      <c r="A497" s="89" t="s">
        <v>385</v>
      </c>
      <c r="B497" s="90">
        <v>4</v>
      </c>
      <c r="C497" s="90">
        <v>42</v>
      </c>
      <c r="D497" s="90">
        <v>4210</v>
      </c>
      <c r="E497" s="90" t="s">
        <v>366</v>
      </c>
      <c r="F497" s="90">
        <v>4210202003</v>
      </c>
      <c r="G497" s="90" t="s">
        <v>387</v>
      </c>
      <c r="H497" s="91">
        <v>-4827881685</v>
      </c>
      <c r="I497" s="91">
        <v>-3250214642</v>
      </c>
      <c r="J497" s="91">
        <v>-8830229682</v>
      </c>
      <c r="K497" s="91">
        <v>1721084950</v>
      </c>
      <c r="L497" s="91">
        <v>-165856214</v>
      </c>
      <c r="M497" s="91">
        <v>-3431264177</v>
      </c>
      <c r="N497" s="91">
        <v>-9334438978</v>
      </c>
      <c r="O497" s="91">
        <v>5348275828</v>
      </c>
      <c r="P497" s="91">
        <v>-2414872831</v>
      </c>
      <c r="Q497" s="91">
        <v>4459321919</v>
      </c>
      <c r="R497" s="91">
        <v>-21247474786</v>
      </c>
      <c r="S497" s="91">
        <v>47973609865</v>
      </c>
      <c r="T497" s="94">
        <v>6000059567</v>
      </c>
    </row>
    <row r="498" spans="1:20" hidden="1" outlineLevel="2" x14ac:dyDescent="0.25">
      <c r="A498" s="89" t="s">
        <v>385</v>
      </c>
      <c r="B498" s="90">
        <v>5</v>
      </c>
      <c r="C498" s="90">
        <v>53</v>
      </c>
      <c r="D498" s="90">
        <v>5305</v>
      </c>
      <c r="E498" s="90" t="s">
        <v>63</v>
      </c>
      <c r="F498" s="90">
        <v>5305251001</v>
      </c>
      <c r="G498" s="90" t="s">
        <v>390</v>
      </c>
      <c r="H498" s="91">
        <v>0</v>
      </c>
      <c r="I498" s="91">
        <v>0</v>
      </c>
      <c r="J498" s="91">
        <v>0</v>
      </c>
      <c r="K498" s="91">
        <v>0</v>
      </c>
      <c r="L498" s="91">
        <v>0</v>
      </c>
      <c r="M498" s="91">
        <v>0</v>
      </c>
      <c r="N498" s="91">
        <v>485782884</v>
      </c>
      <c r="O498" s="91">
        <v>0</v>
      </c>
      <c r="P498" s="91">
        <v>36237744</v>
      </c>
      <c r="Q498" s="91">
        <v>0</v>
      </c>
      <c r="R498" s="91">
        <v>0</v>
      </c>
      <c r="S498" s="91">
        <v>3303962304</v>
      </c>
      <c r="T498" s="94">
        <v>3825982932</v>
      </c>
    </row>
    <row r="499" spans="1:20" hidden="1" outlineLevel="2" x14ac:dyDescent="0.25">
      <c r="A499" s="89" t="s">
        <v>385</v>
      </c>
      <c r="B499" s="90">
        <v>5</v>
      </c>
      <c r="C499" s="90">
        <v>53</v>
      </c>
      <c r="D499" s="90">
        <v>5305</v>
      </c>
      <c r="E499" s="90" t="s">
        <v>63</v>
      </c>
      <c r="F499" s="90">
        <v>5305251002</v>
      </c>
      <c r="G499" s="90" t="s">
        <v>391</v>
      </c>
      <c r="H499" s="91">
        <v>19246059</v>
      </c>
      <c r="I499" s="91">
        <v>9553027</v>
      </c>
      <c r="J499" s="91">
        <v>14087123</v>
      </c>
      <c r="K499" s="91">
        <v>39394206</v>
      </c>
      <c r="L499" s="91">
        <v>8212970</v>
      </c>
      <c r="M499" s="91">
        <v>0</v>
      </c>
      <c r="N499" s="91">
        <v>2006796</v>
      </c>
      <c r="O499" s="91">
        <v>51364748</v>
      </c>
      <c r="P499" s="91">
        <v>17644555</v>
      </c>
      <c r="Q499" s="91">
        <v>75649773</v>
      </c>
      <c r="R499" s="91">
        <v>52251718</v>
      </c>
      <c r="S499" s="91">
        <v>44823751</v>
      </c>
      <c r="T499" s="94">
        <v>334234726</v>
      </c>
    </row>
    <row r="500" spans="1:20" hidden="1" outlineLevel="2" x14ac:dyDescent="0.25">
      <c r="A500" s="89" t="s">
        <v>385</v>
      </c>
      <c r="B500" s="90">
        <v>5</v>
      </c>
      <c r="C500" s="90">
        <v>53</v>
      </c>
      <c r="D500" s="90">
        <v>5305</v>
      </c>
      <c r="E500" s="90" t="s">
        <v>63</v>
      </c>
      <c r="F500" s="90">
        <v>5305251003</v>
      </c>
      <c r="G500" s="90" t="s">
        <v>392</v>
      </c>
      <c r="H500" s="91">
        <v>445682</v>
      </c>
      <c r="I500" s="91">
        <v>765883</v>
      </c>
      <c r="J500" s="91">
        <v>18686645</v>
      </c>
      <c r="K500" s="91">
        <v>240205</v>
      </c>
      <c r="L500" s="91">
        <v>0</v>
      </c>
      <c r="M500" s="91">
        <v>8178116</v>
      </c>
      <c r="N500" s="91">
        <v>416100</v>
      </c>
      <c r="O500" s="91">
        <v>15930857</v>
      </c>
      <c r="P500" s="91">
        <v>16480056</v>
      </c>
      <c r="Q500" s="91">
        <v>148299</v>
      </c>
      <c r="R500" s="91">
        <v>152260</v>
      </c>
      <c r="S500" s="91">
        <v>-15684422</v>
      </c>
      <c r="T500" s="94">
        <v>45759681</v>
      </c>
    </row>
    <row r="501" spans="1:20" hidden="1" outlineLevel="2" x14ac:dyDescent="0.25">
      <c r="A501" s="89" t="s">
        <v>385</v>
      </c>
      <c r="B501" s="90">
        <v>5</v>
      </c>
      <c r="C501" s="90">
        <v>53</v>
      </c>
      <c r="D501" s="90">
        <v>5305</v>
      </c>
      <c r="E501" s="90" t="s">
        <v>63</v>
      </c>
      <c r="F501" s="90">
        <v>5305252001</v>
      </c>
      <c r="G501" s="90" t="s">
        <v>390</v>
      </c>
      <c r="H501" s="91">
        <v>1186839644</v>
      </c>
      <c r="I501" s="91">
        <v>606974624</v>
      </c>
      <c r="J501" s="91">
        <v>1075567377</v>
      </c>
      <c r="K501" s="91">
        <v>-231387984</v>
      </c>
      <c r="L501" s="91">
        <v>23023201</v>
      </c>
      <c r="M501" s="91">
        <v>398715596</v>
      </c>
      <c r="N501" s="91">
        <v>563383456</v>
      </c>
      <c r="O501" s="91">
        <v>-587717771</v>
      </c>
      <c r="P501" s="91">
        <v>216318278</v>
      </c>
      <c r="Q501" s="91">
        <v>-469650471</v>
      </c>
      <c r="R501" s="91">
        <v>2117727261</v>
      </c>
      <c r="S501" s="91">
        <v>-3484173414</v>
      </c>
      <c r="T501" s="94">
        <v>1415619797</v>
      </c>
    </row>
    <row r="502" spans="1:20" hidden="1" outlineLevel="2" x14ac:dyDescent="0.25">
      <c r="A502" s="89" t="s">
        <v>385</v>
      </c>
      <c r="B502" s="90">
        <v>5</v>
      </c>
      <c r="C502" s="90">
        <v>53</v>
      </c>
      <c r="D502" s="90">
        <v>5305</v>
      </c>
      <c r="E502" s="90" t="s">
        <v>63</v>
      </c>
      <c r="F502" s="90">
        <v>5305252002</v>
      </c>
      <c r="G502" s="90" t="s">
        <v>391</v>
      </c>
      <c r="H502" s="91">
        <v>-22943136</v>
      </c>
      <c r="I502" s="91">
        <v>-184800</v>
      </c>
      <c r="J502" s="91">
        <v>188336</v>
      </c>
      <c r="K502" s="91">
        <v>-2975</v>
      </c>
      <c r="L502" s="91">
        <v>323</v>
      </c>
      <c r="M502" s="91">
        <v>176701</v>
      </c>
      <c r="N502" s="91">
        <v>851306</v>
      </c>
      <c r="O502" s="91">
        <v>29050310</v>
      </c>
      <c r="P502" s="91">
        <v>-18596561</v>
      </c>
      <c r="Q502" s="91">
        <v>-11377154</v>
      </c>
      <c r="R502" s="91">
        <v>-68006</v>
      </c>
      <c r="S502" s="91">
        <v>4973491</v>
      </c>
      <c r="T502" s="94">
        <v>-17932165</v>
      </c>
    </row>
    <row r="503" spans="1:20" hidden="1" outlineLevel="2" x14ac:dyDescent="0.25">
      <c r="A503" s="89" t="s">
        <v>385</v>
      </c>
      <c r="B503" s="90">
        <v>5</v>
      </c>
      <c r="C503" s="90">
        <v>53</v>
      </c>
      <c r="D503" s="90">
        <v>5305</v>
      </c>
      <c r="E503" s="90" t="s">
        <v>63</v>
      </c>
      <c r="F503" s="90">
        <v>5305252003</v>
      </c>
      <c r="G503" s="90" t="s">
        <v>393</v>
      </c>
      <c r="H503" s="91">
        <v>4785442988</v>
      </c>
      <c r="I503" s="91">
        <v>3244535019</v>
      </c>
      <c r="J503" s="91">
        <v>8835892408</v>
      </c>
      <c r="K503" s="91">
        <v>-1654695187</v>
      </c>
      <c r="L503" s="91">
        <v>214054117</v>
      </c>
      <c r="M503" s="91">
        <v>3451339599</v>
      </c>
      <c r="N503" s="91">
        <v>9339632128</v>
      </c>
      <c r="O503" s="91">
        <v>-5297445863</v>
      </c>
      <c r="P503" s="91">
        <v>2422685041</v>
      </c>
      <c r="Q503" s="91">
        <v>-4447857592</v>
      </c>
      <c r="R503" s="91">
        <v>21191844444</v>
      </c>
      <c r="S503" s="91">
        <v>-48010773666</v>
      </c>
      <c r="T503" s="94">
        <v>-5925346564</v>
      </c>
    </row>
    <row r="504" spans="1:20" outlineLevel="1" collapsed="1" x14ac:dyDescent="0.25">
      <c r="A504" s="93" t="s">
        <v>394</v>
      </c>
      <c r="B504" s="90"/>
      <c r="C504" s="90"/>
      <c r="D504" s="90"/>
      <c r="E504" s="90"/>
      <c r="F504" s="90"/>
      <c r="G504" s="90"/>
      <c r="H504" s="91">
        <f t="shared" ref="H504:T504" si="14">SUBTOTAL(9,H493:H503)</f>
        <v>1061724798</v>
      </c>
      <c r="I504" s="91">
        <f t="shared" si="14"/>
        <v>458605254</v>
      </c>
      <c r="J504" s="91">
        <f t="shared" si="14"/>
        <v>850906547</v>
      </c>
      <c r="K504" s="91">
        <f t="shared" si="14"/>
        <v>-100189475</v>
      </c>
      <c r="L504" s="91">
        <f t="shared" si="14"/>
        <v>41733655</v>
      </c>
      <c r="M504" s="91">
        <f t="shared" si="14"/>
        <v>371483449</v>
      </c>
      <c r="N504" s="91">
        <f t="shared" si="14"/>
        <v>976045180</v>
      </c>
      <c r="O504" s="91">
        <f t="shared" si="14"/>
        <v>-493304989</v>
      </c>
      <c r="P504" s="91">
        <f t="shared" si="14"/>
        <v>248000236</v>
      </c>
      <c r="Q504" s="91">
        <f t="shared" si="14"/>
        <v>-412699502</v>
      </c>
      <c r="R504" s="91">
        <f t="shared" si="14"/>
        <v>1737337838</v>
      </c>
      <c r="S504" s="91">
        <f t="shared" si="14"/>
        <v>-274451189</v>
      </c>
      <c r="T504" s="94">
        <f t="shared" si="14"/>
        <v>4465191802</v>
      </c>
    </row>
    <row r="505" spans="1:20" outlineLevel="1" x14ac:dyDescent="0.25">
      <c r="A505" s="77" t="s">
        <v>395</v>
      </c>
      <c r="B505" s="78"/>
      <c r="C505" s="78"/>
      <c r="D505" s="78"/>
      <c r="E505" s="78"/>
      <c r="F505" s="78"/>
      <c r="G505" s="78"/>
      <c r="H505" s="96">
        <f t="shared" ref="H505:T505" si="15">+H424+H428+H435+H457+H469+H472+H478+H492+H504</f>
        <v>2440763811</v>
      </c>
      <c r="I505" s="96">
        <f t="shared" si="15"/>
        <v>-1298663771</v>
      </c>
      <c r="J505" s="96">
        <f t="shared" si="15"/>
        <v>-3596091561</v>
      </c>
      <c r="K505" s="96">
        <f t="shared" si="15"/>
        <v>-1824278704</v>
      </c>
      <c r="L505" s="96">
        <f t="shared" si="15"/>
        <v>6225099587</v>
      </c>
      <c r="M505" s="96">
        <f t="shared" si="15"/>
        <v>-2974414633</v>
      </c>
      <c r="N505" s="96">
        <f t="shared" si="15"/>
        <v>-3925696267</v>
      </c>
      <c r="O505" s="96">
        <f t="shared" si="15"/>
        <v>-5699566247</v>
      </c>
      <c r="P505" s="96">
        <f t="shared" si="15"/>
        <v>-5073913383</v>
      </c>
      <c r="Q505" s="96">
        <f t="shared" si="15"/>
        <v>-1919042512</v>
      </c>
      <c r="R505" s="96">
        <f t="shared" si="15"/>
        <v>503234089</v>
      </c>
      <c r="S505" s="96">
        <f t="shared" si="15"/>
        <v>-2848472559</v>
      </c>
      <c r="T505" s="95">
        <f t="shared" si="15"/>
        <v>-19991042150</v>
      </c>
    </row>
    <row r="506" spans="1:20" hidden="1" outlineLevel="2" x14ac:dyDescent="0.25">
      <c r="A506" s="89" t="s">
        <v>396</v>
      </c>
      <c r="B506" s="90">
        <v>5</v>
      </c>
      <c r="C506" s="90">
        <v>54</v>
      </c>
      <c r="D506" s="90">
        <v>5405</v>
      </c>
      <c r="E506" s="90" t="s">
        <v>397</v>
      </c>
      <c r="F506" s="90">
        <v>5405051001</v>
      </c>
      <c r="G506" s="90" t="s">
        <v>398</v>
      </c>
      <c r="H506" s="91">
        <v>0</v>
      </c>
      <c r="I506" s="91">
        <v>0</v>
      </c>
      <c r="J506" s="91">
        <v>445000000</v>
      </c>
      <c r="K506" s="91">
        <v>400000000</v>
      </c>
      <c r="L506" s="91">
        <v>0</v>
      </c>
      <c r="M506" s="91">
        <v>0</v>
      </c>
      <c r="N506" s="91">
        <v>789000000</v>
      </c>
      <c r="O506" s="91">
        <v>1839000000</v>
      </c>
      <c r="P506" s="91">
        <v>1734648000</v>
      </c>
      <c r="Q506" s="91">
        <v>692000000</v>
      </c>
      <c r="R506" s="91">
        <v>655735000</v>
      </c>
      <c r="S506" s="91">
        <v>106538895</v>
      </c>
      <c r="T506" s="94">
        <v>6661921895</v>
      </c>
    </row>
    <row r="507" spans="1:20" hidden="1" outlineLevel="2" x14ac:dyDescent="0.25">
      <c r="A507" s="89" t="s">
        <v>396</v>
      </c>
      <c r="B507" s="90">
        <v>5</v>
      </c>
      <c r="C507" s="90">
        <v>54</v>
      </c>
      <c r="D507" s="90">
        <v>5405</v>
      </c>
      <c r="E507" s="90" t="s">
        <v>397</v>
      </c>
      <c r="F507" s="90">
        <v>5405051003</v>
      </c>
      <c r="G507" s="90" t="s">
        <v>399</v>
      </c>
      <c r="H507" s="91">
        <v>51640458</v>
      </c>
      <c r="I507" s="91">
        <v>33400463</v>
      </c>
      <c r="J507" s="91">
        <v>74466339</v>
      </c>
      <c r="K507" s="91">
        <v>70000000</v>
      </c>
      <c r="L507" s="91">
        <v>47574472</v>
      </c>
      <c r="M507" s="91">
        <v>16598367</v>
      </c>
      <c r="N507" s="91">
        <v>131412386</v>
      </c>
      <c r="O507" s="91">
        <v>150000000</v>
      </c>
      <c r="P507" s="91">
        <v>150000000</v>
      </c>
      <c r="Q507" s="91">
        <v>0</v>
      </c>
      <c r="R507" s="91">
        <v>150000000</v>
      </c>
      <c r="S507" s="91">
        <v>-14883959</v>
      </c>
      <c r="T507" s="94">
        <v>860208526</v>
      </c>
    </row>
    <row r="508" spans="1:20" hidden="1" outlineLevel="2" x14ac:dyDescent="0.25">
      <c r="A508" s="89" t="s">
        <v>396</v>
      </c>
      <c r="B508" s="90">
        <v>5</v>
      </c>
      <c r="C508" s="90">
        <v>54</v>
      </c>
      <c r="D508" s="90">
        <v>5405</v>
      </c>
      <c r="E508" s="90" t="s">
        <v>397</v>
      </c>
      <c r="F508" s="90">
        <v>5405051004</v>
      </c>
      <c r="G508" s="90" t="s">
        <v>400</v>
      </c>
      <c r="H508" s="91">
        <v>0</v>
      </c>
      <c r="I508" s="91">
        <v>0</v>
      </c>
      <c r="J508" s="91">
        <v>0</v>
      </c>
      <c r="K508" s="91">
        <v>0</v>
      </c>
      <c r="L508" s="91">
        <v>0</v>
      </c>
      <c r="M508" s="91">
        <v>0</v>
      </c>
      <c r="N508" s="91">
        <v>0</v>
      </c>
      <c r="O508" s="91">
        <v>-1584358</v>
      </c>
      <c r="P508" s="91">
        <v>0</v>
      </c>
      <c r="Q508" s="91">
        <v>0</v>
      </c>
      <c r="R508" s="91">
        <v>0</v>
      </c>
      <c r="S508" s="91">
        <v>0</v>
      </c>
      <c r="T508" s="94">
        <v>-1584358</v>
      </c>
    </row>
    <row r="509" spans="1:20" outlineLevel="1" collapsed="1" x14ac:dyDescent="0.25">
      <c r="A509" s="93" t="s">
        <v>402</v>
      </c>
      <c r="B509" s="90"/>
      <c r="C509" s="90"/>
      <c r="D509" s="90"/>
      <c r="E509" s="90"/>
      <c r="F509" s="90"/>
      <c r="G509" s="90"/>
      <c r="H509" s="91">
        <f t="shared" ref="H509:T509" si="16">SUBTOTAL(9,H506:H508)</f>
        <v>51640458</v>
      </c>
      <c r="I509" s="91">
        <f t="shared" si="16"/>
        <v>33400463</v>
      </c>
      <c r="J509" s="91">
        <f t="shared" si="16"/>
        <v>519466339</v>
      </c>
      <c r="K509" s="91">
        <f t="shared" si="16"/>
        <v>470000000</v>
      </c>
      <c r="L509" s="91">
        <f t="shared" si="16"/>
        <v>47574472</v>
      </c>
      <c r="M509" s="91">
        <f t="shared" si="16"/>
        <v>16598367</v>
      </c>
      <c r="N509" s="91">
        <f t="shared" si="16"/>
        <v>920412386</v>
      </c>
      <c r="O509" s="91">
        <f t="shared" si="16"/>
        <v>1987415642</v>
      </c>
      <c r="P509" s="91">
        <f t="shared" si="16"/>
        <v>1884648000</v>
      </c>
      <c r="Q509" s="91">
        <f t="shared" si="16"/>
        <v>692000000</v>
      </c>
      <c r="R509" s="91">
        <f t="shared" si="16"/>
        <v>805735000</v>
      </c>
      <c r="S509" s="91">
        <f t="shared" si="16"/>
        <v>91654936</v>
      </c>
      <c r="T509" s="94">
        <f t="shared" si="16"/>
        <v>7520546063</v>
      </c>
    </row>
    <row r="510" spans="1:20" x14ac:dyDescent="0.25">
      <c r="A510" s="81" t="s">
        <v>403</v>
      </c>
      <c r="B510" s="82"/>
      <c r="C510" s="82"/>
      <c r="D510" s="82"/>
      <c r="E510" s="82"/>
      <c r="F510" s="82"/>
      <c r="G510" s="82"/>
      <c r="H510" s="83">
        <f t="shared" ref="H510:T510" si="17">+H505+H509</f>
        <v>2492404269</v>
      </c>
      <c r="I510" s="83">
        <f t="shared" si="17"/>
        <v>-1265263308</v>
      </c>
      <c r="J510" s="83">
        <f t="shared" si="17"/>
        <v>-3076625222</v>
      </c>
      <c r="K510" s="83">
        <f t="shared" si="17"/>
        <v>-1354278704</v>
      </c>
      <c r="L510" s="83">
        <f t="shared" si="17"/>
        <v>6272674059</v>
      </c>
      <c r="M510" s="83">
        <f t="shared" si="17"/>
        <v>-2957816266</v>
      </c>
      <c r="N510" s="83">
        <f t="shared" si="17"/>
        <v>-3005283881</v>
      </c>
      <c r="O510" s="83">
        <f t="shared" si="17"/>
        <v>-3712150605</v>
      </c>
      <c r="P510" s="83">
        <f t="shared" si="17"/>
        <v>-3189265383</v>
      </c>
      <c r="Q510" s="83">
        <f t="shared" si="17"/>
        <v>-1227042512</v>
      </c>
      <c r="R510" s="83">
        <f t="shared" si="17"/>
        <v>1308969089</v>
      </c>
      <c r="S510" s="83">
        <f t="shared" si="17"/>
        <v>-2756817623</v>
      </c>
      <c r="T510" s="97">
        <f t="shared" si="17"/>
        <v>-12470496087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C9E4D-F610-4342-9F87-2207C2E0AA5A}">
  <dimension ref="A1:X509"/>
  <sheetViews>
    <sheetView showGridLines="0" tabSelected="1" zoomScale="70" zoomScaleNormal="70" workbookViewId="0">
      <pane xSplit="1" ySplit="1" topLeftCell="H23" activePane="bottomRight" state="frozen"/>
      <selection pane="topRight" activeCell="B1" sqref="B1"/>
      <selection pane="bottomLeft" activeCell="A2" sqref="A2"/>
      <selection pane="bottomRight" activeCell="M507" sqref="M507"/>
    </sheetView>
  </sheetViews>
  <sheetFormatPr baseColWidth="10" defaultRowHeight="15" outlineLevelRow="2" x14ac:dyDescent="0.25"/>
  <cols>
    <col min="1" max="1" width="50.28515625" bestFit="1" customWidth="1"/>
    <col min="2" max="2" width="42" bestFit="1" customWidth="1"/>
    <col min="3" max="5" width="13.28515625" bestFit="1" customWidth="1"/>
    <col min="6" max="6" width="14" bestFit="1" customWidth="1"/>
    <col min="7" max="7" width="32.28515625" customWidth="1"/>
    <col min="8" max="13" width="16.7109375" style="103" bestFit="1" customWidth="1"/>
    <col min="14" max="19" width="17.85546875" style="103" bestFit="1" customWidth="1"/>
    <col min="20" max="20" width="5.28515625" style="103" bestFit="1" customWidth="1"/>
    <col min="21" max="21" width="19.42578125" style="103" bestFit="1" customWidth="1"/>
    <col min="22" max="22" width="18.28515625" bestFit="1" customWidth="1"/>
    <col min="23" max="23" width="17" customWidth="1"/>
    <col min="24" max="24" width="15.42578125" bestFit="1" customWidth="1"/>
  </cols>
  <sheetData>
    <row r="1" spans="1:21" s="88" customFormat="1" x14ac:dyDescent="0.25">
      <c r="A1" s="88" t="s">
        <v>442</v>
      </c>
      <c r="B1" s="88" t="s">
        <v>37</v>
      </c>
      <c r="C1" s="88" t="s">
        <v>32</v>
      </c>
      <c r="D1" s="88" t="s">
        <v>33</v>
      </c>
      <c r="E1" s="88" t="s">
        <v>34</v>
      </c>
      <c r="F1" s="88" t="s">
        <v>36</v>
      </c>
      <c r="G1" s="88" t="s">
        <v>35</v>
      </c>
      <c r="H1" s="73">
        <v>44562</v>
      </c>
      <c r="I1" s="73">
        <v>44593</v>
      </c>
      <c r="J1" s="73">
        <v>44621</v>
      </c>
      <c r="K1" s="73">
        <v>44652</v>
      </c>
      <c r="L1" s="73">
        <v>44682</v>
      </c>
      <c r="M1" s="73">
        <v>44713</v>
      </c>
      <c r="N1" s="73">
        <v>44743</v>
      </c>
      <c r="O1" s="73">
        <v>44774</v>
      </c>
      <c r="P1" s="73">
        <v>44805</v>
      </c>
      <c r="Q1" s="73">
        <v>44835</v>
      </c>
      <c r="R1" s="73">
        <v>44866</v>
      </c>
      <c r="S1" s="73">
        <v>44896</v>
      </c>
      <c r="T1" s="99"/>
      <c r="U1" s="99" t="s">
        <v>38</v>
      </c>
    </row>
    <row r="2" spans="1:21" hidden="1" outlineLevel="2" x14ac:dyDescent="0.25">
      <c r="A2" t="s">
        <v>39</v>
      </c>
      <c r="B2" t="s">
        <v>43</v>
      </c>
      <c r="C2">
        <v>4</v>
      </c>
      <c r="D2">
        <v>41</v>
      </c>
      <c r="E2">
        <v>4120</v>
      </c>
      <c r="F2">
        <v>4120101203</v>
      </c>
      <c r="G2" t="s">
        <v>40</v>
      </c>
      <c r="H2" s="100">
        <v>-5335122086</v>
      </c>
      <c r="I2" s="100">
        <v>-8814159520</v>
      </c>
      <c r="J2" s="100">
        <v>-10451360599</v>
      </c>
      <c r="K2" s="100">
        <v>-8443359380</v>
      </c>
      <c r="L2" s="100">
        <v>-9436846940</v>
      </c>
      <c r="M2" s="100">
        <v>-10312980615</v>
      </c>
      <c r="N2" s="100">
        <v>-11708188875</v>
      </c>
      <c r="O2" s="100">
        <v>-6706174721</v>
      </c>
      <c r="P2" s="100">
        <v>-17361925479</v>
      </c>
      <c r="Q2" s="100">
        <v>-17765966888</v>
      </c>
      <c r="R2" s="100">
        <v>-14549611908</v>
      </c>
      <c r="S2" s="100">
        <v>-14449446661</v>
      </c>
      <c r="T2" s="100"/>
      <c r="U2" s="101">
        <f t="shared" ref="U2:U7" si="0">+SUM(H2:S2)</f>
        <v>-135335143672</v>
      </c>
    </row>
    <row r="3" spans="1:21" hidden="1" outlineLevel="2" x14ac:dyDescent="0.25">
      <c r="A3" t="s">
        <v>39</v>
      </c>
      <c r="B3" t="s">
        <v>41</v>
      </c>
      <c r="C3">
        <v>4</v>
      </c>
      <c r="D3">
        <v>41</v>
      </c>
      <c r="E3">
        <v>4120</v>
      </c>
      <c r="F3">
        <v>4120101101</v>
      </c>
      <c r="G3" t="s">
        <v>40</v>
      </c>
      <c r="H3" s="100">
        <v>-21385972631</v>
      </c>
      <c r="I3" s="100">
        <v>-10670687110</v>
      </c>
      <c r="J3" s="100">
        <v>-20737050834</v>
      </c>
      <c r="K3" s="100">
        <v>-23795723205</v>
      </c>
      <c r="L3" s="100">
        <v>-34594311684</v>
      </c>
      <c r="M3" s="100">
        <v>-19440608470</v>
      </c>
      <c r="N3" s="100">
        <v>-31347273482</v>
      </c>
      <c r="O3" s="100">
        <v>-22256162396</v>
      </c>
      <c r="P3" s="100">
        <v>-21575597488</v>
      </c>
      <c r="Q3" s="100">
        <v>-30381337980</v>
      </c>
      <c r="R3" s="100">
        <v>-29070085000</v>
      </c>
      <c r="S3" s="100">
        <v>-20765721451</v>
      </c>
      <c r="T3" s="100"/>
      <c r="U3" s="101">
        <f t="shared" si="0"/>
        <v>-286020531731</v>
      </c>
    </row>
    <row r="4" spans="1:21" hidden="1" outlineLevel="2" x14ac:dyDescent="0.25">
      <c r="A4" t="s">
        <v>39</v>
      </c>
      <c r="B4" t="s">
        <v>47</v>
      </c>
      <c r="C4">
        <v>4</v>
      </c>
      <c r="D4">
        <v>41</v>
      </c>
      <c r="E4">
        <v>4120</v>
      </c>
      <c r="F4">
        <v>4120101402</v>
      </c>
      <c r="G4" t="s">
        <v>40</v>
      </c>
      <c r="H4" s="100">
        <v>400907236</v>
      </c>
      <c r="I4" s="100">
        <v>152844646</v>
      </c>
      <c r="J4" s="100">
        <v>482177867</v>
      </c>
      <c r="K4" s="100">
        <v>-1035929749</v>
      </c>
      <c r="L4" s="100">
        <v>0</v>
      </c>
      <c r="M4" s="100">
        <v>0</v>
      </c>
      <c r="N4" s="100">
        <v>0</v>
      </c>
      <c r="O4" s="100">
        <v>0</v>
      </c>
      <c r="P4" s="100">
        <v>0</v>
      </c>
      <c r="Q4" s="100">
        <v>0</v>
      </c>
      <c r="R4" s="100">
        <v>0</v>
      </c>
      <c r="S4" s="100">
        <v>0</v>
      </c>
      <c r="T4" s="100"/>
      <c r="U4" s="101">
        <f t="shared" si="0"/>
        <v>0</v>
      </c>
    </row>
    <row r="5" spans="1:21" hidden="1" outlineLevel="2" x14ac:dyDescent="0.25">
      <c r="A5" t="s">
        <v>39</v>
      </c>
      <c r="B5" t="s">
        <v>46</v>
      </c>
      <c r="C5">
        <v>4</v>
      </c>
      <c r="D5">
        <v>41</v>
      </c>
      <c r="E5">
        <v>4120</v>
      </c>
      <c r="F5">
        <v>4120101401</v>
      </c>
      <c r="G5" t="s">
        <v>40</v>
      </c>
      <c r="H5" s="100">
        <v>0</v>
      </c>
      <c r="I5" s="100">
        <v>-475276118</v>
      </c>
      <c r="J5" s="100">
        <v>0</v>
      </c>
      <c r="K5" s="100">
        <v>0</v>
      </c>
      <c r="L5" s="100">
        <v>0</v>
      </c>
      <c r="M5" s="100">
        <v>-386656555</v>
      </c>
      <c r="N5" s="100">
        <v>-666774906</v>
      </c>
      <c r="O5" s="100">
        <v>0</v>
      </c>
      <c r="P5" s="100">
        <v>-595003466</v>
      </c>
      <c r="Q5" s="100">
        <v>0</v>
      </c>
      <c r="R5" s="100">
        <v>-72874829</v>
      </c>
      <c r="S5" s="100">
        <v>-45109269</v>
      </c>
      <c r="T5" s="100"/>
      <c r="U5" s="101">
        <f t="shared" si="0"/>
        <v>-2241695143</v>
      </c>
    </row>
    <row r="6" spans="1:21" hidden="1" outlineLevel="2" x14ac:dyDescent="0.25">
      <c r="A6" t="s">
        <v>39</v>
      </c>
      <c r="B6" t="s">
        <v>64</v>
      </c>
      <c r="C6">
        <v>5</v>
      </c>
      <c r="D6">
        <v>53</v>
      </c>
      <c r="E6">
        <v>5305</v>
      </c>
      <c r="F6">
        <v>5305351001</v>
      </c>
      <c r="G6" t="s">
        <v>63</v>
      </c>
      <c r="H6" s="100">
        <v>17878291</v>
      </c>
      <c r="I6" s="100">
        <v>26750628</v>
      </c>
      <c r="J6" s="100">
        <v>22263579</v>
      </c>
      <c r="K6" s="100">
        <v>20219180</v>
      </c>
      <c r="L6" s="100">
        <v>30570328</v>
      </c>
      <c r="M6" s="100">
        <v>15023536</v>
      </c>
      <c r="N6" s="100">
        <v>11057675</v>
      </c>
      <c r="O6" s="100">
        <v>21161831</v>
      </c>
      <c r="P6" s="100">
        <v>17602947</v>
      </c>
      <c r="Q6" s="100">
        <v>27112822</v>
      </c>
      <c r="R6" s="100">
        <v>28257228</v>
      </c>
      <c r="S6" s="100">
        <v>34689543</v>
      </c>
      <c r="T6" s="100"/>
      <c r="U6" s="101">
        <f t="shared" si="0"/>
        <v>272587588</v>
      </c>
    </row>
    <row r="7" spans="1:21" hidden="1" outlineLevel="2" x14ac:dyDescent="0.25">
      <c r="A7" t="s">
        <v>39</v>
      </c>
      <c r="B7" t="s">
        <v>61</v>
      </c>
      <c r="C7">
        <v>4</v>
      </c>
      <c r="D7">
        <v>41</v>
      </c>
      <c r="E7">
        <v>4175</v>
      </c>
      <c r="F7">
        <v>4175101001</v>
      </c>
      <c r="G7" t="s">
        <v>60</v>
      </c>
      <c r="H7" s="100">
        <v>9505467</v>
      </c>
      <c r="I7" s="100">
        <v>699340</v>
      </c>
      <c r="J7" s="100">
        <v>1137630</v>
      </c>
      <c r="K7" s="100">
        <v>487750</v>
      </c>
      <c r="L7" s="100">
        <v>24629700</v>
      </c>
      <c r="M7" s="100">
        <v>622600</v>
      </c>
      <c r="N7" s="100">
        <v>2971000</v>
      </c>
      <c r="O7" s="100">
        <v>20523960</v>
      </c>
      <c r="P7" s="100">
        <v>1852200</v>
      </c>
      <c r="Q7" s="100">
        <v>186500</v>
      </c>
      <c r="R7" s="100">
        <v>534340</v>
      </c>
      <c r="S7" s="100">
        <v>233000</v>
      </c>
      <c r="T7" s="100"/>
      <c r="U7" s="101">
        <f t="shared" si="0"/>
        <v>63383487</v>
      </c>
    </row>
    <row r="8" spans="1:21" hidden="1" outlineLevel="2" x14ac:dyDescent="0.25">
      <c r="A8" t="s">
        <v>39</v>
      </c>
      <c r="B8" t="s">
        <v>443</v>
      </c>
      <c r="C8">
        <v>4</v>
      </c>
      <c r="D8">
        <v>41</v>
      </c>
      <c r="E8">
        <v>4175</v>
      </c>
      <c r="F8">
        <v>4175101003</v>
      </c>
      <c r="G8" t="s">
        <v>60</v>
      </c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1"/>
    </row>
    <row r="9" spans="1:21" hidden="1" outlineLevel="2" x14ac:dyDescent="0.25">
      <c r="A9" t="s">
        <v>39</v>
      </c>
      <c r="B9" t="s">
        <v>62</v>
      </c>
      <c r="C9">
        <v>4</v>
      </c>
      <c r="D9">
        <v>41</v>
      </c>
      <c r="E9">
        <v>4175</v>
      </c>
      <c r="F9">
        <v>4175103001</v>
      </c>
      <c r="G9" t="s">
        <v>60</v>
      </c>
      <c r="H9" s="100">
        <v>0</v>
      </c>
      <c r="I9" s="100">
        <v>13500</v>
      </c>
      <c r="J9" s="100">
        <v>7500</v>
      </c>
      <c r="K9" s="100">
        <v>1000</v>
      </c>
      <c r="L9" s="100">
        <v>4500</v>
      </c>
      <c r="M9" s="100">
        <v>4000</v>
      </c>
      <c r="N9" s="100">
        <v>45000</v>
      </c>
      <c r="O9" s="100">
        <v>1600</v>
      </c>
      <c r="P9" s="100">
        <v>0</v>
      </c>
      <c r="Q9" s="100">
        <v>1500</v>
      </c>
      <c r="R9" s="100">
        <v>3000</v>
      </c>
      <c r="S9" s="100">
        <v>3400</v>
      </c>
      <c r="T9" s="100"/>
      <c r="U9" s="101">
        <f t="shared" ref="U9:U40" si="1">+SUM(H9:S9)</f>
        <v>85000</v>
      </c>
    </row>
    <row r="10" spans="1:21" hidden="1" outlineLevel="2" x14ac:dyDescent="0.25">
      <c r="A10" t="s">
        <v>39</v>
      </c>
      <c r="B10" t="s">
        <v>57</v>
      </c>
      <c r="C10">
        <v>4</v>
      </c>
      <c r="D10">
        <v>41</v>
      </c>
      <c r="E10">
        <v>4120</v>
      </c>
      <c r="F10">
        <v>4120101605</v>
      </c>
      <c r="G10" t="s">
        <v>40</v>
      </c>
      <c r="H10" s="100">
        <v>-18293124</v>
      </c>
      <c r="I10" s="100">
        <v>-18067157</v>
      </c>
      <c r="J10" s="100">
        <v>0</v>
      </c>
      <c r="K10" s="100">
        <v>0</v>
      </c>
      <c r="L10" s="100">
        <v>0</v>
      </c>
      <c r="M10" s="100">
        <v>0</v>
      </c>
      <c r="N10" s="100">
        <v>0</v>
      </c>
      <c r="O10" s="100">
        <v>0</v>
      </c>
      <c r="P10" s="100">
        <v>0</v>
      </c>
      <c r="Q10" s="100">
        <v>0</v>
      </c>
      <c r="R10" s="100">
        <v>0</v>
      </c>
      <c r="S10" s="100">
        <v>0</v>
      </c>
      <c r="T10" s="100"/>
      <c r="U10" s="101">
        <f t="shared" si="1"/>
        <v>-36360281</v>
      </c>
    </row>
    <row r="11" spans="1:21" hidden="1" outlineLevel="2" x14ac:dyDescent="0.25">
      <c r="A11" t="s">
        <v>39</v>
      </c>
      <c r="B11" t="s">
        <v>55</v>
      </c>
      <c r="C11">
        <v>4</v>
      </c>
      <c r="D11">
        <v>41</v>
      </c>
      <c r="E11">
        <v>4120</v>
      </c>
      <c r="F11">
        <v>4120101601</v>
      </c>
      <c r="G11" t="s">
        <v>40</v>
      </c>
      <c r="H11" s="100">
        <v>-63979800</v>
      </c>
      <c r="I11" s="100">
        <v>-71250725</v>
      </c>
      <c r="J11" s="100">
        <v>-62528025</v>
      </c>
      <c r="K11" s="100">
        <v>-53997450</v>
      </c>
      <c r="L11" s="100">
        <v>-39084050</v>
      </c>
      <c r="M11" s="100">
        <v>-58652500</v>
      </c>
      <c r="N11" s="100">
        <v>-59073500</v>
      </c>
      <c r="O11" s="100">
        <v>-69424100</v>
      </c>
      <c r="P11" s="100">
        <v>-65569600</v>
      </c>
      <c r="Q11" s="100">
        <v>-86368100</v>
      </c>
      <c r="R11" s="100">
        <v>-52630100</v>
      </c>
      <c r="S11" s="100">
        <v>-44693550</v>
      </c>
      <c r="T11" s="100"/>
      <c r="U11" s="101">
        <f t="shared" si="1"/>
        <v>-727251500</v>
      </c>
    </row>
    <row r="12" spans="1:21" hidden="1" outlineLevel="2" x14ac:dyDescent="0.25">
      <c r="A12" t="s">
        <v>39</v>
      </c>
      <c r="B12" t="s">
        <v>56</v>
      </c>
      <c r="C12">
        <v>4</v>
      </c>
      <c r="D12">
        <v>41</v>
      </c>
      <c r="E12">
        <v>4120</v>
      </c>
      <c r="F12">
        <v>4120101604</v>
      </c>
      <c r="G12" t="s">
        <v>40</v>
      </c>
      <c r="H12" s="100">
        <v>-3087586</v>
      </c>
      <c r="I12" s="100">
        <v>0</v>
      </c>
      <c r="J12" s="100">
        <v>0</v>
      </c>
      <c r="K12" s="100">
        <v>-10097671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/>
      <c r="U12" s="101">
        <f t="shared" si="1"/>
        <v>-13185257</v>
      </c>
    </row>
    <row r="13" spans="1:21" hidden="1" outlineLevel="2" x14ac:dyDescent="0.25">
      <c r="A13" t="s">
        <v>39</v>
      </c>
      <c r="B13" t="s">
        <v>45</v>
      </c>
      <c r="C13">
        <v>4</v>
      </c>
      <c r="D13">
        <v>41</v>
      </c>
      <c r="E13">
        <v>4120</v>
      </c>
      <c r="F13">
        <v>4120101304</v>
      </c>
      <c r="G13" t="s">
        <v>40</v>
      </c>
      <c r="H13" s="100">
        <v>0</v>
      </c>
      <c r="I13" s="100">
        <v>0</v>
      </c>
      <c r="J13" s="100">
        <v>-116327879</v>
      </c>
      <c r="K13" s="100">
        <v>0</v>
      </c>
      <c r="L13" s="100">
        <v>0</v>
      </c>
      <c r="M13" s="100">
        <v>0</v>
      </c>
      <c r="N13" s="100">
        <v>-66419360</v>
      </c>
      <c r="O13" s="100">
        <v>-39554409</v>
      </c>
      <c r="P13" s="100">
        <v>0</v>
      </c>
      <c r="Q13" s="100">
        <v>-254299894</v>
      </c>
      <c r="R13" s="100">
        <v>-227209625</v>
      </c>
      <c r="S13" s="100">
        <v>0</v>
      </c>
      <c r="T13" s="100"/>
      <c r="U13" s="101">
        <f t="shared" si="1"/>
        <v>-703811167</v>
      </c>
    </row>
    <row r="14" spans="1:21" hidden="1" outlineLevel="2" x14ac:dyDescent="0.25">
      <c r="A14" t="s">
        <v>39</v>
      </c>
      <c r="B14" t="s">
        <v>44</v>
      </c>
      <c r="C14">
        <v>4</v>
      </c>
      <c r="D14">
        <v>41</v>
      </c>
      <c r="E14">
        <v>4120</v>
      </c>
      <c r="F14">
        <v>4120101301</v>
      </c>
      <c r="G14" t="s">
        <v>40</v>
      </c>
      <c r="H14" s="100">
        <v>-1538108500</v>
      </c>
      <c r="I14" s="100">
        <v>-1602076055</v>
      </c>
      <c r="J14" s="100">
        <v>-1720137100</v>
      </c>
      <c r="K14" s="100">
        <v>-1558412200</v>
      </c>
      <c r="L14" s="100">
        <v>-1702951400</v>
      </c>
      <c r="M14" s="100">
        <v>-1130195700</v>
      </c>
      <c r="N14" s="100">
        <v>-2249572100</v>
      </c>
      <c r="O14" s="100">
        <v>-2401347680</v>
      </c>
      <c r="P14" s="100">
        <v>-2618994220</v>
      </c>
      <c r="Q14" s="100">
        <v>-2952705637</v>
      </c>
      <c r="R14" s="100">
        <v>-2466780500</v>
      </c>
      <c r="S14" s="100">
        <v>-2053927560</v>
      </c>
      <c r="T14" s="100"/>
      <c r="U14" s="101">
        <f t="shared" si="1"/>
        <v>-23995208652</v>
      </c>
    </row>
    <row r="15" spans="1:21" hidden="1" outlineLevel="2" x14ac:dyDescent="0.25">
      <c r="A15" t="s">
        <v>39</v>
      </c>
      <c r="B15" t="s">
        <v>53</v>
      </c>
      <c r="C15">
        <v>4</v>
      </c>
      <c r="D15">
        <v>41</v>
      </c>
      <c r="E15">
        <v>4120</v>
      </c>
      <c r="F15">
        <v>4120101507</v>
      </c>
      <c r="G15" t="s">
        <v>40</v>
      </c>
      <c r="H15" s="100">
        <v>-13085067</v>
      </c>
      <c r="I15" s="100">
        <v>-2675620</v>
      </c>
      <c r="J15" s="100">
        <v>-5833670</v>
      </c>
      <c r="K15" s="100">
        <v>-347525</v>
      </c>
      <c r="L15" s="100">
        <v>-167454</v>
      </c>
      <c r="M15" s="100">
        <v>-27611</v>
      </c>
      <c r="N15" s="100">
        <v>-159645</v>
      </c>
      <c r="O15" s="100">
        <v>-273864</v>
      </c>
      <c r="P15" s="100">
        <v>-573652</v>
      </c>
      <c r="Q15" s="100">
        <v>-3513262</v>
      </c>
      <c r="R15" s="100">
        <v>-8494999</v>
      </c>
      <c r="S15" s="100">
        <v>-794770</v>
      </c>
      <c r="T15" s="100"/>
      <c r="U15" s="101">
        <f t="shared" si="1"/>
        <v>-35947139</v>
      </c>
    </row>
    <row r="16" spans="1:21" hidden="1" outlineLevel="2" x14ac:dyDescent="0.25">
      <c r="A16" t="s">
        <v>39</v>
      </c>
      <c r="B16" t="s">
        <v>48</v>
      </c>
      <c r="C16">
        <v>4</v>
      </c>
      <c r="D16">
        <v>41</v>
      </c>
      <c r="E16">
        <v>4120</v>
      </c>
      <c r="F16">
        <v>4120101502</v>
      </c>
      <c r="G16" t="s">
        <v>40</v>
      </c>
      <c r="H16" s="100">
        <v>-101758067</v>
      </c>
      <c r="I16" s="100">
        <v>-73576659</v>
      </c>
      <c r="J16" s="100">
        <v>-1004098274</v>
      </c>
      <c r="K16" s="100">
        <v>-37522000</v>
      </c>
      <c r="L16" s="100">
        <v>-87984464</v>
      </c>
      <c r="M16" s="100">
        <v>-90296746</v>
      </c>
      <c r="N16" s="100">
        <v>-14338160</v>
      </c>
      <c r="O16" s="100">
        <v>-372078730</v>
      </c>
      <c r="P16" s="100">
        <v>-819236292</v>
      </c>
      <c r="Q16" s="100">
        <v>-2970412680</v>
      </c>
      <c r="R16" s="100">
        <v>-159538048</v>
      </c>
      <c r="S16" s="100">
        <v>-368172032</v>
      </c>
      <c r="T16" s="100"/>
      <c r="U16" s="101">
        <f t="shared" si="1"/>
        <v>-6099012152</v>
      </c>
    </row>
    <row r="17" spans="1:24" hidden="1" outlineLevel="2" x14ac:dyDescent="0.25">
      <c r="A17" t="s">
        <v>39</v>
      </c>
      <c r="B17" t="s">
        <v>52</v>
      </c>
      <c r="C17">
        <v>4</v>
      </c>
      <c r="D17">
        <v>41</v>
      </c>
      <c r="E17">
        <v>4120</v>
      </c>
      <c r="F17">
        <v>4120101505</v>
      </c>
      <c r="G17" t="s">
        <v>40</v>
      </c>
      <c r="H17" s="100">
        <v>-202217454</v>
      </c>
      <c r="I17" s="100">
        <v>-106671362</v>
      </c>
      <c r="J17" s="100">
        <v>-121172994</v>
      </c>
      <c r="K17" s="100">
        <v>-113544408</v>
      </c>
      <c r="L17" s="100">
        <v>-106725527</v>
      </c>
      <c r="M17" s="100">
        <v>-24588881</v>
      </c>
      <c r="N17" s="100">
        <v>-123232664</v>
      </c>
      <c r="O17" s="100">
        <v>-111764024</v>
      </c>
      <c r="P17" s="100">
        <v>-195756868</v>
      </c>
      <c r="Q17" s="100">
        <v>-141511849</v>
      </c>
      <c r="R17" s="100">
        <v>-48827794</v>
      </c>
      <c r="S17" s="100">
        <v>-1547000</v>
      </c>
      <c r="T17" s="100"/>
      <c r="U17" s="101">
        <f t="shared" si="1"/>
        <v>-1297560825</v>
      </c>
    </row>
    <row r="18" spans="1:24" hidden="1" outlineLevel="2" x14ac:dyDescent="0.25">
      <c r="A18" t="s">
        <v>39</v>
      </c>
      <c r="B18" t="s">
        <v>51</v>
      </c>
      <c r="C18">
        <v>4</v>
      </c>
      <c r="D18">
        <v>41</v>
      </c>
      <c r="E18">
        <v>4120</v>
      </c>
      <c r="F18">
        <v>4120101504</v>
      </c>
      <c r="G18" t="s">
        <v>40</v>
      </c>
      <c r="H18" s="100">
        <v>-46170696</v>
      </c>
      <c r="I18" s="100">
        <v>-38094270</v>
      </c>
      <c r="J18" s="100">
        <v>-37234044</v>
      </c>
      <c r="K18" s="100">
        <v>-67199616</v>
      </c>
      <c r="L18" s="100">
        <v>-58413816</v>
      </c>
      <c r="M18" s="100">
        <v>-55687500</v>
      </c>
      <c r="N18" s="100">
        <v>-58809300</v>
      </c>
      <c r="O18" s="100">
        <v>-104277960</v>
      </c>
      <c r="P18" s="100">
        <v>-110552706</v>
      </c>
      <c r="Q18" s="100">
        <v>-100430352</v>
      </c>
      <c r="R18" s="100">
        <v>-109338732</v>
      </c>
      <c r="S18" s="100">
        <v>-119901138</v>
      </c>
      <c r="T18" s="100"/>
      <c r="U18" s="101">
        <f t="shared" si="1"/>
        <v>-906110130</v>
      </c>
    </row>
    <row r="19" spans="1:24" hidden="1" outlineLevel="2" x14ac:dyDescent="0.25">
      <c r="A19" t="s">
        <v>39</v>
      </c>
      <c r="B19" t="s">
        <v>50</v>
      </c>
      <c r="C19">
        <v>4</v>
      </c>
      <c r="D19">
        <v>41</v>
      </c>
      <c r="E19">
        <v>4120</v>
      </c>
      <c r="F19">
        <v>4120101503</v>
      </c>
      <c r="G19" t="s">
        <v>40</v>
      </c>
      <c r="H19" s="100">
        <v>-54175567</v>
      </c>
      <c r="I19" s="100">
        <v>-182930989</v>
      </c>
      <c r="J19" s="100">
        <v>-128444190</v>
      </c>
      <c r="K19" s="100">
        <v>-270867641</v>
      </c>
      <c r="L19" s="100">
        <v>-331999932</v>
      </c>
      <c r="M19" s="100">
        <v>-118432046</v>
      </c>
      <c r="N19" s="100">
        <v>-149025108</v>
      </c>
      <c r="O19" s="100">
        <v>-533970039</v>
      </c>
      <c r="P19" s="100">
        <v>-311295256</v>
      </c>
      <c r="Q19" s="100">
        <v>-645548043</v>
      </c>
      <c r="R19" s="100">
        <v>-165474707</v>
      </c>
      <c r="S19" s="100">
        <v>-339718051</v>
      </c>
      <c r="T19" s="100"/>
      <c r="U19" s="101">
        <f t="shared" si="1"/>
        <v>-3231881569</v>
      </c>
    </row>
    <row r="20" spans="1:24" hidden="1" outlineLevel="2" x14ac:dyDescent="0.25">
      <c r="A20" t="s">
        <v>39</v>
      </c>
      <c r="B20" t="s">
        <v>50</v>
      </c>
      <c r="D20">
        <v>41</v>
      </c>
      <c r="E20">
        <v>4120</v>
      </c>
      <c r="F20">
        <v>4120101508</v>
      </c>
      <c r="G20" t="s">
        <v>40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02">
        <v>0</v>
      </c>
      <c r="P20" s="102">
        <v>0</v>
      </c>
      <c r="Q20" s="102">
        <v>0</v>
      </c>
      <c r="R20" s="102">
        <v>0</v>
      </c>
      <c r="S20" s="102">
        <v>0</v>
      </c>
      <c r="T20" s="102"/>
      <c r="U20" s="101">
        <f t="shared" si="1"/>
        <v>0</v>
      </c>
    </row>
    <row r="21" spans="1:24" hidden="1" outlineLevel="2" x14ac:dyDescent="0.25">
      <c r="A21" t="s">
        <v>39</v>
      </c>
      <c r="B21" t="s">
        <v>47</v>
      </c>
      <c r="C21">
        <v>5</v>
      </c>
      <c r="D21">
        <v>53</v>
      </c>
      <c r="E21">
        <v>5395</v>
      </c>
      <c r="F21">
        <v>5395951024</v>
      </c>
      <c r="G21" t="s">
        <v>354</v>
      </c>
      <c r="H21" s="100">
        <v>0</v>
      </c>
      <c r="I21" s="100">
        <v>0</v>
      </c>
      <c r="J21" s="100">
        <v>0</v>
      </c>
      <c r="K21" s="100">
        <v>1418933407</v>
      </c>
      <c r="L21" s="100">
        <v>1149544374</v>
      </c>
      <c r="M21" s="100">
        <v>148096195</v>
      </c>
      <c r="N21" s="100">
        <v>122982064</v>
      </c>
      <c r="O21" s="100">
        <v>433447052</v>
      </c>
      <c r="P21" s="100">
        <v>204142293</v>
      </c>
      <c r="Q21" s="100">
        <v>239233885</v>
      </c>
      <c r="R21" s="100">
        <v>63037940</v>
      </c>
      <c r="S21" s="100">
        <v>805662895</v>
      </c>
      <c r="T21" s="100"/>
      <c r="U21" s="101">
        <f t="shared" si="1"/>
        <v>4585080105</v>
      </c>
      <c r="V21" s="98"/>
    </row>
    <row r="22" spans="1:24" hidden="1" outlineLevel="2" x14ac:dyDescent="0.25">
      <c r="A22" t="s">
        <v>39</v>
      </c>
      <c r="B22" t="s">
        <v>59</v>
      </c>
      <c r="C22">
        <v>5</v>
      </c>
      <c r="D22">
        <v>53</v>
      </c>
      <c r="E22">
        <v>5305</v>
      </c>
      <c r="F22">
        <v>5305951005</v>
      </c>
      <c r="G22" t="s">
        <v>63</v>
      </c>
      <c r="H22" s="100">
        <v>0</v>
      </c>
      <c r="I22" s="100">
        <v>0</v>
      </c>
      <c r="J22" s="100">
        <v>0</v>
      </c>
      <c r="K22" s="100">
        <v>86880430</v>
      </c>
      <c r="L22" s="100">
        <v>0</v>
      </c>
      <c r="M22" s="100">
        <v>26932630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/>
      <c r="U22" s="101">
        <f t="shared" si="1"/>
        <v>113813060</v>
      </c>
    </row>
    <row r="23" spans="1:24" collapsed="1" x14ac:dyDescent="0.25">
      <c r="A23" s="72" t="s">
        <v>65</v>
      </c>
      <c r="H23" s="100">
        <f t="shared" ref="H23:S23" si="2">SUBTOTAL(9,H2:H22)</f>
        <v>-28333679584</v>
      </c>
      <c r="I23" s="100">
        <f t="shared" si="2"/>
        <v>-21875157471</v>
      </c>
      <c r="J23" s="100">
        <f t="shared" si="2"/>
        <v>-33878601033</v>
      </c>
      <c r="K23" s="100">
        <f t="shared" si="2"/>
        <v>-33860479078</v>
      </c>
      <c r="L23" s="100">
        <f t="shared" si="2"/>
        <v>-45153736365</v>
      </c>
      <c r="M23" s="100">
        <f t="shared" si="2"/>
        <v>-31427447663</v>
      </c>
      <c r="N23" s="100">
        <f t="shared" si="2"/>
        <v>-46305811361</v>
      </c>
      <c r="O23" s="100">
        <f t="shared" si="2"/>
        <v>-32119893480</v>
      </c>
      <c r="P23" s="100">
        <f t="shared" si="2"/>
        <v>-43430907587</v>
      </c>
      <c r="Q23" s="100">
        <f t="shared" si="2"/>
        <v>-55035559978</v>
      </c>
      <c r="R23" s="100">
        <f t="shared" si="2"/>
        <v>-46839033734</v>
      </c>
      <c r="S23" s="100">
        <f t="shared" si="2"/>
        <v>-37348442644</v>
      </c>
      <c r="T23" s="100"/>
      <c r="U23" s="101">
        <f t="shared" si="1"/>
        <v>-455608749978</v>
      </c>
      <c r="V23" s="75"/>
      <c r="W23" s="103"/>
      <c r="X23" s="98"/>
    </row>
    <row r="24" spans="1:24" hidden="1" outlineLevel="1" x14ac:dyDescent="0.25">
      <c r="A24" t="s">
        <v>66</v>
      </c>
      <c r="B24" t="s">
        <v>132</v>
      </c>
      <c r="C24">
        <v>7</v>
      </c>
      <c r="D24">
        <v>73</v>
      </c>
      <c r="E24">
        <v>7315</v>
      </c>
      <c r="F24">
        <v>7315151001</v>
      </c>
      <c r="G24" t="s">
        <v>110</v>
      </c>
      <c r="H24" s="100">
        <v>43761460</v>
      </c>
      <c r="I24" s="100">
        <v>43161343</v>
      </c>
      <c r="J24" s="100">
        <v>43461398</v>
      </c>
      <c r="K24" s="100">
        <v>34979731</v>
      </c>
      <c r="L24" s="100">
        <v>33298150</v>
      </c>
      <c r="M24" s="100">
        <v>33298149</v>
      </c>
      <c r="N24" s="100">
        <v>33298150</v>
      </c>
      <c r="O24" s="100">
        <v>33298148</v>
      </c>
      <c r="P24" s="100">
        <v>33298150</v>
      </c>
      <c r="Q24" s="100">
        <v>33298149</v>
      </c>
      <c r="R24" s="100">
        <v>33298150</v>
      </c>
      <c r="S24" s="100">
        <v>33298149</v>
      </c>
      <c r="T24" s="100"/>
      <c r="U24" s="101">
        <f t="shared" si="1"/>
        <v>431749127</v>
      </c>
      <c r="X24" s="104"/>
    </row>
    <row r="25" spans="1:24" hidden="1" outlineLevel="1" x14ac:dyDescent="0.25">
      <c r="A25" t="s">
        <v>66</v>
      </c>
      <c r="B25" t="s">
        <v>150</v>
      </c>
      <c r="C25">
        <v>7</v>
      </c>
      <c r="D25">
        <v>73</v>
      </c>
      <c r="E25">
        <v>7335</v>
      </c>
      <c r="F25">
        <v>7335251001</v>
      </c>
      <c r="G25" t="s">
        <v>110</v>
      </c>
      <c r="H25" s="100">
        <v>708140</v>
      </c>
      <c r="I25" s="100">
        <v>787810</v>
      </c>
      <c r="J25" s="100">
        <v>859800</v>
      </c>
      <c r="K25" s="100">
        <v>953450</v>
      </c>
      <c r="L25" s="100">
        <v>810610</v>
      </c>
      <c r="M25" s="100">
        <v>901520</v>
      </c>
      <c r="N25" s="100">
        <v>1070070</v>
      </c>
      <c r="O25" s="100">
        <v>1641170</v>
      </c>
      <c r="P25" s="100">
        <v>1726900</v>
      </c>
      <c r="Q25" s="100">
        <v>1452980</v>
      </c>
      <c r="R25" s="100">
        <v>1423890</v>
      </c>
      <c r="S25" s="100">
        <v>1277930</v>
      </c>
      <c r="T25" s="100"/>
      <c r="U25" s="101">
        <f t="shared" si="1"/>
        <v>13614270</v>
      </c>
      <c r="X25" s="104"/>
    </row>
    <row r="26" spans="1:24" hidden="1" outlineLevel="1" x14ac:dyDescent="0.25">
      <c r="A26" t="s">
        <v>66</v>
      </c>
      <c r="B26" t="s">
        <v>165</v>
      </c>
      <c r="C26">
        <v>7</v>
      </c>
      <c r="D26">
        <v>73</v>
      </c>
      <c r="E26">
        <v>7345</v>
      </c>
      <c r="F26">
        <v>7345601001</v>
      </c>
      <c r="G26" t="s">
        <v>110</v>
      </c>
      <c r="H26" s="100">
        <v>972537</v>
      </c>
      <c r="I26" s="100">
        <v>0</v>
      </c>
      <c r="J26" s="100">
        <v>1615040</v>
      </c>
      <c r="K26" s="100">
        <v>383564</v>
      </c>
      <c r="L26" s="100">
        <v>0</v>
      </c>
      <c r="M26" s="100">
        <v>1560339</v>
      </c>
      <c r="N26" s="100">
        <v>48941</v>
      </c>
      <c r="O26" s="100">
        <v>1570208</v>
      </c>
      <c r="P26" s="100">
        <v>0</v>
      </c>
      <c r="Q26" s="100">
        <v>1523555</v>
      </c>
      <c r="R26" s="100">
        <v>0</v>
      </c>
      <c r="S26" s="100">
        <v>0</v>
      </c>
      <c r="T26" s="100"/>
      <c r="U26" s="101">
        <f t="shared" si="1"/>
        <v>7674184</v>
      </c>
    </row>
    <row r="27" spans="1:24" hidden="1" outlineLevel="1" x14ac:dyDescent="0.25">
      <c r="A27" t="s">
        <v>66</v>
      </c>
      <c r="B27" t="s">
        <v>175</v>
      </c>
      <c r="C27">
        <v>7</v>
      </c>
      <c r="D27">
        <v>73</v>
      </c>
      <c r="E27">
        <v>7360</v>
      </c>
      <c r="F27">
        <v>7360551001</v>
      </c>
      <c r="G27" t="s">
        <v>110</v>
      </c>
      <c r="H27" s="100">
        <v>51937655</v>
      </c>
      <c r="I27" s="100">
        <v>51937650</v>
      </c>
      <c r="J27" s="100">
        <v>50574258</v>
      </c>
      <c r="K27" s="100">
        <v>50574258</v>
      </c>
      <c r="L27" s="100">
        <v>50510982</v>
      </c>
      <c r="M27" s="100">
        <v>50409584</v>
      </c>
      <c r="N27" s="100">
        <v>50469139</v>
      </c>
      <c r="O27" s="100">
        <v>49009541</v>
      </c>
      <c r="P27" s="100">
        <v>48789207</v>
      </c>
      <c r="Q27" s="100">
        <v>48437047</v>
      </c>
      <c r="R27" s="100">
        <v>48062184</v>
      </c>
      <c r="S27" s="100">
        <v>47908801</v>
      </c>
      <c r="T27" s="100"/>
      <c r="U27" s="101">
        <f t="shared" si="1"/>
        <v>598620306</v>
      </c>
    </row>
    <row r="28" spans="1:24" hidden="1" outlineLevel="1" x14ac:dyDescent="0.25">
      <c r="A28" t="s">
        <v>66</v>
      </c>
      <c r="B28" t="s">
        <v>143</v>
      </c>
      <c r="C28">
        <v>7</v>
      </c>
      <c r="D28">
        <v>73</v>
      </c>
      <c r="E28">
        <v>7325</v>
      </c>
      <c r="F28">
        <v>7325101001</v>
      </c>
      <c r="G28" t="s">
        <v>110</v>
      </c>
      <c r="H28" s="100">
        <v>6941000</v>
      </c>
      <c r="I28" s="100">
        <v>4969167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100"/>
      <c r="U28" s="101">
        <f t="shared" si="1"/>
        <v>11910167</v>
      </c>
    </row>
    <row r="29" spans="1:24" hidden="1" outlineLevel="1" x14ac:dyDescent="0.25">
      <c r="A29" t="s">
        <v>66</v>
      </c>
      <c r="B29" t="s">
        <v>72</v>
      </c>
      <c r="C29">
        <v>7</v>
      </c>
      <c r="D29">
        <v>71</v>
      </c>
      <c r="E29">
        <v>7105</v>
      </c>
      <c r="F29">
        <v>7105102002</v>
      </c>
      <c r="G29" t="s">
        <v>67</v>
      </c>
      <c r="H29" s="100">
        <v>0</v>
      </c>
      <c r="I29" s="100">
        <v>0</v>
      </c>
      <c r="J29" s="100">
        <v>9156805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1500000000</v>
      </c>
      <c r="Q29" s="100">
        <v>800000000</v>
      </c>
      <c r="R29" s="100">
        <v>0</v>
      </c>
      <c r="S29" s="100">
        <v>-1051192402</v>
      </c>
      <c r="T29" s="100"/>
      <c r="U29" s="101">
        <f t="shared" si="1"/>
        <v>1257964403</v>
      </c>
    </row>
    <row r="30" spans="1:24" hidden="1" outlineLevel="1" x14ac:dyDescent="0.25">
      <c r="A30" t="s">
        <v>66</v>
      </c>
      <c r="B30" t="s">
        <v>199</v>
      </c>
      <c r="C30">
        <v>7</v>
      </c>
      <c r="D30">
        <v>73</v>
      </c>
      <c r="E30">
        <v>7395</v>
      </c>
      <c r="F30">
        <v>7395951010</v>
      </c>
      <c r="G30" t="s">
        <v>110</v>
      </c>
      <c r="H30" s="100">
        <v>33997</v>
      </c>
      <c r="I30" s="100">
        <v>1964</v>
      </c>
      <c r="J30" s="100">
        <v>-459972</v>
      </c>
      <c r="K30" s="100">
        <v>45962</v>
      </c>
      <c r="L30" s="100">
        <v>-662452</v>
      </c>
      <c r="M30" s="100">
        <v>187928</v>
      </c>
      <c r="N30" s="100">
        <v>685757</v>
      </c>
      <c r="O30" s="100">
        <v>187679</v>
      </c>
      <c r="P30" s="100">
        <v>199947</v>
      </c>
      <c r="Q30" s="100">
        <v>364</v>
      </c>
      <c r="R30" s="100">
        <v>1586219</v>
      </c>
      <c r="S30" s="100">
        <v>252679</v>
      </c>
      <c r="T30" s="100"/>
      <c r="U30" s="101">
        <f t="shared" si="1"/>
        <v>2060072</v>
      </c>
    </row>
    <row r="31" spans="1:24" hidden="1" outlineLevel="1" x14ac:dyDescent="0.25">
      <c r="A31" t="s">
        <v>66</v>
      </c>
      <c r="B31" t="s">
        <v>74</v>
      </c>
      <c r="C31">
        <v>7</v>
      </c>
      <c r="D31">
        <v>71</v>
      </c>
      <c r="E31">
        <v>7105</v>
      </c>
      <c r="F31">
        <v>7105201001</v>
      </c>
      <c r="G31" t="s">
        <v>67</v>
      </c>
      <c r="H31" s="100">
        <v>187612968</v>
      </c>
      <c r="I31" s="100">
        <v>281773931</v>
      </c>
      <c r="J31" s="100">
        <v>212668132</v>
      </c>
      <c r="K31" s="100">
        <v>346934689</v>
      </c>
      <c r="L31" s="100">
        <v>306071316</v>
      </c>
      <c r="M31" s="100">
        <v>264281003</v>
      </c>
      <c r="N31" s="100">
        <v>299778057</v>
      </c>
      <c r="O31" s="100">
        <v>363644523</v>
      </c>
      <c r="P31" s="100">
        <v>321750793</v>
      </c>
      <c r="Q31" s="100">
        <v>329406882</v>
      </c>
      <c r="R31" s="100">
        <v>241047357</v>
      </c>
      <c r="S31" s="100">
        <v>348190579</v>
      </c>
      <c r="T31" s="100"/>
      <c r="U31" s="101">
        <f t="shared" si="1"/>
        <v>3503160230</v>
      </c>
    </row>
    <row r="32" spans="1:24" hidden="1" outlineLevel="1" x14ac:dyDescent="0.25">
      <c r="A32" t="s">
        <v>66</v>
      </c>
      <c r="B32" t="s">
        <v>80</v>
      </c>
      <c r="C32">
        <v>7</v>
      </c>
      <c r="D32">
        <v>71</v>
      </c>
      <c r="E32">
        <v>7105</v>
      </c>
      <c r="F32">
        <v>7105201008</v>
      </c>
      <c r="G32" t="s">
        <v>67</v>
      </c>
      <c r="H32" s="100">
        <v>889280128</v>
      </c>
      <c r="I32" s="100">
        <v>7896290</v>
      </c>
      <c r="J32" s="100">
        <v>508664197</v>
      </c>
      <c r="K32" s="100">
        <v>1352553566</v>
      </c>
      <c r="L32" s="100">
        <v>851336281</v>
      </c>
      <c r="M32" s="100">
        <v>593051586</v>
      </c>
      <c r="N32" s="100">
        <v>613765679</v>
      </c>
      <c r="O32" s="100">
        <v>936746333</v>
      </c>
      <c r="P32" s="100">
        <v>573518357</v>
      </c>
      <c r="Q32" s="100">
        <v>363905057</v>
      </c>
      <c r="R32" s="100">
        <v>843097806</v>
      </c>
      <c r="S32" s="100">
        <v>924102081</v>
      </c>
      <c r="T32" s="100"/>
      <c r="U32" s="101">
        <f t="shared" si="1"/>
        <v>8457917361</v>
      </c>
    </row>
    <row r="33" spans="1:21" hidden="1" outlineLevel="1" x14ac:dyDescent="0.25">
      <c r="A33" t="s">
        <v>66</v>
      </c>
      <c r="B33" t="s">
        <v>76</v>
      </c>
      <c r="C33">
        <v>7</v>
      </c>
      <c r="D33">
        <v>71</v>
      </c>
      <c r="E33">
        <v>7105</v>
      </c>
      <c r="F33">
        <v>7105201002</v>
      </c>
      <c r="G33" t="s">
        <v>67</v>
      </c>
      <c r="H33" s="100">
        <v>1039255636</v>
      </c>
      <c r="I33" s="100">
        <v>2236662169</v>
      </c>
      <c r="J33" s="100">
        <v>1304815473</v>
      </c>
      <c r="K33" s="100">
        <v>2037993250</v>
      </c>
      <c r="L33" s="100">
        <v>1333275843</v>
      </c>
      <c r="M33" s="100">
        <v>1207984369</v>
      </c>
      <c r="N33" s="100">
        <v>2027681587</v>
      </c>
      <c r="O33" s="100">
        <v>2764944948</v>
      </c>
      <c r="P33" s="100">
        <v>2103995818</v>
      </c>
      <c r="Q33" s="100">
        <v>2790476404</v>
      </c>
      <c r="R33" s="100">
        <v>1702997317</v>
      </c>
      <c r="S33" s="100">
        <v>2030363252</v>
      </c>
      <c r="T33" s="100"/>
      <c r="U33" s="101">
        <f t="shared" si="1"/>
        <v>22580446066</v>
      </c>
    </row>
    <row r="34" spans="1:21" hidden="1" outlineLevel="1" x14ac:dyDescent="0.25">
      <c r="A34" t="s">
        <v>66</v>
      </c>
      <c r="B34" t="s">
        <v>104</v>
      </c>
      <c r="C34">
        <v>7</v>
      </c>
      <c r="D34">
        <v>72</v>
      </c>
      <c r="E34">
        <v>7205</v>
      </c>
      <c r="F34">
        <v>7205691001</v>
      </c>
      <c r="G34" t="s">
        <v>87</v>
      </c>
      <c r="H34" s="100">
        <v>8313136</v>
      </c>
      <c r="I34" s="100">
        <v>6420356</v>
      </c>
      <c r="J34" s="100">
        <v>8330000</v>
      </c>
      <c r="K34" s="100">
        <v>6205068</v>
      </c>
      <c r="L34" s="100">
        <v>6411312</v>
      </c>
      <c r="M34" s="100">
        <v>7537528</v>
      </c>
      <c r="N34" s="100">
        <v>7013248</v>
      </c>
      <c r="O34" s="100">
        <v>6648972</v>
      </c>
      <c r="P34" s="100">
        <v>6612524</v>
      </c>
      <c r="Q34" s="100">
        <v>7936008</v>
      </c>
      <c r="R34" s="100">
        <v>12476436</v>
      </c>
      <c r="S34" s="100">
        <v>6564040</v>
      </c>
      <c r="T34" s="100"/>
      <c r="U34" s="101">
        <f t="shared" si="1"/>
        <v>90468628</v>
      </c>
    </row>
    <row r="35" spans="1:21" hidden="1" outlineLevel="1" x14ac:dyDescent="0.25">
      <c r="A35" t="s">
        <v>66</v>
      </c>
      <c r="B35" t="s">
        <v>104</v>
      </c>
      <c r="C35">
        <v>7</v>
      </c>
      <c r="D35">
        <v>73</v>
      </c>
      <c r="E35">
        <v>7305</v>
      </c>
      <c r="F35">
        <v>7305691001</v>
      </c>
      <c r="G35" t="s">
        <v>110</v>
      </c>
      <c r="H35" s="100">
        <v>11559660</v>
      </c>
      <c r="I35" s="100">
        <v>16225412</v>
      </c>
      <c r="J35" s="100">
        <v>11873412</v>
      </c>
      <c r="K35" s="100">
        <v>11873412</v>
      </c>
      <c r="L35" s="100">
        <v>11990508</v>
      </c>
      <c r="M35" s="100">
        <v>14360784</v>
      </c>
      <c r="N35" s="100">
        <v>12046948</v>
      </c>
      <c r="O35" s="100">
        <v>12231432</v>
      </c>
      <c r="P35" s="100">
        <v>13758304</v>
      </c>
      <c r="Q35" s="100">
        <v>12003344</v>
      </c>
      <c r="R35" s="100">
        <v>16209500</v>
      </c>
      <c r="S35" s="100">
        <v>14560092</v>
      </c>
      <c r="T35" s="100"/>
      <c r="U35" s="101">
        <f t="shared" si="1"/>
        <v>158692808</v>
      </c>
    </row>
    <row r="36" spans="1:21" hidden="1" outlineLevel="1" x14ac:dyDescent="0.25">
      <c r="A36" t="s">
        <v>66</v>
      </c>
      <c r="B36" t="s">
        <v>118</v>
      </c>
      <c r="C36">
        <v>7</v>
      </c>
      <c r="D36">
        <v>73</v>
      </c>
      <c r="E36">
        <v>7305</v>
      </c>
      <c r="F36">
        <v>7305701001</v>
      </c>
      <c r="G36" t="s">
        <v>110</v>
      </c>
      <c r="H36" s="100">
        <v>200462943</v>
      </c>
      <c r="I36" s="100">
        <v>189003625</v>
      </c>
      <c r="J36" s="100">
        <v>197329826</v>
      </c>
      <c r="K36" s="100">
        <v>200138493</v>
      </c>
      <c r="L36" s="100">
        <v>204585878</v>
      </c>
      <c r="M36" s="100">
        <v>211887711</v>
      </c>
      <c r="N36" s="100">
        <v>213849155</v>
      </c>
      <c r="O36" s="100">
        <v>212318096</v>
      </c>
      <c r="P36" s="100">
        <v>223708154</v>
      </c>
      <c r="Q36" s="100">
        <v>242844452</v>
      </c>
      <c r="R36" s="100">
        <v>266602944</v>
      </c>
      <c r="S36" s="100">
        <v>237777271</v>
      </c>
      <c r="T36" s="100"/>
      <c r="U36" s="101">
        <f t="shared" si="1"/>
        <v>2600508548</v>
      </c>
    </row>
    <row r="37" spans="1:21" hidden="1" outlineLevel="1" x14ac:dyDescent="0.25">
      <c r="A37" t="s">
        <v>66</v>
      </c>
      <c r="B37" t="s">
        <v>120</v>
      </c>
      <c r="C37">
        <v>7</v>
      </c>
      <c r="D37">
        <v>73</v>
      </c>
      <c r="E37">
        <v>7305</v>
      </c>
      <c r="F37">
        <v>7305751001</v>
      </c>
      <c r="G37" t="s">
        <v>110</v>
      </c>
      <c r="H37" s="100">
        <v>4045700</v>
      </c>
      <c r="I37" s="100">
        <v>4839200</v>
      </c>
      <c r="J37" s="100">
        <v>4190800</v>
      </c>
      <c r="K37" s="100">
        <v>4190800</v>
      </c>
      <c r="L37" s="100">
        <v>4301500</v>
      </c>
      <c r="M37" s="100">
        <v>4687600</v>
      </c>
      <c r="N37" s="100">
        <v>4044500</v>
      </c>
      <c r="O37" s="100">
        <v>4478000</v>
      </c>
      <c r="P37" s="100">
        <v>4469100</v>
      </c>
      <c r="Q37" s="100">
        <v>4194300</v>
      </c>
      <c r="R37" s="100">
        <v>5225900</v>
      </c>
      <c r="S37" s="100">
        <v>5012800</v>
      </c>
      <c r="T37" s="100"/>
      <c r="U37" s="101">
        <f t="shared" si="1"/>
        <v>53680200</v>
      </c>
    </row>
    <row r="38" spans="1:21" hidden="1" outlineLevel="1" x14ac:dyDescent="0.25">
      <c r="A38" t="s">
        <v>66</v>
      </c>
      <c r="B38" t="s">
        <v>107</v>
      </c>
      <c r="C38">
        <v>7</v>
      </c>
      <c r="D38">
        <v>72</v>
      </c>
      <c r="E38">
        <v>7205</v>
      </c>
      <c r="F38">
        <v>7205751001</v>
      </c>
      <c r="G38" t="s">
        <v>87</v>
      </c>
      <c r="H38" s="100">
        <v>2393700</v>
      </c>
      <c r="I38" s="100">
        <v>2236100</v>
      </c>
      <c r="J38" s="100">
        <v>2306100</v>
      </c>
      <c r="K38" s="100">
        <v>2053700</v>
      </c>
      <c r="L38" s="100">
        <v>1990100</v>
      </c>
      <c r="M38" s="100">
        <v>2642500</v>
      </c>
      <c r="N38" s="100">
        <v>2510500</v>
      </c>
      <c r="O38" s="100">
        <v>2310600</v>
      </c>
      <c r="P38" s="100">
        <v>2523200</v>
      </c>
      <c r="Q38" s="100">
        <v>2731900</v>
      </c>
      <c r="R38" s="100">
        <v>4138900</v>
      </c>
      <c r="S38" s="100">
        <v>2316800</v>
      </c>
      <c r="T38" s="100"/>
      <c r="U38" s="101">
        <f t="shared" si="1"/>
        <v>30154100</v>
      </c>
    </row>
    <row r="39" spans="1:21" hidden="1" outlineLevel="1" x14ac:dyDescent="0.25">
      <c r="A39" t="s">
        <v>66</v>
      </c>
      <c r="B39" t="s">
        <v>106</v>
      </c>
      <c r="C39">
        <v>7</v>
      </c>
      <c r="D39">
        <v>72</v>
      </c>
      <c r="E39">
        <v>7205</v>
      </c>
      <c r="F39">
        <v>7205721001</v>
      </c>
      <c r="G39" t="s">
        <v>87</v>
      </c>
      <c r="H39" s="100">
        <v>19837759</v>
      </c>
      <c r="I39" s="100">
        <v>18921339</v>
      </c>
      <c r="J39" s="100">
        <v>19894842</v>
      </c>
      <c r="K39" s="100">
        <v>20200328</v>
      </c>
      <c r="L39" s="100">
        <v>20255866</v>
      </c>
      <c r="M39" s="100">
        <v>21761100</v>
      </c>
      <c r="N39" s="100">
        <v>21133314</v>
      </c>
      <c r="O39" s="100">
        <v>20431891</v>
      </c>
      <c r="P39" s="100">
        <v>19725729</v>
      </c>
      <c r="Q39" s="100">
        <v>22559292</v>
      </c>
      <c r="R39" s="100">
        <v>23407793</v>
      </c>
      <c r="S39" s="100">
        <v>21884214</v>
      </c>
      <c r="T39" s="100"/>
      <c r="U39" s="101">
        <f t="shared" si="1"/>
        <v>250013467</v>
      </c>
    </row>
    <row r="40" spans="1:21" hidden="1" outlineLevel="1" x14ac:dyDescent="0.25">
      <c r="A40" t="s">
        <v>66</v>
      </c>
      <c r="B40" t="s">
        <v>119</v>
      </c>
      <c r="C40">
        <v>7</v>
      </c>
      <c r="D40">
        <v>73</v>
      </c>
      <c r="E40">
        <v>7305</v>
      </c>
      <c r="F40">
        <v>7305721001</v>
      </c>
      <c r="G40" t="s">
        <v>110</v>
      </c>
      <c r="H40" s="100">
        <v>63744587</v>
      </c>
      <c r="I40" s="100">
        <v>60597559</v>
      </c>
      <c r="J40" s="100">
        <v>65023004</v>
      </c>
      <c r="K40" s="100">
        <v>65554975</v>
      </c>
      <c r="L40" s="100">
        <v>67292666</v>
      </c>
      <c r="M40" s="100">
        <v>68313212</v>
      </c>
      <c r="N40" s="100">
        <v>69303734</v>
      </c>
      <c r="O40" s="100">
        <v>69388169</v>
      </c>
      <c r="P40" s="100">
        <v>72791486</v>
      </c>
      <c r="Q40" s="100">
        <v>79987955</v>
      </c>
      <c r="R40" s="100">
        <v>81739343</v>
      </c>
      <c r="S40" s="100">
        <v>77451920</v>
      </c>
      <c r="T40" s="100"/>
      <c r="U40" s="101">
        <f t="shared" si="1"/>
        <v>841188610</v>
      </c>
    </row>
    <row r="41" spans="1:21" hidden="1" outlineLevel="1" x14ac:dyDescent="0.25">
      <c r="D41">
        <v>73</v>
      </c>
      <c r="E41">
        <v>7305</v>
      </c>
      <c r="F41">
        <v>7305151001</v>
      </c>
      <c r="G41" t="s">
        <v>110</v>
      </c>
      <c r="H41" s="100">
        <v>0</v>
      </c>
      <c r="I41" s="100">
        <v>0</v>
      </c>
      <c r="J41" s="100">
        <v>0</v>
      </c>
      <c r="K41" s="100"/>
      <c r="L41" s="100"/>
      <c r="M41" s="100">
        <v>0</v>
      </c>
      <c r="N41" s="100">
        <v>0</v>
      </c>
      <c r="O41" s="100">
        <v>0</v>
      </c>
      <c r="P41" s="100">
        <v>0</v>
      </c>
      <c r="Q41" s="100">
        <v>0</v>
      </c>
      <c r="R41" s="100">
        <v>0</v>
      </c>
      <c r="S41" s="100">
        <v>0</v>
      </c>
      <c r="T41" s="100"/>
      <c r="U41" s="101"/>
    </row>
    <row r="42" spans="1:21" hidden="1" outlineLevel="1" x14ac:dyDescent="0.25">
      <c r="A42" t="s">
        <v>66</v>
      </c>
      <c r="B42" t="s">
        <v>105</v>
      </c>
      <c r="C42">
        <v>7</v>
      </c>
      <c r="D42">
        <v>72</v>
      </c>
      <c r="E42">
        <v>7205</v>
      </c>
      <c r="F42">
        <v>7205701001</v>
      </c>
      <c r="G42" t="s">
        <v>87</v>
      </c>
      <c r="H42" s="100">
        <v>63959522</v>
      </c>
      <c r="I42" s="100">
        <v>57706419</v>
      </c>
      <c r="J42" s="100">
        <v>63029141</v>
      </c>
      <c r="K42" s="100">
        <v>61100330</v>
      </c>
      <c r="L42" s="100">
        <v>61134585</v>
      </c>
      <c r="M42" s="100">
        <v>65193488</v>
      </c>
      <c r="N42" s="100">
        <v>65105996</v>
      </c>
      <c r="O42" s="100">
        <v>62746609</v>
      </c>
      <c r="P42" s="100">
        <v>58555571</v>
      </c>
      <c r="Q42" s="100">
        <v>66062425</v>
      </c>
      <c r="R42" s="100">
        <v>73334813</v>
      </c>
      <c r="S42" s="100">
        <v>64016286</v>
      </c>
      <c r="T42" s="100"/>
      <c r="U42" s="101">
        <f t="shared" ref="U42:U57" si="3">+SUM(H42:S42)</f>
        <v>761945185</v>
      </c>
    </row>
    <row r="43" spans="1:21" hidden="1" outlineLevel="1" x14ac:dyDescent="0.25">
      <c r="A43" t="s">
        <v>66</v>
      </c>
      <c r="B43" t="s">
        <v>121</v>
      </c>
      <c r="C43">
        <v>7</v>
      </c>
      <c r="D43">
        <v>73</v>
      </c>
      <c r="E43">
        <v>7305</v>
      </c>
      <c r="F43">
        <v>7305811001</v>
      </c>
      <c r="G43" t="s">
        <v>110</v>
      </c>
      <c r="H43" s="100">
        <v>10457736</v>
      </c>
      <c r="I43" s="100">
        <v>10748262</v>
      </c>
      <c r="J43" s="100">
        <v>7158703</v>
      </c>
      <c r="K43" s="100">
        <v>7290888</v>
      </c>
      <c r="L43" s="100">
        <v>7361202</v>
      </c>
      <c r="M43" s="100">
        <v>7382062</v>
      </c>
      <c r="N43" s="100">
        <v>7499935</v>
      </c>
      <c r="O43" s="100">
        <v>7630468</v>
      </c>
      <c r="P43" s="100">
        <v>8267151</v>
      </c>
      <c r="Q43" s="100">
        <v>8618387</v>
      </c>
      <c r="R43" s="100">
        <v>32308520</v>
      </c>
      <c r="S43" s="100">
        <v>32267340</v>
      </c>
      <c r="T43" s="100"/>
      <c r="U43" s="101">
        <f t="shared" si="3"/>
        <v>146990654</v>
      </c>
    </row>
    <row r="44" spans="1:21" hidden="1" outlineLevel="1" x14ac:dyDescent="0.25">
      <c r="A44" t="s">
        <v>66</v>
      </c>
      <c r="B44" t="s">
        <v>197</v>
      </c>
      <c r="C44">
        <v>7</v>
      </c>
      <c r="D44">
        <v>73</v>
      </c>
      <c r="E44">
        <v>7395</v>
      </c>
      <c r="F44">
        <v>7395951004</v>
      </c>
      <c r="G44" t="s">
        <v>110</v>
      </c>
      <c r="H44" s="100">
        <v>3251920</v>
      </c>
      <c r="I44" s="100">
        <v>2360647</v>
      </c>
      <c r="J44" s="100">
        <v>7945691</v>
      </c>
      <c r="K44" s="100">
        <v>2792314</v>
      </c>
      <c r="L44" s="100">
        <v>8524499</v>
      </c>
      <c r="M44" s="100">
        <v>1273435</v>
      </c>
      <c r="N44" s="100">
        <v>-4559800</v>
      </c>
      <c r="O44" s="100">
        <v>90000</v>
      </c>
      <c r="P44" s="100">
        <v>1276003</v>
      </c>
      <c r="Q44" s="100">
        <v>6813082</v>
      </c>
      <c r="R44" s="100">
        <v>1976947</v>
      </c>
      <c r="S44" s="100">
        <v>261764</v>
      </c>
      <c r="T44" s="100"/>
      <c r="U44" s="101">
        <f t="shared" si="3"/>
        <v>32006502</v>
      </c>
    </row>
    <row r="45" spans="1:21" hidden="1" outlineLevel="1" x14ac:dyDescent="0.25">
      <c r="A45" t="s">
        <v>66</v>
      </c>
      <c r="B45" t="s">
        <v>148</v>
      </c>
      <c r="C45">
        <v>7</v>
      </c>
      <c r="D45">
        <v>73</v>
      </c>
      <c r="E45">
        <v>7335</v>
      </c>
      <c r="F45">
        <v>7335051001</v>
      </c>
      <c r="G45" t="s">
        <v>110</v>
      </c>
      <c r="H45" s="100">
        <v>9556008</v>
      </c>
      <c r="I45" s="100">
        <v>5388966</v>
      </c>
      <c r="J45" s="100">
        <v>7720937</v>
      </c>
      <c r="K45" s="100">
        <v>345069</v>
      </c>
      <c r="L45" s="100">
        <v>2840084</v>
      </c>
      <c r="M45" s="100">
        <v>-3199134</v>
      </c>
      <c r="N45" s="100">
        <v>4238369</v>
      </c>
      <c r="O45" s="100">
        <v>478795</v>
      </c>
      <c r="P45" s="100">
        <v>-3421150</v>
      </c>
      <c r="Q45" s="100">
        <v>4475774</v>
      </c>
      <c r="R45" s="100">
        <v>973285</v>
      </c>
      <c r="S45" s="100">
        <v>-1830460</v>
      </c>
      <c r="T45" s="100"/>
      <c r="U45" s="101">
        <f t="shared" si="3"/>
        <v>27566543</v>
      </c>
    </row>
    <row r="46" spans="1:21" hidden="1" outlineLevel="1" x14ac:dyDescent="0.25">
      <c r="A46" t="s">
        <v>66</v>
      </c>
      <c r="B46" t="s">
        <v>148</v>
      </c>
      <c r="C46">
        <v>7</v>
      </c>
      <c r="D46">
        <v>74</v>
      </c>
      <c r="E46">
        <v>7435</v>
      </c>
      <c r="F46">
        <v>7435051001</v>
      </c>
      <c r="G46" t="s">
        <v>203</v>
      </c>
      <c r="H46" s="100">
        <v>0</v>
      </c>
      <c r="I46" s="100">
        <v>0</v>
      </c>
      <c r="J46" s="100">
        <v>0</v>
      </c>
      <c r="K46" s="100">
        <v>7888478</v>
      </c>
      <c r="L46" s="100">
        <v>9501811</v>
      </c>
      <c r="M46" s="100">
        <v>7132378</v>
      </c>
      <c r="N46" s="100">
        <v>4987309</v>
      </c>
      <c r="O46" s="100">
        <v>8683218</v>
      </c>
      <c r="P46" s="100">
        <v>6601559</v>
      </c>
      <c r="Q46" s="100">
        <v>2404509</v>
      </c>
      <c r="R46" s="100">
        <v>8249541</v>
      </c>
      <c r="S46" s="100">
        <v>9184359</v>
      </c>
      <c r="T46" s="100"/>
      <c r="U46" s="101">
        <f t="shared" si="3"/>
        <v>64633162</v>
      </c>
    </row>
    <row r="47" spans="1:21" hidden="1" outlineLevel="1" x14ac:dyDescent="0.25">
      <c r="A47" t="s">
        <v>66</v>
      </c>
      <c r="B47" t="s">
        <v>129</v>
      </c>
      <c r="C47">
        <v>7</v>
      </c>
      <c r="D47">
        <v>73</v>
      </c>
      <c r="E47">
        <v>7310</v>
      </c>
      <c r="F47">
        <v>7310251001</v>
      </c>
      <c r="G47" t="s">
        <v>110</v>
      </c>
      <c r="H47" s="100">
        <v>1920000</v>
      </c>
      <c r="I47" s="100">
        <v>650000</v>
      </c>
      <c r="J47" s="100">
        <v>0</v>
      </c>
      <c r="K47" s="100">
        <v>3420000</v>
      </c>
      <c r="L47" s="100">
        <v>1500000</v>
      </c>
      <c r="M47" s="100">
        <v>1950000</v>
      </c>
      <c r="N47" s="100">
        <v>300000</v>
      </c>
      <c r="O47" s="100">
        <v>0</v>
      </c>
      <c r="P47" s="100">
        <v>0</v>
      </c>
      <c r="Q47" s="100">
        <v>250000</v>
      </c>
      <c r="R47" s="100">
        <v>0</v>
      </c>
      <c r="S47" s="100">
        <v>0</v>
      </c>
      <c r="T47" s="100"/>
      <c r="U47" s="101">
        <f t="shared" si="3"/>
        <v>9990000</v>
      </c>
    </row>
    <row r="48" spans="1:21" hidden="1" outlineLevel="1" x14ac:dyDescent="0.25">
      <c r="A48" t="s">
        <v>66</v>
      </c>
      <c r="B48" t="s">
        <v>130</v>
      </c>
      <c r="C48">
        <v>7</v>
      </c>
      <c r="D48">
        <v>73</v>
      </c>
      <c r="E48">
        <v>7310</v>
      </c>
      <c r="F48">
        <v>7310351001</v>
      </c>
      <c r="G48" t="s">
        <v>110</v>
      </c>
      <c r="H48" s="100">
        <v>40216745</v>
      </c>
      <c r="I48" s="100">
        <v>41078996</v>
      </c>
      <c r="J48" s="100">
        <v>28077030</v>
      </c>
      <c r="K48" s="100">
        <v>34003996</v>
      </c>
      <c r="L48" s="100">
        <v>41603996</v>
      </c>
      <c r="M48" s="100">
        <v>31839064</v>
      </c>
      <c r="N48" s="100">
        <v>24789064</v>
      </c>
      <c r="O48" s="100">
        <v>25839064</v>
      </c>
      <c r="P48" s="100">
        <v>67692064</v>
      </c>
      <c r="Q48" s="100">
        <v>25718964</v>
      </c>
      <c r="R48" s="100">
        <v>27834064</v>
      </c>
      <c r="S48" s="100">
        <v>55381337</v>
      </c>
      <c r="T48" s="100"/>
      <c r="U48" s="101">
        <f t="shared" si="3"/>
        <v>444074384</v>
      </c>
    </row>
    <row r="49" spans="1:21" hidden="1" outlineLevel="1" x14ac:dyDescent="0.25">
      <c r="A49" t="s">
        <v>66</v>
      </c>
      <c r="B49" t="s">
        <v>202</v>
      </c>
      <c r="C49">
        <v>7</v>
      </c>
      <c r="D49">
        <v>73</v>
      </c>
      <c r="E49">
        <v>7395</v>
      </c>
      <c r="F49">
        <v>7395951015</v>
      </c>
      <c r="G49" t="s">
        <v>110</v>
      </c>
      <c r="H49" s="100">
        <v>699565</v>
      </c>
      <c r="I49" s="100">
        <v>283530</v>
      </c>
      <c r="J49" s="100">
        <v>789990</v>
      </c>
      <c r="K49" s="100">
        <v>211045</v>
      </c>
      <c r="L49" s="100">
        <v>324950</v>
      </c>
      <c r="M49" s="100">
        <v>1286007</v>
      </c>
      <c r="N49" s="100">
        <v>536667</v>
      </c>
      <c r="O49" s="100">
        <v>1342265</v>
      </c>
      <c r="P49" s="100">
        <v>434910</v>
      </c>
      <c r="Q49" s="100">
        <v>1014790</v>
      </c>
      <c r="R49" s="100">
        <v>13976888</v>
      </c>
      <c r="S49" s="100">
        <v>14294977</v>
      </c>
      <c r="T49" s="100"/>
      <c r="U49" s="101">
        <f t="shared" si="3"/>
        <v>35195584</v>
      </c>
    </row>
    <row r="50" spans="1:21" hidden="1" outlineLevel="1" x14ac:dyDescent="0.25">
      <c r="A50" t="s">
        <v>66</v>
      </c>
      <c r="B50" t="s">
        <v>123</v>
      </c>
      <c r="C50">
        <v>7</v>
      </c>
      <c r="D50">
        <v>73</v>
      </c>
      <c r="E50">
        <v>7305</v>
      </c>
      <c r="F50">
        <v>7305951001</v>
      </c>
      <c r="G50" t="s">
        <v>110</v>
      </c>
      <c r="H50" s="100">
        <v>0</v>
      </c>
      <c r="I50" s="100">
        <v>0</v>
      </c>
      <c r="J50" s="100">
        <v>0</v>
      </c>
      <c r="K50" s="100">
        <v>437500</v>
      </c>
      <c r="L50" s="100">
        <v>0</v>
      </c>
      <c r="M50" s="100">
        <v>100885</v>
      </c>
      <c r="N50" s="100">
        <v>0</v>
      </c>
      <c r="O50" s="100">
        <v>0</v>
      </c>
      <c r="P50" s="100">
        <v>0</v>
      </c>
      <c r="Q50" s="100">
        <v>0</v>
      </c>
      <c r="R50" s="100">
        <v>420000</v>
      </c>
      <c r="S50" s="100">
        <v>0</v>
      </c>
      <c r="T50" s="100"/>
      <c r="U50" s="101">
        <f t="shared" si="3"/>
        <v>958385</v>
      </c>
    </row>
    <row r="51" spans="1:21" hidden="1" outlineLevel="1" x14ac:dyDescent="0.25">
      <c r="A51" t="s">
        <v>66</v>
      </c>
      <c r="B51" t="s">
        <v>123</v>
      </c>
      <c r="C51">
        <v>7</v>
      </c>
      <c r="D51">
        <v>73</v>
      </c>
      <c r="E51">
        <v>7395</v>
      </c>
      <c r="F51">
        <v>7395951014</v>
      </c>
      <c r="G51" t="s">
        <v>110</v>
      </c>
      <c r="H51" s="100">
        <v>60504</v>
      </c>
      <c r="I51" s="100">
        <v>0</v>
      </c>
      <c r="J51" s="100">
        <v>0</v>
      </c>
      <c r="K51" s="100">
        <v>0</v>
      </c>
      <c r="L51" s="100">
        <v>0</v>
      </c>
      <c r="M51" s="100">
        <v>0</v>
      </c>
      <c r="N51" s="100">
        <v>0</v>
      </c>
      <c r="O51" s="100">
        <v>941000</v>
      </c>
      <c r="P51" s="100">
        <v>0</v>
      </c>
      <c r="Q51" s="100">
        <v>390000</v>
      </c>
      <c r="R51" s="100">
        <v>0</v>
      </c>
      <c r="S51" s="100">
        <v>348487</v>
      </c>
      <c r="T51" s="100"/>
      <c r="U51" s="101">
        <f t="shared" si="3"/>
        <v>1739991</v>
      </c>
    </row>
    <row r="52" spans="1:21" hidden="1" outlineLevel="1" x14ac:dyDescent="0.25">
      <c r="A52" t="s">
        <v>66</v>
      </c>
      <c r="B52" t="s">
        <v>128</v>
      </c>
      <c r="C52">
        <v>7</v>
      </c>
      <c r="D52">
        <v>73</v>
      </c>
      <c r="E52">
        <v>7310</v>
      </c>
      <c r="F52">
        <v>7310151001</v>
      </c>
      <c r="G52" t="s">
        <v>110</v>
      </c>
      <c r="H52" s="100">
        <v>0</v>
      </c>
      <c r="I52" s="100">
        <v>19877153</v>
      </c>
      <c r="J52" s="100">
        <v>10982868</v>
      </c>
      <c r="K52" s="100">
        <v>0</v>
      </c>
      <c r="L52" s="100">
        <v>39203810</v>
      </c>
      <c r="M52" s="100">
        <v>0</v>
      </c>
      <c r="N52" s="100">
        <v>41485944</v>
      </c>
      <c r="O52" s="100">
        <v>11555163</v>
      </c>
      <c r="P52" s="100">
        <v>17600000</v>
      </c>
      <c r="Q52" s="100">
        <v>0</v>
      </c>
      <c r="R52" s="100">
        <v>15811971</v>
      </c>
      <c r="S52" s="100">
        <v>0</v>
      </c>
      <c r="T52" s="100"/>
      <c r="U52" s="101">
        <f t="shared" si="3"/>
        <v>156516909</v>
      </c>
    </row>
    <row r="53" spans="1:21" hidden="1" outlineLevel="1" x14ac:dyDescent="0.25">
      <c r="A53" t="s">
        <v>66</v>
      </c>
      <c r="B53" t="s">
        <v>112</v>
      </c>
      <c r="C53">
        <v>7</v>
      </c>
      <c r="D53">
        <v>73</v>
      </c>
      <c r="E53">
        <v>7305</v>
      </c>
      <c r="F53">
        <v>7305271001</v>
      </c>
      <c r="G53" t="s">
        <v>110</v>
      </c>
      <c r="H53" s="100">
        <v>8172530</v>
      </c>
      <c r="I53" s="100">
        <v>8056617</v>
      </c>
      <c r="J53" s="100">
        <v>8755846</v>
      </c>
      <c r="K53" s="100">
        <v>8637711</v>
      </c>
      <c r="L53" s="100">
        <v>8987750</v>
      </c>
      <c r="M53" s="100">
        <v>8099401</v>
      </c>
      <c r="N53" s="100">
        <v>9620443</v>
      </c>
      <c r="O53" s="100">
        <v>10850143</v>
      </c>
      <c r="P53" s="100">
        <v>10546351</v>
      </c>
      <c r="Q53" s="100">
        <v>10159590</v>
      </c>
      <c r="R53" s="100">
        <v>9549704</v>
      </c>
      <c r="S53" s="100">
        <v>9440203</v>
      </c>
      <c r="T53" s="100"/>
      <c r="U53" s="101">
        <f t="shared" si="3"/>
        <v>110876289</v>
      </c>
    </row>
    <row r="54" spans="1:21" hidden="1" outlineLevel="1" x14ac:dyDescent="0.25">
      <c r="A54" t="s">
        <v>66</v>
      </c>
      <c r="B54" t="s">
        <v>101</v>
      </c>
      <c r="C54">
        <v>7</v>
      </c>
      <c r="D54">
        <v>72</v>
      </c>
      <c r="E54">
        <v>7205</v>
      </c>
      <c r="F54">
        <v>7205451001</v>
      </c>
      <c r="G54" t="s">
        <v>87</v>
      </c>
      <c r="H54" s="100">
        <v>2526292</v>
      </c>
      <c r="I54" s="100">
        <v>788123</v>
      </c>
      <c r="J54" s="100">
        <v>2964958</v>
      </c>
      <c r="K54" s="100">
        <v>727256</v>
      </c>
      <c r="L54" s="100">
        <v>934336</v>
      </c>
      <c r="M54" s="100">
        <v>1796834</v>
      </c>
      <c r="N54" s="100">
        <v>1985681</v>
      </c>
      <c r="O54" s="100">
        <v>2531442</v>
      </c>
      <c r="P54" s="100">
        <v>3615040</v>
      </c>
      <c r="Q54" s="100">
        <v>3186660</v>
      </c>
      <c r="R54" s="100">
        <v>2393876</v>
      </c>
      <c r="S54" s="100">
        <v>3648874</v>
      </c>
      <c r="T54" s="100"/>
      <c r="U54" s="101">
        <f t="shared" si="3"/>
        <v>27099372</v>
      </c>
    </row>
    <row r="55" spans="1:21" hidden="1" outlineLevel="1" x14ac:dyDescent="0.25">
      <c r="A55" t="s">
        <v>66</v>
      </c>
      <c r="B55" t="s">
        <v>101</v>
      </c>
      <c r="C55">
        <v>7</v>
      </c>
      <c r="D55">
        <v>73</v>
      </c>
      <c r="E55">
        <v>7305</v>
      </c>
      <c r="F55">
        <v>7305451001</v>
      </c>
      <c r="G55" t="s">
        <v>110</v>
      </c>
      <c r="H55" s="100">
        <v>5508877</v>
      </c>
      <c r="I55" s="100">
        <v>3984698</v>
      </c>
      <c r="J55" s="100">
        <v>7281358</v>
      </c>
      <c r="K55" s="100">
        <v>2322501</v>
      </c>
      <c r="L55" s="100">
        <v>3540680</v>
      </c>
      <c r="M55" s="100">
        <v>4665728</v>
      </c>
      <c r="N55" s="100">
        <v>2915327</v>
      </c>
      <c r="O55" s="100">
        <v>2321588</v>
      </c>
      <c r="P55" s="100">
        <v>2828879</v>
      </c>
      <c r="Q55" s="100">
        <v>1064636</v>
      </c>
      <c r="R55" s="100">
        <v>1444413</v>
      </c>
      <c r="S55" s="100">
        <v>4542039</v>
      </c>
      <c r="T55" s="100"/>
      <c r="U55" s="101">
        <f t="shared" si="3"/>
        <v>42420724</v>
      </c>
    </row>
    <row r="56" spans="1:21" hidden="1" outlineLevel="1" x14ac:dyDescent="0.25">
      <c r="A56" t="s">
        <v>66</v>
      </c>
      <c r="B56" t="s">
        <v>113</v>
      </c>
      <c r="C56">
        <v>7</v>
      </c>
      <c r="D56">
        <v>73</v>
      </c>
      <c r="E56">
        <v>7305</v>
      </c>
      <c r="F56">
        <v>7305481002</v>
      </c>
      <c r="G56" t="s">
        <v>110</v>
      </c>
      <c r="H56" s="100">
        <v>57409233</v>
      </c>
      <c r="I56" s="100">
        <v>50976701</v>
      </c>
      <c r="J56" s="100">
        <v>62244059</v>
      </c>
      <c r="K56" s="100">
        <v>53983136</v>
      </c>
      <c r="L56" s="100">
        <v>55618139</v>
      </c>
      <c r="M56" s="100">
        <v>41618321</v>
      </c>
      <c r="N56" s="100">
        <v>58651063</v>
      </c>
      <c r="O56" s="100">
        <v>62901084</v>
      </c>
      <c r="P56" s="100">
        <v>81248719</v>
      </c>
      <c r="Q56" s="100">
        <v>80062864</v>
      </c>
      <c r="R56" s="100">
        <v>77935303</v>
      </c>
      <c r="S56" s="100">
        <v>64373261</v>
      </c>
      <c r="T56" s="100"/>
      <c r="U56" s="101">
        <f t="shared" si="3"/>
        <v>747021883</v>
      </c>
    </row>
    <row r="57" spans="1:21" hidden="1" outlineLevel="1" x14ac:dyDescent="0.25">
      <c r="A57" t="s">
        <v>66</v>
      </c>
      <c r="B57" t="s">
        <v>114</v>
      </c>
      <c r="C57">
        <v>7</v>
      </c>
      <c r="D57">
        <v>73</v>
      </c>
      <c r="E57">
        <v>7305</v>
      </c>
      <c r="F57">
        <v>7305481003</v>
      </c>
      <c r="G57" t="s">
        <v>110</v>
      </c>
      <c r="H57" s="100">
        <v>2921794</v>
      </c>
      <c r="I57" s="100">
        <v>2191032</v>
      </c>
      <c r="J57" s="100">
        <v>2806217</v>
      </c>
      <c r="K57" s="100">
        <v>3896246</v>
      </c>
      <c r="L57" s="100">
        <v>3774063</v>
      </c>
      <c r="M57" s="100">
        <v>3035151</v>
      </c>
      <c r="N57" s="100">
        <v>4839835</v>
      </c>
      <c r="O57" s="100">
        <v>4354282</v>
      </c>
      <c r="P57" s="100">
        <v>3194618</v>
      </c>
      <c r="Q57" s="100">
        <v>3956455</v>
      </c>
      <c r="R57" s="100">
        <v>3954353</v>
      </c>
      <c r="S57" s="100">
        <v>3341984</v>
      </c>
      <c r="T57" s="100"/>
      <c r="U57" s="101">
        <f t="shared" si="3"/>
        <v>42266030</v>
      </c>
    </row>
    <row r="58" spans="1:21" hidden="1" outlineLevel="1" x14ac:dyDescent="0.25">
      <c r="A58" t="s">
        <v>66</v>
      </c>
      <c r="B58" t="s">
        <v>444</v>
      </c>
      <c r="C58">
        <v>7</v>
      </c>
      <c r="D58">
        <v>73</v>
      </c>
      <c r="E58">
        <v>7305</v>
      </c>
      <c r="F58">
        <v>7305951003</v>
      </c>
      <c r="G58" t="s">
        <v>110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0">
        <v>0</v>
      </c>
      <c r="R58" s="100">
        <v>7450</v>
      </c>
      <c r="S58" s="100">
        <v>0</v>
      </c>
      <c r="T58" s="100"/>
      <c r="U58" s="101"/>
    </row>
    <row r="59" spans="1:21" hidden="1" outlineLevel="1" x14ac:dyDescent="0.25">
      <c r="A59" t="s">
        <v>66</v>
      </c>
      <c r="B59" t="s">
        <v>131</v>
      </c>
      <c r="C59">
        <v>7</v>
      </c>
      <c r="D59">
        <v>73</v>
      </c>
      <c r="E59">
        <v>7335</v>
      </c>
      <c r="F59">
        <v>7335951003</v>
      </c>
      <c r="G59" t="s">
        <v>110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59700</v>
      </c>
      <c r="P59" s="100">
        <v>0</v>
      </c>
      <c r="Q59" s="100">
        <v>0</v>
      </c>
      <c r="R59" s="100">
        <v>1537895</v>
      </c>
      <c r="S59" s="100">
        <v>8592000</v>
      </c>
      <c r="T59" s="100"/>
      <c r="U59" s="101"/>
    </row>
    <row r="60" spans="1:21" hidden="1" outlineLevel="1" x14ac:dyDescent="0.25">
      <c r="A60" t="s">
        <v>66</v>
      </c>
      <c r="B60" t="s">
        <v>445</v>
      </c>
      <c r="C60">
        <v>7</v>
      </c>
      <c r="D60">
        <v>73</v>
      </c>
      <c r="E60">
        <v>7350</v>
      </c>
      <c r="F60">
        <v>7350101001</v>
      </c>
      <c r="G60" t="s">
        <v>110</v>
      </c>
      <c r="H60" s="100">
        <v>0</v>
      </c>
      <c r="I60" s="100">
        <v>0</v>
      </c>
      <c r="J60" s="100">
        <v>0</v>
      </c>
      <c r="K60" s="100">
        <v>0</v>
      </c>
      <c r="L60" s="100">
        <v>0</v>
      </c>
      <c r="M60" s="100">
        <v>0</v>
      </c>
      <c r="N60" s="100">
        <v>0</v>
      </c>
      <c r="O60" s="100">
        <v>45000</v>
      </c>
      <c r="P60" s="100">
        <v>0</v>
      </c>
      <c r="Q60" s="100">
        <v>0</v>
      </c>
      <c r="R60" s="100">
        <v>4300000</v>
      </c>
      <c r="S60" s="100">
        <v>0</v>
      </c>
      <c r="T60" s="100"/>
      <c r="U60" s="101"/>
    </row>
    <row r="61" spans="1:21" hidden="1" outlineLevel="1" x14ac:dyDescent="0.25">
      <c r="A61" t="s">
        <v>66</v>
      </c>
      <c r="B61" t="s">
        <v>446</v>
      </c>
      <c r="C61">
        <v>7</v>
      </c>
      <c r="D61">
        <v>73</v>
      </c>
      <c r="E61">
        <v>7355</v>
      </c>
      <c r="F61">
        <v>7355051001</v>
      </c>
      <c r="G61" t="s">
        <v>110</v>
      </c>
      <c r="H61" s="100">
        <v>0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v>0</v>
      </c>
      <c r="R61" s="100">
        <v>170000</v>
      </c>
      <c r="S61" s="100">
        <v>2471623</v>
      </c>
      <c r="T61" s="100"/>
      <c r="U61" s="101"/>
    </row>
    <row r="62" spans="1:21" hidden="1" outlineLevel="1" x14ac:dyDescent="0.25">
      <c r="A62" t="s">
        <v>66</v>
      </c>
      <c r="B62" t="s">
        <v>447</v>
      </c>
      <c r="C62">
        <v>7</v>
      </c>
      <c r="D62">
        <v>73</v>
      </c>
      <c r="E62">
        <v>7365</v>
      </c>
      <c r="F62">
        <v>7365101004</v>
      </c>
      <c r="G62" t="s">
        <v>110</v>
      </c>
      <c r="H62" s="100">
        <v>0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0">
        <v>0</v>
      </c>
      <c r="R62" s="100">
        <v>1110463227</v>
      </c>
      <c r="S62" s="100">
        <v>370154410</v>
      </c>
      <c r="T62" s="100"/>
      <c r="U62" s="101"/>
    </row>
    <row r="63" spans="1:21" hidden="1" outlineLevel="1" x14ac:dyDescent="0.25">
      <c r="A63" t="s">
        <v>66</v>
      </c>
      <c r="B63" t="s">
        <v>448</v>
      </c>
      <c r="C63">
        <v>7</v>
      </c>
      <c r="D63">
        <v>73</v>
      </c>
      <c r="E63">
        <v>7365</v>
      </c>
      <c r="F63">
        <v>7365101005</v>
      </c>
      <c r="G63" t="s">
        <v>110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</v>
      </c>
      <c r="Q63" s="100">
        <v>0</v>
      </c>
      <c r="R63" s="100">
        <v>126198550</v>
      </c>
      <c r="S63" s="100">
        <v>42066182</v>
      </c>
      <c r="T63" s="100"/>
      <c r="U63" s="101"/>
    </row>
    <row r="64" spans="1:21" hidden="1" outlineLevel="1" x14ac:dyDescent="0.25">
      <c r="A64" t="s">
        <v>66</v>
      </c>
      <c r="B64" t="s">
        <v>449</v>
      </c>
      <c r="C64">
        <v>7</v>
      </c>
      <c r="D64">
        <v>73</v>
      </c>
      <c r="E64">
        <v>7395</v>
      </c>
      <c r="F64">
        <v>7395951012</v>
      </c>
      <c r="G64" t="s">
        <v>110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0">
        <v>0</v>
      </c>
      <c r="R64" s="100">
        <v>0</v>
      </c>
      <c r="S64" s="100">
        <v>0</v>
      </c>
      <c r="T64" s="100"/>
      <c r="U64" s="101"/>
    </row>
    <row r="65" spans="1:21" hidden="1" outlineLevel="1" x14ac:dyDescent="0.25">
      <c r="A65" t="s">
        <v>66</v>
      </c>
      <c r="B65" t="s">
        <v>311</v>
      </c>
      <c r="C65">
        <v>7</v>
      </c>
      <c r="D65">
        <v>73</v>
      </c>
      <c r="E65">
        <v>7395</v>
      </c>
      <c r="F65">
        <v>7395951026</v>
      </c>
      <c r="G65" t="s">
        <v>110</v>
      </c>
      <c r="H65" s="100">
        <v>0</v>
      </c>
      <c r="I65" s="100">
        <v>0</v>
      </c>
      <c r="J65" s="100">
        <v>0</v>
      </c>
      <c r="K65" s="100">
        <v>0</v>
      </c>
      <c r="L65" s="100">
        <v>0</v>
      </c>
      <c r="M65" s="100">
        <v>0</v>
      </c>
      <c r="N65" s="100">
        <v>0</v>
      </c>
      <c r="O65" s="100">
        <v>0</v>
      </c>
      <c r="P65" s="100">
        <v>0</v>
      </c>
      <c r="Q65" s="100">
        <v>796794</v>
      </c>
      <c r="R65" s="100">
        <v>0</v>
      </c>
      <c r="S65" s="100">
        <v>0</v>
      </c>
      <c r="T65" s="100"/>
      <c r="U65" s="101"/>
    </row>
    <row r="66" spans="1:21" hidden="1" outlineLevel="1" x14ac:dyDescent="0.25">
      <c r="A66" t="s">
        <v>66</v>
      </c>
      <c r="B66" t="s">
        <v>248</v>
      </c>
      <c r="C66">
        <v>7</v>
      </c>
      <c r="D66">
        <v>73</v>
      </c>
      <c r="E66">
        <v>7435</v>
      </c>
      <c r="F66">
        <v>7435151001</v>
      </c>
      <c r="G66" t="s">
        <v>110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0">
        <v>0</v>
      </c>
      <c r="R66" s="100">
        <v>8000000</v>
      </c>
      <c r="S66" s="100">
        <v>4000000</v>
      </c>
      <c r="T66" s="100"/>
      <c r="U66" s="101"/>
    </row>
    <row r="67" spans="1:21" hidden="1" outlineLevel="1" x14ac:dyDescent="0.25">
      <c r="A67" t="s">
        <v>66</v>
      </c>
      <c r="B67" t="s">
        <v>102</v>
      </c>
      <c r="C67">
        <v>7</v>
      </c>
      <c r="D67">
        <v>72</v>
      </c>
      <c r="E67">
        <v>7205</v>
      </c>
      <c r="F67">
        <v>7205481001</v>
      </c>
      <c r="G67" t="s">
        <v>87</v>
      </c>
      <c r="H67" s="100">
        <v>191275000</v>
      </c>
      <c r="I67" s="100">
        <v>0</v>
      </c>
      <c r="J67" s="100">
        <v>55000000</v>
      </c>
      <c r="K67" s="100">
        <v>0</v>
      </c>
      <c r="L67" s="100">
        <v>2500000</v>
      </c>
      <c r="M67" s="100">
        <v>0</v>
      </c>
      <c r="N67" s="100">
        <v>0</v>
      </c>
      <c r="O67" s="100">
        <v>9300000</v>
      </c>
      <c r="P67" s="100">
        <v>0</v>
      </c>
      <c r="Q67" s="100">
        <v>0</v>
      </c>
      <c r="R67" s="100">
        <v>85256000</v>
      </c>
      <c r="S67" s="100">
        <v>129108208</v>
      </c>
      <c r="T67" s="100"/>
      <c r="U67" s="101">
        <f t="shared" ref="U67:U91" si="4">+SUM(H67:S67)</f>
        <v>472439208</v>
      </c>
    </row>
    <row r="68" spans="1:21" hidden="1" outlineLevel="1" x14ac:dyDescent="0.25">
      <c r="A68" t="s">
        <v>66</v>
      </c>
      <c r="B68" t="s">
        <v>102</v>
      </c>
      <c r="C68">
        <v>7</v>
      </c>
      <c r="D68">
        <v>73</v>
      </c>
      <c r="E68">
        <v>7305</v>
      </c>
      <c r="F68">
        <v>7305481001</v>
      </c>
      <c r="G68" t="s">
        <v>110</v>
      </c>
      <c r="H68" s="100">
        <v>47400000</v>
      </c>
      <c r="I68" s="100">
        <v>239122087</v>
      </c>
      <c r="J68" s="100">
        <v>0</v>
      </c>
      <c r="K68" s="100">
        <v>0</v>
      </c>
      <c r="L68" s="100">
        <v>0</v>
      </c>
      <c r="M68" s="100">
        <v>181900000</v>
      </c>
      <c r="N68" s="100">
        <v>200000</v>
      </c>
      <c r="O68" s="100">
        <v>0</v>
      </c>
      <c r="P68" s="100">
        <v>41660000</v>
      </c>
      <c r="Q68" s="100">
        <v>500000</v>
      </c>
      <c r="R68" s="100">
        <v>307080000</v>
      </c>
      <c r="S68" s="100">
        <v>409864692</v>
      </c>
      <c r="T68" s="100"/>
      <c r="U68" s="101">
        <f t="shared" si="4"/>
        <v>1227726779</v>
      </c>
    </row>
    <row r="69" spans="1:21" hidden="1" outlineLevel="1" x14ac:dyDescent="0.25">
      <c r="A69" t="s">
        <v>66</v>
      </c>
      <c r="B69" t="s">
        <v>412</v>
      </c>
      <c r="C69">
        <v>7</v>
      </c>
      <c r="D69">
        <v>71</v>
      </c>
      <c r="E69">
        <v>7105</v>
      </c>
      <c r="F69">
        <v>7105201011</v>
      </c>
      <c r="G69" t="s">
        <v>67</v>
      </c>
      <c r="H69" s="100">
        <v>1845767</v>
      </c>
      <c r="I69" s="100">
        <v>3774257</v>
      </c>
      <c r="J69" s="100">
        <v>1614868</v>
      </c>
      <c r="K69" s="100">
        <v>828339</v>
      </c>
      <c r="L69" s="100">
        <v>2641123</v>
      </c>
      <c r="M69" s="100">
        <v>22389</v>
      </c>
      <c r="N69" s="100">
        <v>9679411</v>
      </c>
      <c r="O69" s="100">
        <v>6983405</v>
      </c>
      <c r="P69" s="100">
        <v>6189194</v>
      </c>
      <c r="Q69" s="100">
        <v>13685185</v>
      </c>
      <c r="R69" s="100">
        <v>6290723</v>
      </c>
      <c r="S69" s="100">
        <v>16232599</v>
      </c>
      <c r="T69" s="100"/>
      <c r="U69" s="101">
        <f t="shared" si="4"/>
        <v>69787260</v>
      </c>
    </row>
    <row r="70" spans="1:21" hidden="1" outlineLevel="1" x14ac:dyDescent="0.25">
      <c r="A70" t="s">
        <v>66</v>
      </c>
      <c r="B70" t="s">
        <v>411</v>
      </c>
      <c r="C70">
        <v>7</v>
      </c>
      <c r="D70">
        <v>71</v>
      </c>
      <c r="E70">
        <v>7105</v>
      </c>
      <c r="F70">
        <v>7105201010</v>
      </c>
      <c r="G70" t="s">
        <v>67</v>
      </c>
      <c r="H70" s="100">
        <v>5103512</v>
      </c>
      <c r="I70" s="100">
        <v>6624788</v>
      </c>
      <c r="J70" s="100">
        <v>18486708</v>
      </c>
      <c r="K70" s="100">
        <v>25195574</v>
      </c>
      <c r="L70" s="100">
        <v>11272633</v>
      </c>
      <c r="M70" s="100">
        <v>1102576</v>
      </c>
      <c r="N70" s="100">
        <v>4624037</v>
      </c>
      <c r="O70" s="100">
        <v>10602857</v>
      </c>
      <c r="P70" s="100">
        <v>6877780</v>
      </c>
      <c r="Q70" s="100">
        <v>25329018</v>
      </c>
      <c r="R70" s="100">
        <v>8438116</v>
      </c>
      <c r="S70" s="100">
        <v>6449910</v>
      </c>
      <c r="T70" s="100"/>
      <c r="U70" s="101">
        <f t="shared" si="4"/>
        <v>130107509</v>
      </c>
    </row>
    <row r="71" spans="1:21" hidden="1" outlineLevel="1" x14ac:dyDescent="0.25">
      <c r="A71" t="s">
        <v>66</v>
      </c>
      <c r="B71" t="s">
        <v>85</v>
      </c>
      <c r="C71">
        <v>7</v>
      </c>
      <c r="D71">
        <v>71</v>
      </c>
      <c r="E71">
        <v>7141</v>
      </c>
      <c r="F71">
        <v>7141061001</v>
      </c>
      <c r="G71" t="s">
        <v>84</v>
      </c>
      <c r="H71" s="100">
        <v>15106867</v>
      </c>
      <c r="I71" s="100">
        <v>42348056</v>
      </c>
      <c r="J71" s="100">
        <v>60827167</v>
      </c>
      <c r="K71" s="100">
        <v>11087381</v>
      </c>
      <c r="L71" s="100">
        <v>10356369</v>
      </c>
      <c r="M71" s="100">
        <v>32208129</v>
      </c>
      <c r="N71" s="100">
        <v>49959212</v>
      </c>
      <c r="O71" s="100">
        <v>49084181</v>
      </c>
      <c r="P71" s="100">
        <v>23449808</v>
      </c>
      <c r="Q71" s="100">
        <v>38077827</v>
      </c>
      <c r="R71" s="100">
        <v>60905242</v>
      </c>
      <c r="S71" s="100">
        <v>16451407</v>
      </c>
      <c r="T71" s="100"/>
      <c r="U71" s="101">
        <f t="shared" si="4"/>
        <v>409861646</v>
      </c>
    </row>
    <row r="72" spans="1:21" hidden="1" outlineLevel="1" x14ac:dyDescent="0.25">
      <c r="A72" t="s">
        <v>66</v>
      </c>
      <c r="B72" t="s">
        <v>117</v>
      </c>
      <c r="C72">
        <v>7</v>
      </c>
      <c r="D72">
        <v>73</v>
      </c>
      <c r="E72">
        <v>7305</v>
      </c>
      <c r="F72">
        <v>7305631001</v>
      </c>
      <c r="G72" t="s">
        <v>110</v>
      </c>
      <c r="H72" s="100">
        <v>2500000</v>
      </c>
      <c r="I72" s="100">
        <v>1852000</v>
      </c>
      <c r="J72" s="100">
        <v>1350000</v>
      </c>
      <c r="K72" s="100">
        <v>0</v>
      </c>
      <c r="L72" s="100">
        <v>320000</v>
      </c>
      <c r="M72" s="100">
        <v>0</v>
      </c>
      <c r="N72" s="100">
        <v>0</v>
      </c>
      <c r="O72" s="100">
        <v>766893</v>
      </c>
      <c r="P72" s="100">
        <v>891000</v>
      </c>
      <c r="Q72" s="100">
        <v>0</v>
      </c>
      <c r="R72" s="100">
        <v>0</v>
      </c>
      <c r="S72" s="100">
        <v>1714573</v>
      </c>
      <c r="T72" s="100"/>
      <c r="U72" s="101">
        <f t="shared" si="4"/>
        <v>9394466</v>
      </c>
    </row>
    <row r="73" spans="1:21" hidden="1" outlineLevel="1" x14ac:dyDescent="0.25">
      <c r="A73" t="s">
        <v>66</v>
      </c>
      <c r="B73" t="s">
        <v>180</v>
      </c>
      <c r="C73">
        <v>7</v>
      </c>
      <c r="D73">
        <v>73</v>
      </c>
      <c r="E73">
        <v>7365</v>
      </c>
      <c r="F73">
        <v>7365151001</v>
      </c>
      <c r="G73" t="s">
        <v>110</v>
      </c>
      <c r="H73" s="100">
        <v>80167462</v>
      </c>
      <c r="I73" s="100">
        <v>84362953</v>
      </c>
      <c r="J73" s="100">
        <v>85351282</v>
      </c>
      <c r="K73" s="100">
        <v>84729875</v>
      </c>
      <c r="L73" s="100">
        <v>88836041</v>
      </c>
      <c r="M73" s="100">
        <v>90189125</v>
      </c>
      <c r="N73" s="100">
        <v>92699608</v>
      </c>
      <c r="O73" s="100">
        <v>98040523</v>
      </c>
      <c r="P73" s="100">
        <v>97146603</v>
      </c>
      <c r="Q73" s="100">
        <v>98842986</v>
      </c>
      <c r="R73" s="100">
        <v>98698800</v>
      </c>
      <c r="S73" s="100">
        <v>48375513</v>
      </c>
      <c r="T73" s="100"/>
      <c r="U73" s="101">
        <f t="shared" si="4"/>
        <v>1047440771</v>
      </c>
    </row>
    <row r="74" spans="1:21" hidden="1" outlineLevel="1" x14ac:dyDescent="0.25">
      <c r="A74" t="s">
        <v>66</v>
      </c>
      <c r="B74" t="s">
        <v>191</v>
      </c>
      <c r="C74">
        <v>7</v>
      </c>
      <c r="D74">
        <v>73</v>
      </c>
      <c r="E74">
        <v>7395</v>
      </c>
      <c r="F74">
        <v>7395601001</v>
      </c>
      <c r="G74" t="s">
        <v>110</v>
      </c>
      <c r="H74" s="100">
        <v>4692025</v>
      </c>
      <c r="I74" s="100">
        <v>5127555</v>
      </c>
      <c r="J74" s="100">
        <v>5771445</v>
      </c>
      <c r="K74" s="100">
        <v>5114655</v>
      </c>
      <c r="L74" s="100">
        <v>5738190</v>
      </c>
      <c r="M74" s="100">
        <v>5647640</v>
      </c>
      <c r="N74" s="100">
        <v>5248785</v>
      </c>
      <c r="O74" s="100">
        <v>5586630</v>
      </c>
      <c r="P74" s="100">
        <v>4639320</v>
      </c>
      <c r="Q74" s="100">
        <v>7387570</v>
      </c>
      <c r="R74" s="100">
        <v>8202079</v>
      </c>
      <c r="S74" s="100">
        <v>-782719</v>
      </c>
      <c r="T74" s="100"/>
      <c r="U74" s="101">
        <f t="shared" si="4"/>
        <v>62373175</v>
      </c>
    </row>
    <row r="75" spans="1:21" hidden="1" outlineLevel="1" x14ac:dyDescent="0.25">
      <c r="A75" t="s">
        <v>66</v>
      </c>
      <c r="B75" t="s">
        <v>192</v>
      </c>
      <c r="C75">
        <v>7</v>
      </c>
      <c r="D75">
        <v>73</v>
      </c>
      <c r="E75">
        <v>7395</v>
      </c>
      <c r="F75">
        <v>7395601002</v>
      </c>
      <c r="G75" t="s">
        <v>110</v>
      </c>
      <c r="H75" s="100">
        <v>15952868</v>
      </c>
      <c r="I75" s="100">
        <v>15695148</v>
      </c>
      <c r="J75" s="100">
        <v>17408986</v>
      </c>
      <c r="K75" s="100">
        <v>15720920</v>
      </c>
      <c r="L75" s="100">
        <v>18465638</v>
      </c>
      <c r="M75" s="100">
        <v>21281229</v>
      </c>
      <c r="N75" s="100">
        <v>17325227</v>
      </c>
      <c r="O75" s="100">
        <v>20881763</v>
      </c>
      <c r="P75" s="100">
        <v>23162585</v>
      </c>
      <c r="Q75" s="100">
        <v>20881763</v>
      </c>
      <c r="R75" s="100">
        <v>19902427</v>
      </c>
      <c r="S75" s="100">
        <v>20044173</v>
      </c>
      <c r="T75" s="100"/>
      <c r="U75" s="101">
        <f t="shared" si="4"/>
        <v>226722727</v>
      </c>
    </row>
    <row r="76" spans="1:21" hidden="1" outlineLevel="1" x14ac:dyDescent="0.25">
      <c r="A76" t="s">
        <v>66</v>
      </c>
      <c r="B76" t="s">
        <v>95</v>
      </c>
      <c r="C76">
        <v>7</v>
      </c>
      <c r="D76">
        <v>72</v>
      </c>
      <c r="E76">
        <v>7205</v>
      </c>
      <c r="F76">
        <v>7205301001</v>
      </c>
      <c r="G76" t="s">
        <v>87</v>
      </c>
      <c r="H76" s="100">
        <v>36067075</v>
      </c>
      <c r="I76" s="100">
        <v>36959902</v>
      </c>
      <c r="J76" s="100">
        <v>35525292</v>
      </c>
      <c r="K76" s="100">
        <v>37865576</v>
      </c>
      <c r="L76" s="100">
        <v>37049650</v>
      </c>
      <c r="M76" s="100">
        <v>39289314</v>
      </c>
      <c r="N76" s="100">
        <v>37983812</v>
      </c>
      <c r="O76" s="100">
        <v>36695956</v>
      </c>
      <c r="P76" s="100">
        <v>35657493</v>
      </c>
      <c r="Q76" s="100">
        <v>39642584</v>
      </c>
      <c r="R76" s="100">
        <v>42464246</v>
      </c>
      <c r="S76" s="100">
        <v>40650989</v>
      </c>
      <c r="T76" s="100"/>
      <c r="U76" s="101">
        <f t="shared" si="4"/>
        <v>455851889</v>
      </c>
    </row>
    <row r="77" spans="1:21" hidden="1" outlineLevel="1" x14ac:dyDescent="0.25">
      <c r="A77" t="s">
        <v>66</v>
      </c>
      <c r="B77" t="s">
        <v>95</v>
      </c>
      <c r="C77">
        <v>7</v>
      </c>
      <c r="D77">
        <v>73</v>
      </c>
      <c r="E77">
        <v>7305</v>
      </c>
      <c r="F77">
        <v>7305301001</v>
      </c>
      <c r="G77" t="s">
        <v>110</v>
      </c>
      <c r="H77" s="100">
        <v>149466198</v>
      </c>
      <c r="I77" s="100">
        <v>139486403</v>
      </c>
      <c r="J77" s="100">
        <v>149829851</v>
      </c>
      <c r="K77" s="100">
        <v>158547951</v>
      </c>
      <c r="L77" s="100">
        <v>164977511</v>
      </c>
      <c r="M77" s="100">
        <v>151948245</v>
      </c>
      <c r="N77" s="100">
        <v>157576726</v>
      </c>
      <c r="O77" s="100">
        <v>136531104</v>
      </c>
      <c r="P77" s="100">
        <v>152053644</v>
      </c>
      <c r="Q77" s="100">
        <v>172669067</v>
      </c>
      <c r="R77" s="100">
        <v>177484790</v>
      </c>
      <c r="S77" s="100">
        <v>147930875</v>
      </c>
      <c r="T77" s="100"/>
      <c r="U77" s="101">
        <f t="shared" si="4"/>
        <v>1858502365</v>
      </c>
    </row>
    <row r="78" spans="1:21" hidden="1" outlineLevel="1" x14ac:dyDescent="0.25">
      <c r="A78" t="s">
        <v>66</v>
      </c>
      <c r="B78" t="s">
        <v>208</v>
      </c>
      <c r="C78">
        <v>7</v>
      </c>
      <c r="D78">
        <v>74</v>
      </c>
      <c r="E78">
        <v>7499</v>
      </c>
      <c r="F78">
        <v>7499010001</v>
      </c>
      <c r="G78" t="s">
        <v>206</v>
      </c>
      <c r="H78" s="100">
        <v>-990225469</v>
      </c>
      <c r="I78" s="100">
        <v>-1123699344</v>
      </c>
      <c r="J78" s="100">
        <v>-771676229</v>
      </c>
      <c r="K78" s="100">
        <v>-1156713279</v>
      </c>
      <c r="L78" s="100">
        <v>-1799937173</v>
      </c>
      <c r="M78" s="100">
        <v>-1906840407</v>
      </c>
      <c r="N78" s="100">
        <v>-1228151533</v>
      </c>
      <c r="O78" s="100">
        <v>-1299599220</v>
      </c>
      <c r="P78" s="100">
        <v>-1035717010</v>
      </c>
      <c r="Q78" s="100">
        <v>-971233288</v>
      </c>
      <c r="R78" s="100">
        <v>-1295860476</v>
      </c>
      <c r="S78" s="100">
        <v>4984689530</v>
      </c>
      <c r="T78" s="100"/>
      <c r="U78" s="101">
        <f t="shared" si="4"/>
        <v>-8594963898</v>
      </c>
    </row>
    <row r="79" spans="1:21" hidden="1" outlineLevel="1" x14ac:dyDescent="0.25">
      <c r="A79" t="s">
        <v>66</v>
      </c>
      <c r="B79" t="s">
        <v>209</v>
      </c>
      <c r="C79">
        <v>7</v>
      </c>
      <c r="D79">
        <v>74</v>
      </c>
      <c r="E79">
        <v>7499</v>
      </c>
      <c r="F79">
        <v>7499010003</v>
      </c>
      <c r="G79" t="s">
        <v>206</v>
      </c>
      <c r="H79" s="100">
        <v>-2984294543</v>
      </c>
      <c r="I79" s="100">
        <v>-3210771730</v>
      </c>
      <c r="J79" s="100">
        <v>-3252932645</v>
      </c>
      <c r="K79" s="100">
        <v>-2948967951</v>
      </c>
      <c r="L79" s="100">
        <v>-3392385767</v>
      </c>
      <c r="M79" s="100">
        <v>-2942512208</v>
      </c>
      <c r="N79" s="100">
        <v>-3440024289</v>
      </c>
      <c r="O79" s="100">
        <v>-3967320324</v>
      </c>
      <c r="P79" s="100">
        <v>-3695385998</v>
      </c>
      <c r="Q79" s="100">
        <v>-3593410743</v>
      </c>
      <c r="R79" s="100">
        <v>-3893577154</v>
      </c>
      <c r="S79" s="100">
        <v>-4845573337</v>
      </c>
      <c r="T79" s="100"/>
      <c r="U79" s="101">
        <f t="shared" si="4"/>
        <v>-42167156689</v>
      </c>
    </row>
    <row r="80" spans="1:21" hidden="1" outlineLevel="1" x14ac:dyDescent="0.25">
      <c r="A80" t="s">
        <v>66</v>
      </c>
      <c r="B80" t="s">
        <v>189</v>
      </c>
      <c r="C80">
        <v>7</v>
      </c>
      <c r="D80">
        <v>73</v>
      </c>
      <c r="E80">
        <v>7395</v>
      </c>
      <c r="F80">
        <v>7395351001</v>
      </c>
      <c r="G80" t="s">
        <v>110</v>
      </c>
      <c r="H80" s="100">
        <v>801244369</v>
      </c>
      <c r="I80" s="100">
        <v>693785178</v>
      </c>
      <c r="J80" s="100">
        <v>854619150</v>
      </c>
      <c r="K80" s="100">
        <v>872801200</v>
      </c>
      <c r="L80" s="100">
        <v>769580437</v>
      </c>
      <c r="M80" s="100">
        <v>713185851</v>
      </c>
      <c r="N80" s="100">
        <v>904072899</v>
      </c>
      <c r="O80" s="100">
        <v>905088757</v>
      </c>
      <c r="P80" s="100">
        <v>985668354</v>
      </c>
      <c r="Q80" s="100">
        <v>988385592</v>
      </c>
      <c r="R80" s="100">
        <v>985663075</v>
      </c>
      <c r="S80" s="100">
        <v>868676438</v>
      </c>
      <c r="T80" s="100"/>
      <c r="U80" s="101">
        <f t="shared" si="4"/>
        <v>10342771300</v>
      </c>
    </row>
    <row r="81" spans="1:21" hidden="1" outlineLevel="1" x14ac:dyDescent="0.25">
      <c r="A81" t="s">
        <v>66</v>
      </c>
      <c r="B81" t="s">
        <v>163</v>
      </c>
      <c r="C81">
        <v>7</v>
      </c>
      <c r="D81">
        <v>73</v>
      </c>
      <c r="E81">
        <v>7345</v>
      </c>
      <c r="F81">
        <v>7345101001</v>
      </c>
      <c r="G81" t="s">
        <v>110</v>
      </c>
      <c r="H81" s="100">
        <v>0</v>
      </c>
      <c r="I81" s="100">
        <v>0</v>
      </c>
      <c r="J81" s="100">
        <v>0</v>
      </c>
      <c r="K81" s="100">
        <v>0</v>
      </c>
      <c r="L81" s="100">
        <v>47888741</v>
      </c>
      <c r="M81" s="100">
        <v>0</v>
      </c>
      <c r="N81" s="100">
        <v>0</v>
      </c>
      <c r="O81" s="100">
        <v>0</v>
      </c>
      <c r="P81" s="100">
        <v>0</v>
      </c>
      <c r="Q81" s="100">
        <v>0</v>
      </c>
      <c r="R81" s="100">
        <v>21002282</v>
      </c>
      <c r="S81" s="100">
        <v>0</v>
      </c>
      <c r="T81" s="100"/>
      <c r="U81" s="101">
        <f t="shared" si="4"/>
        <v>68891023</v>
      </c>
    </row>
    <row r="82" spans="1:21" hidden="1" outlineLevel="1" x14ac:dyDescent="0.25">
      <c r="A82" t="s">
        <v>66</v>
      </c>
      <c r="B82" t="s">
        <v>173</v>
      </c>
      <c r="C82">
        <v>7</v>
      </c>
      <c r="D82">
        <v>73</v>
      </c>
      <c r="E82">
        <v>7360</v>
      </c>
      <c r="F82">
        <v>7360051001</v>
      </c>
      <c r="G82" t="s">
        <v>110</v>
      </c>
      <c r="H82" s="100">
        <v>25047982</v>
      </c>
      <c r="I82" s="100">
        <v>26050339</v>
      </c>
      <c r="J82" s="100">
        <v>25912610</v>
      </c>
      <c r="K82" s="100">
        <v>25912601</v>
      </c>
      <c r="L82" s="100">
        <v>27117645</v>
      </c>
      <c r="M82" s="100">
        <v>27117645</v>
      </c>
      <c r="N82" s="100">
        <v>32211406</v>
      </c>
      <c r="O82" s="100">
        <v>28382592</v>
      </c>
      <c r="P82" s="100">
        <v>28382584</v>
      </c>
      <c r="Q82" s="100">
        <v>29161100</v>
      </c>
      <c r="R82" s="100">
        <v>30322694</v>
      </c>
      <c r="S82" s="100">
        <v>19927063</v>
      </c>
      <c r="T82" s="100"/>
      <c r="U82" s="101">
        <f t="shared" si="4"/>
        <v>325546261</v>
      </c>
    </row>
    <row r="83" spans="1:21" hidden="1" outlineLevel="1" x14ac:dyDescent="0.25">
      <c r="A83" t="s">
        <v>66</v>
      </c>
      <c r="B83" t="s">
        <v>78</v>
      </c>
      <c r="C83">
        <v>7</v>
      </c>
      <c r="D83">
        <v>71</v>
      </c>
      <c r="E83">
        <v>7105</v>
      </c>
      <c r="F83">
        <v>7105201004</v>
      </c>
      <c r="G83" t="s">
        <v>67</v>
      </c>
      <c r="H83" s="100">
        <v>18951557981</v>
      </c>
      <c r="I83" s="100">
        <v>16251183946</v>
      </c>
      <c r="J83" s="100">
        <v>19422724304</v>
      </c>
      <c r="K83" s="100">
        <v>18056379266</v>
      </c>
      <c r="L83" s="100">
        <v>19935206612</v>
      </c>
      <c r="M83" s="100">
        <v>14668938043</v>
      </c>
      <c r="N83" s="100">
        <v>23496958915</v>
      </c>
      <c r="O83" s="100">
        <v>20403142216</v>
      </c>
      <c r="P83" s="100">
        <v>24209243566</v>
      </c>
      <c r="Q83" s="100">
        <v>23842038467</v>
      </c>
      <c r="R83" s="100">
        <v>22260631922</v>
      </c>
      <c r="S83" s="100">
        <v>22307781176</v>
      </c>
      <c r="T83" s="100"/>
      <c r="U83" s="101">
        <f t="shared" si="4"/>
        <v>243805786414</v>
      </c>
    </row>
    <row r="84" spans="1:21" hidden="1" outlineLevel="1" x14ac:dyDescent="0.25">
      <c r="A84" t="s">
        <v>66</v>
      </c>
      <c r="B84" t="s">
        <v>81</v>
      </c>
      <c r="C84">
        <v>7</v>
      </c>
      <c r="D84">
        <v>71</v>
      </c>
      <c r="E84">
        <v>7105</v>
      </c>
      <c r="F84">
        <v>7105201009</v>
      </c>
      <c r="G84" t="s">
        <v>67</v>
      </c>
      <c r="H84" s="100">
        <v>72007579</v>
      </c>
      <c r="I84" s="100">
        <v>288326644</v>
      </c>
      <c r="J84" s="100">
        <v>97293493</v>
      </c>
      <c r="K84" s="100">
        <v>148922118</v>
      </c>
      <c r="L84" s="100">
        <v>225345686</v>
      </c>
      <c r="M84" s="100">
        <v>269022027</v>
      </c>
      <c r="N84" s="100">
        <v>138447588</v>
      </c>
      <c r="O84" s="100">
        <v>89957435</v>
      </c>
      <c r="P84" s="100">
        <v>292015195</v>
      </c>
      <c r="Q84" s="100">
        <v>166755014</v>
      </c>
      <c r="R84" s="100">
        <v>235484002</v>
      </c>
      <c r="S84" s="100">
        <v>211080407</v>
      </c>
      <c r="T84" s="100"/>
      <c r="U84" s="101">
        <f t="shared" si="4"/>
        <v>2234657188</v>
      </c>
    </row>
    <row r="85" spans="1:21" hidden="1" outlineLevel="1" x14ac:dyDescent="0.25">
      <c r="A85" t="s">
        <v>66</v>
      </c>
      <c r="B85" t="s">
        <v>79</v>
      </c>
      <c r="C85">
        <v>7</v>
      </c>
      <c r="D85">
        <v>71</v>
      </c>
      <c r="E85">
        <v>7105</v>
      </c>
      <c r="F85">
        <v>7105201006</v>
      </c>
      <c r="G85" t="s">
        <v>67</v>
      </c>
      <c r="H85" s="100">
        <v>29754495155</v>
      </c>
      <c r="I85" s="100">
        <v>41361841385</v>
      </c>
      <c r="J85" s="100">
        <v>32523780898</v>
      </c>
      <c r="K85" s="100">
        <v>29270615355</v>
      </c>
      <c r="L85" s="100">
        <v>31091135542</v>
      </c>
      <c r="M85" s="100">
        <v>20917634425</v>
      </c>
      <c r="N85" s="100">
        <v>31483220174</v>
      </c>
      <c r="O85" s="100">
        <v>38139058144</v>
      </c>
      <c r="P85" s="100">
        <v>33075479158</v>
      </c>
      <c r="Q85" s="100">
        <v>41325968580</v>
      </c>
      <c r="R85" s="100">
        <v>29927565126</v>
      </c>
      <c r="S85" s="100">
        <v>26714360877</v>
      </c>
      <c r="T85" s="100"/>
      <c r="U85" s="101">
        <f t="shared" si="4"/>
        <v>385585154819</v>
      </c>
    </row>
    <row r="86" spans="1:21" hidden="1" outlineLevel="1" x14ac:dyDescent="0.25">
      <c r="A86" t="s">
        <v>66</v>
      </c>
      <c r="B86" t="s">
        <v>205</v>
      </c>
      <c r="C86">
        <v>7</v>
      </c>
      <c r="D86">
        <v>74</v>
      </c>
      <c r="E86">
        <v>7440</v>
      </c>
      <c r="F86">
        <v>7440111001</v>
      </c>
      <c r="G86" t="s">
        <v>203</v>
      </c>
      <c r="H86" s="100">
        <v>1165227531</v>
      </c>
      <c r="I86" s="100">
        <v>1317911677</v>
      </c>
      <c r="J86" s="100">
        <v>1249185038</v>
      </c>
      <c r="K86" s="100">
        <v>994479648</v>
      </c>
      <c r="L86" s="100">
        <v>1599074960</v>
      </c>
      <c r="M86" s="100">
        <v>949349630</v>
      </c>
      <c r="N86" s="100">
        <v>1404416839</v>
      </c>
      <c r="O86" s="100">
        <v>1507519691</v>
      </c>
      <c r="P86" s="100">
        <v>1011976408</v>
      </c>
      <c r="Q86" s="100">
        <v>848227440</v>
      </c>
      <c r="R86" s="100">
        <v>571224153</v>
      </c>
      <c r="S86" s="100">
        <v>770232971</v>
      </c>
      <c r="T86" s="100"/>
      <c r="U86" s="101">
        <f t="shared" si="4"/>
        <v>13388825986</v>
      </c>
    </row>
    <row r="87" spans="1:21" hidden="1" outlineLevel="1" x14ac:dyDescent="0.25">
      <c r="A87" t="s">
        <v>66</v>
      </c>
      <c r="B87" t="s">
        <v>142</v>
      </c>
      <c r="C87">
        <v>7</v>
      </c>
      <c r="D87">
        <v>73</v>
      </c>
      <c r="E87">
        <v>7325</v>
      </c>
      <c r="F87">
        <v>7325051001</v>
      </c>
      <c r="G87" t="s">
        <v>110</v>
      </c>
      <c r="H87" s="100">
        <v>440550</v>
      </c>
      <c r="I87" s="100">
        <v>104178651</v>
      </c>
      <c r="J87" s="100">
        <v>82164855</v>
      </c>
      <c r="K87" s="100">
        <v>486810</v>
      </c>
      <c r="L87" s="100">
        <v>22817521</v>
      </c>
      <c r="M87" s="100">
        <v>2801408</v>
      </c>
      <c r="N87" s="100">
        <v>84703909</v>
      </c>
      <c r="O87" s="100">
        <v>17549832</v>
      </c>
      <c r="P87" s="100">
        <v>44602433</v>
      </c>
      <c r="Q87" s="100">
        <v>117963</v>
      </c>
      <c r="R87" s="100">
        <v>21692181</v>
      </c>
      <c r="S87" s="100">
        <v>1108576</v>
      </c>
      <c r="T87" s="100"/>
      <c r="U87" s="101">
        <f t="shared" si="4"/>
        <v>382664689</v>
      </c>
    </row>
    <row r="88" spans="1:21" hidden="1" outlineLevel="1" x14ac:dyDescent="0.25">
      <c r="A88" t="s">
        <v>66</v>
      </c>
      <c r="B88" t="s">
        <v>155</v>
      </c>
      <c r="C88">
        <v>7</v>
      </c>
      <c r="D88">
        <v>73</v>
      </c>
      <c r="E88">
        <v>7335</v>
      </c>
      <c r="F88">
        <v>7335401001</v>
      </c>
      <c r="G88" t="s">
        <v>110</v>
      </c>
      <c r="H88" s="100">
        <v>125810</v>
      </c>
      <c r="I88" s="100">
        <v>218255</v>
      </c>
      <c r="J88" s="100">
        <v>34350</v>
      </c>
      <c r="K88" s="100">
        <v>161855</v>
      </c>
      <c r="L88" s="100">
        <v>106320</v>
      </c>
      <c r="M88" s="100">
        <v>132595</v>
      </c>
      <c r="N88" s="100">
        <v>132400</v>
      </c>
      <c r="O88" s="100">
        <v>47290</v>
      </c>
      <c r="P88" s="100">
        <v>114255</v>
      </c>
      <c r="Q88" s="100">
        <v>253370</v>
      </c>
      <c r="R88" s="100">
        <v>14750</v>
      </c>
      <c r="S88" s="100">
        <v>312588</v>
      </c>
      <c r="T88" s="100"/>
      <c r="U88" s="101">
        <f t="shared" si="4"/>
        <v>1653838</v>
      </c>
    </row>
    <row r="89" spans="1:21" hidden="1" outlineLevel="1" x14ac:dyDescent="0.25">
      <c r="A89" t="s">
        <v>66</v>
      </c>
      <c r="B89" t="s">
        <v>207</v>
      </c>
      <c r="C89">
        <v>7</v>
      </c>
      <c r="D89">
        <v>74</v>
      </c>
      <c r="E89">
        <v>7499</v>
      </c>
      <c r="F89">
        <v>7499010000</v>
      </c>
      <c r="G89" t="s">
        <v>206</v>
      </c>
      <c r="H89" s="100">
        <v>-90327012776</v>
      </c>
      <c r="I89" s="100">
        <v>-94073478083</v>
      </c>
      <c r="J89" s="100">
        <v>-93995371130</v>
      </c>
      <c r="K89" s="100">
        <v>-86676877076</v>
      </c>
      <c r="L89" s="100">
        <v>-94565033576</v>
      </c>
      <c r="M89" s="100">
        <v>-68961517242</v>
      </c>
      <c r="N89" s="100">
        <v>-105964929808</v>
      </c>
      <c r="O89" s="100">
        <v>-103101898918</v>
      </c>
      <c r="P89" s="100">
        <v>-108263146249</v>
      </c>
      <c r="Q89" s="100">
        <v>-116458464434</v>
      </c>
      <c r="R89" s="100">
        <v>-101006469507</v>
      </c>
      <c r="S89" s="100">
        <v>-101533466850</v>
      </c>
      <c r="T89" s="100"/>
      <c r="U89" s="101">
        <f t="shared" si="4"/>
        <v>-1164927665649</v>
      </c>
    </row>
    <row r="90" spans="1:21" hidden="1" outlineLevel="1" x14ac:dyDescent="0.25">
      <c r="A90" t="s">
        <v>66</v>
      </c>
      <c r="B90" t="s">
        <v>243</v>
      </c>
      <c r="C90">
        <v>7</v>
      </c>
      <c r="D90">
        <v>73</v>
      </c>
      <c r="E90">
        <v>7330</v>
      </c>
      <c r="F90">
        <v>7330101001</v>
      </c>
      <c r="G90" t="s">
        <v>110</v>
      </c>
      <c r="H90" s="100">
        <v>0</v>
      </c>
      <c r="I90" s="100">
        <v>37983</v>
      </c>
      <c r="J90" s="100">
        <v>37982</v>
      </c>
      <c r="K90" s="100">
        <v>37983</v>
      </c>
      <c r="L90" s="100">
        <v>37982</v>
      </c>
      <c r="M90" s="100">
        <v>37983</v>
      </c>
      <c r="N90" s="100">
        <v>0</v>
      </c>
      <c r="O90" s="100">
        <v>0</v>
      </c>
      <c r="P90" s="100">
        <v>0</v>
      </c>
      <c r="Q90" s="100">
        <v>0</v>
      </c>
      <c r="R90" s="100">
        <v>0</v>
      </c>
      <c r="S90" s="100">
        <v>0</v>
      </c>
      <c r="T90" s="100"/>
      <c r="U90" s="101">
        <f t="shared" si="4"/>
        <v>189913</v>
      </c>
    </row>
    <row r="91" spans="1:21" hidden="1" outlineLevel="1" x14ac:dyDescent="0.25">
      <c r="A91" t="s">
        <v>66</v>
      </c>
      <c r="B91" t="s">
        <v>194</v>
      </c>
      <c r="C91">
        <v>7</v>
      </c>
      <c r="D91">
        <v>73</v>
      </c>
      <c r="E91">
        <v>7395</v>
      </c>
      <c r="F91">
        <v>7395701001</v>
      </c>
      <c r="G91" t="s">
        <v>110</v>
      </c>
      <c r="H91" s="100">
        <v>0</v>
      </c>
      <c r="I91" s="100">
        <v>2220000</v>
      </c>
      <c r="J91" s="100">
        <v>0</v>
      </c>
      <c r="K91" s="100">
        <v>50500000</v>
      </c>
      <c r="L91" s="100">
        <v>16415602</v>
      </c>
      <c r="M91" s="100">
        <v>0</v>
      </c>
      <c r="N91" s="100">
        <v>0</v>
      </c>
      <c r="O91" s="100">
        <v>0</v>
      </c>
      <c r="P91" s="100">
        <v>1700000</v>
      </c>
      <c r="Q91" s="100">
        <v>0</v>
      </c>
      <c r="R91" s="100">
        <v>500000</v>
      </c>
      <c r="S91" s="100">
        <v>15937978</v>
      </c>
      <c r="T91" s="100"/>
      <c r="U91" s="101">
        <f t="shared" si="4"/>
        <v>87273580</v>
      </c>
    </row>
    <row r="92" spans="1:21" hidden="1" outlineLevel="1" x14ac:dyDescent="0.25">
      <c r="A92" t="s">
        <v>66</v>
      </c>
      <c r="B92" t="s">
        <v>450</v>
      </c>
      <c r="C92">
        <v>7</v>
      </c>
      <c r="D92">
        <v>71</v>
      </c>
      <c r="E92">
        <v>7105</v>
      </c>
      <c r="F92">
        <v>7105102001</v>
      </c>
      <c r="G92" t="s">
        <v>67</v>
      </c>
      <c r="H92" s="100"/>
      <c r="I92" s="100"/>
      <c r="J92" s="100"/>
      <c r="K92" s="100"/>
      <c r="L92" s="100"/>
      <c r="M92" s="100"/>
      <c r="N92" s="100"/>
      <c r="O92" s="100"/>
      <c r="P92" s="100"/>
      <c r="Q92" s="100">
        <v>0</v>
      </c>
      <c r="R92" s="100"/>
      <c r="S92" s="100">
        <v>75491856</v>
      </c>
      <c r="T92" s="100"/>
      <c r="U92" s="101"/>
    </row>
    <row r="93" spans="1:21" hidden="1" outlineLevel="1" x14ac:dyDescent="0.25">
      <c r="A93" t="s">
        <v>66</v>
      </c>
      <c r="B93" t="s">
        <v>451</v>
      </c>
      <c r="C93">
        <v>7</v>
      </c>
      <c r="D93">
        <v>71</v>
      </c>
      <c r="E93">
        <v>7105</v>
      </c>
      <c r="F93">
        <v>7105102003</v>
      </c>
      <c r="G93" t="s">
        <v>67</v>
      </c>
      <c r="H93" s="100"/>
      <c r="I93" s="100"/>
      <c r="J93" s="100"/>
      <c r="K93" s="100"/>
      <c r="L93" s="100"/>
      <c r="M93" s="100"/>
      <c r="N93" s="100"/>
      <c r="O93" s="100"/>
      <c r="P93" s="100"/>
      <c r="Q93" s="100">
        <v>0</v>
      </c>
      <c r="R93" s="100"/>
      <c r="S93" s="100">
        <v>174777270</v>
      </c>
      <c r="T93" s="100"/>
      <c r="U93" s="101"/>
    </row>
    <row r="94" spans="1:21" hidden="1" outlineLevel="1" x14ac:dyDescent="0.25">
      <c r="A94" t="s">
        <v>66</v>
      </c>
      <c r="B94" t="s">
        <v>452</v>
      </c>
      <c r="C94">
        <v>7</v>
      </c>
      <c r="D94">
        <v>71</v>
      </c>
      <c r="E94">
        <v>7105</v>
      </c>
      <c r="F94">
        <v>7205421004</v>
      </c>
      <c r="G94" t="s">
        <v>67</v>
      </c>
      <c r="H94" s="100"/>
      <c r="I94" s="100"/>
      <c r="J94" s="100"/>
      <c r="K94" s="100"/>
      <c r="L94" s="100"/>
      <c r="M94" s="100"/>
      <c r="N94" s="100"/>
      <c r="O94" s="100"/>
      <c r="P94" s="100"/>
      <c r="Q94" s="100">
        <v>0</v>
      </c>
      <c r="R94" s="100"/>
      <c r="S94" s="100">
        <v>124994903</v>
      </c>
      <c r="T94" s="100"/>
      <c r="U94" s="101"/>
    </row>
    <row r="95" spans="1:21" hidden="1" outlineLevel="1" x14ac:dyDescent="0.25">
      <c r="A95" t="s">
        <v>66</v>
      </c>
      <c r="B95" t="s">
        <v>452</v>
      </c>
      <c r="C95">
        <v>7</v>
      </c>
      <c r="D95">
        <v>73</v>
      </c>
      <c r="E95">
        <v>7305</v>
      </c>
      <c r="F95">
        <v>7305421004</v>
      </c>
      <c r="G95" t="s">
        <v>110</v>
      </c>
      <c r="H95" s="100"/>
      <c r="I95" s="100"/>
      <c r="J95" s="100"/>
      <c r="K95" s="100"/>
      <c r="L95" s="100"/>
      <c r="M95" s="100"/>
      <c r="N95" s="100"/>
      <c r="O95" s="100"/>
      <c r="P95" s="100"/>
      <c r="Q95" s="100">
        <v>0</v>
      </c>
      <c r="R95" s="100"/>
      <c r="S95" s="100">
        <v>456874306</v>
      </c>
      <c r="T95" s="100"/>
      <c r="U95" s="101"/>
    </row>
    <row r="96" spans="1:21" hidden="1" outlineLevel="1" x14ac:dyDescent="0.25">
      <c r="A96" t="s">
        <v>66</v>
      </c>
      <c r="B96" t="s">
        <v>133</v>
      </c>
      <c r="C96">
        <v>7</v>
      </c>
      <c r="D96">
        <v>73</v>
      </c>
      <c r="E96">
        <v>7315</v>
      </c>
      <c r="F96">
        <v>7315401001</v>
      </c>
      <c r="G96" t="s">
        <v>110</v>
      </c>
      <c r="H96" s="100">
        <v>0</v>
      </c>
      <c r="I96" s="100">
        <v>0</v>
      </c>
      <c r="J96" s="100">
        <v>0</v>
      </c>
      <c r="K96" s="100">
        <v>7758050</v>
      </c>
      <c r="L96" s="100">
        <v>464065</v>
      </c>
      <c r="M96" s="100">
        <v>2525150</v>
      </c>
      <c r="N96" s="100">
        <v>3806500</v>
      </c>
      <c r="O96" s="100">
        <v>0</v>
      </c>
      <c r="P96" s="100">
        <v>5725500</v>
      </c>
      <c r="Q96" s="100">
        <v>2018600</v>
      </c>
      <c r="R96" s="100">
        <v>0</v>
      </c>
      <c r="S96" s="100">
        <v>214600</v>
      </c>
      <c r="T96" s="100"/>
      <c r="U96" s="101">
        <f t="shared" ref="U96:U110" si="5">+SUM(H96:S96)</f>
        <v>22512465</v>
      </c>
    </row>
    <row r="97" spans="1:21" hidden="1" outlineLevel="1" x14ac:dyDescent="0.25">
      <c r="A97" t="s">
        <v>66</v>
      </c>
      <c r="B97" t="s">
        <v>158</v>
      </c>
      <c r="C97">
        <v>7</v>
      </c>
      <c r="D97">
        <v>73</v>
      </c>
      <c r="E97">
        <v>7335</v>
      </c>
      <c r="F97">
        <v>7335651002</v>
      </c>
      <c r="G97" t="s">
        <v>110</v>
      </c>
      <c r="H97" s="100">
        <v>74581870</v>
      </c>
      <c r="I97" s="100">
        <v>66208342</v>
      </c>
      <c r="J97" s="100">
        <v>90551886</v>
      </c>
      <c r="K97" s="100">
        <v>45092235</v>
      </c>
      <c r="L97" s="100">
        <v>71818039</v>
      </c>
      <c r="M97" s="100">
        <v>66314613</v>
      </c>
      <c r="N97" s="100">
        <v>64730618</v>
      </c>
      <c r="O97" s="100">
        <v>67593878</v>
      </c>
      <c r="P97" s="100">
        <v>62920349</v>
      </c>
      <c r="Q97" s="100">
        <v>65752975</v>
      </c>
      <c r="R97" s="100">
        <v>73037724</v>
      </c>
      <c r="S97" s="100">
        <v>88168798</v>
      </c>
      <c r="T97" s="100"/>
      <c r="U97" s="101">
        <f t="shared" si="5"/>
        <v>836771327</v>
      </c>
    </row>
    <row r="98" spans="1:21" hidden="1" outlineLevel="1" x14ac:dyDescent="0.25">
      <c r="A98" t="s">
        <v>66</v>
      </c>
      <c r="B98" t="s">
        <v>116</v>
      </c>
      <c r="C98">
        <v>7</v>
      </c>
      <c r="D98">
        <v>73</v>
      </c>
      <c r="E98">
        <v>7305</v>
      </c>
      <c r="F98">
        <v>7305511001</v>
      </c>
      <c r="G98" t="s">
        <v>110</v>
      </c>
      <c r="H98" s="100">
        <v>42587260</v>
      </c>
      <c r="I98" s="100">
        <v>29041075</v>
      </c>
      <c r="J98" s="100">
        <v>10696566</v>
      </c>
      <c r="K98" s="100">
        <v>17888993</v>
      </c>
      <c r="L98" s="100">
        <v>53905403</v>
      </c>
      <c r="M98" s="100">
        <v>57556446</v>
      </c>
      <c r="N98" s="100">
        <v>14929765</v>
      </c>
      <c r="O98" s="100">
        <v>13261943</v>
      </c>
      <c r="P98" s="100">
        <v>146801125</v>
      </c>
      <c r="Q98" s="100">
        <v>21536215</v>
      </c>
      <c r="R98" s="100">
        <v>10952781</v>
      </c>
      <c r="S98" s="100">
        <v>12835202</v>
      </c>
      <c r="T98" s="100"/>
      <c r="U98" s="101">
        <f t="shared" si="5"/>
        <v>431992774</v>
      </c>
    </row>
    <row r="99" spans="1:21" hidden="1" outlineLevel="1" x14ac:dyDescent="0.25">
      <c r="A99" t="s">
        <v>66</v>
      </c>
      <c r="B99" t="s">
        <v>187</v>
      </c>
      <c r="C99">
        <v>7</v>
      </c>
      <c r="D99">
        <v>73</v>
      </c>
      <c r="E99">
        <v>7395</v>
      </c>
      <c r="F99">
        <v>7395251001</v>
      </c>
      <c r="G99" t="s">
        <v>110</v>
      </c>
      <c r="H99" s="100">
        <v>19297595</v>
      </c>
      <c r="I99" s="100">
        <v>18036421</v>
      </c>
      <c r="J99" s="100">
        <v>20496464</v>
      </c>
      <c r="K99" s="100">
        <v>16903273</v>
      </c>
      <c r="L99" s="100">
        <v>19728762</v>
      </c>
      <c r="M99" s="100">
        <v>16828764</v>
      </c>
      <c r="N99" s="100">
        <v>14641991</v>
      </c>
      <c r="O99" s="100">
        <v>15547318</v>
      </c>
      <c r="P99" s="100">
        <v>19210208</v>
      </c>
      <c r="Q99" s="100">
        <v>19476681</v>
      </c>
      <c r="R99" s="100">
        <v>22491283</v>
      </c>
      <c r="S99" s="100">
        <v>22928554</v>
      </c>
      <c r="T99" s="100"/>
      <c r="U99" s="101">
        <f t="shared" si="5"/>
        <v>225587314</v>
      </c>
    </row>
    <row r="100" spans="1:21" hidden="1" outlineLevel="1" x14ac:dyDescent="0.25">
      <c r="A100" t="s">
        <v>66</v>
      </c>
      <c r="B100" t="s">
        <v>124</v>
      </c>
      <c r="C100">
        <v>7</v>
      </c>
      <c r="D100">
        <v>73</v>
      </c>
      <c r="E100">
        <v>7305</v>
      </c>
      <c r="F100">
        <v>7305951002</v>
      </c>
      <c r="G100" t="s">
        <v>110</v>
      </c>
      <c r="H100" s="100">
        <v>23881966</v>
      </c>
      <c r="I100" s="100">
        <v>26057713</v>
      </c>
      <c r="J100" s="100">
        <v>36953272</v>
      </c>
      <c r="K100" s="100">
        <v>30550130</v>
      </c>
      <c r="L100" s="100">
        <v>39624353</v>
      </c>
      <c r="M100" s="100">
        <v>34129195</v>
      </c>
      <c r="N100" s="100">
        <v>30837645</v>
      </c>
      <c r="O100" s="100">
        <v>31029691</v>
      </c>
      <c r="P100" s="100">
        <v>39359502</v>
      </c>
      <c r="Q100" s="100">
        <v>48477305</v>
      </c>
      <c r="R100" s="100">
        <v>33406705</v>
      </c>
      <c r="S100" s="100">
        <v>35958637</v>
      </c>
      <c r="T100" s="100"/>
      <c r="U100" s="101">
        <f t="shared" si="5"/>
        <v>410266114</v>
      </c>
    </row>
    <row r="101" spans="1:21" hidden="1" outlineLevel="1" x14ac:dyDescent="0.25">
      <c r="A101" t="s">
        <v>66</v>
      </c>
      <c r="B101" t="s">
        <v>435</v>
      </c>
      <c r="C101">
        <v>7</v>
      </c>
      <c r="D101">
        <v>73</v>
      </c>
      <c r="E101">
        <v>7395</v>
      </c>
      <c r="F101">
        <v>7395951017</v>
      </c>
      <c r="G101" t="s">
        <v>110</v>
      </c>
      <c r="H101" s="100">
        <v>0</v>
      </c>
      <c r="I101" s="100">
        <v>50000</v>
      </c>
      <c r="J101" s="100">
        <v>0</v>
      </c>
      <c r="K101" s="100">
        <v>0</v>
      </c>
      <c r="L101" s="100">
        <v>316000</v>
      </c>
      <c r="M101" s="100">
        <v>0</v>
      </c>
      <c r="N101" s="100">
        <v>0</v>
      </c>
      <c r="O101" s="100">
        <v>0</v>
      </c>
      <c r="P101" s="100">
        <v>0</v>
      </c>
      <c r="Q101" s="100">
        <v>0</v>
      </c>
      <c r="R101" s="100">
        <v>0</v>
      </c>
      <c r="S101" s="100">
        <v>0</v>
      </c>
      <c r="T101" s="100"/>
      <c r="U101" s="101">
        <f t="shared" si="5"/>
        <v>366000</v>
      </c>
    </row>
    <row r="102" spans="1:21" hidden="1" outlineLevel="1" x14ac:dyDescent="0.25">
      <c r="A102" t="s">
        <v>66</v>
      </c>
      <c r="B102" t="s">
        <v>151</v>
      </c>
      <c r="C102">
        <v>7</v>
      </c>
      <c r="D102">
        <v>73</v>
      </c>
      <c r="E102">
        <v>7335</v>
      </c>
      <c r="F102">
        <v>7335301001</v>
      </c>
      <c r="G102" t="s">
        <v>110</v>
      </c>
      <c r="H102" s="100">
        <v>175032312</v>
      </c>
      <c r="I102" s="100">
        <v>225742321</v>
      </c>
      <c r="J102" s="100">
        <v>136066060</v>
      </c>
      <c r="K102" s="100">
        <v>132994726</v>
      </c>
      <c r="L102" s="100">
        <v>99108922</v>
      </c>
      <c r="M102" s="100">
        <v>174431736</v>
      </c>
      <c r="N102" s="100">
        <v>202408815</v>
      </c>
      <c r="O102" s="100">
        <v>167044978</v>
      </c>
      <c r="P102" s="100">
        <v>197297395</v>
      </c>
      <c r="Q102" s="100">
        <v>175852774</v>
      </c>
      <c r="R102" s="100">
        <v>170263998</v>
      </c>
      <c r="S102" s="100">
        <v>159087381</v>
      </c>
      <c r="T102" s="100"/>
      <c r="U102" s="101">
        <f t="shared" si="5"/>
        <v>2015331418</v>
      </c>
    </row>
    <row r="103" spans="1:21" hidden="1" outlineLevel="1" x14ac:dyDescent="0.25">
      <c r="A103" t="s">
        <v>66</v>
      </c>
      <c r="B103" t="s">
        <v>152</v>
      </c>
      <c r="C103">
        <v>7</v>
      </c>
      <c r="D103">
        <v>73</v>
      </c>
      <c r="E103">
        <v>7335</v>
      </c>
      <c r="F103">
        <v>7335301002</v>
      </c>
      <c r="G103" t="s">
        <v>110</v>
      </c>
      <c r="H103" s="100">
        <v>0</v>
      </c>
      <c r="I103" s="100">
        <v>0</v>
      </c>
      <c r="J103" s="100">
        <v>0</v>
      </c>
      <c r="K103" s="100">
        <v>7610031</v>
      </c>
      <c r="L103" s="100">
        <v>10411719</v>
      </c>
      <c r="M103" s="100">
        <v>11642616</v>
      </c>
      <c r="N103" s="100">
        <v>3179353</v>
      </c>
      <c r="O103" s="100">
        <v>2803925</v>
      </c>
      <c r="P103" s="100">
        <v>1176805</v>
      </c>
      <c r="Q103" s="100">
        <v>-42851922</v>
      </c>
      <c r="R103" s="100">
        <v>685582</v>
      </c>
      <c r="S103" s="100">
        <v>1253937</v>
      </c>
      <c r="T103" s="100"/>
      <c r="U103" s="101">
        <f t="shared" si="5"/>
        <v>-4087954</v>
      </c>
    </row>
    <row r="104" spans="1:21" hidden="1" outlineLevel="1" x14ac:dyDescent="0.25">
      <c r="A104" t="s">
        <v>66</v>
      </c>
      <c r="B104" t="s">
        <v>164</v>
      </c>
      <c r="C104">
        <v>7</v>
      </c>
      <c r="D104">
        <v>73</v>
      </c>
      <c r="E104">
        <v>7345</v>
      </c>
      <c r="F104">
        <v>7345251001</v>
      </c>
      <c r="G104" t="s">
        <v>110</v>
      </c>
      <c r="H104" s="100">
        <v>0</v>
      </c>
      <c r="I104" s="100">
        <v>240000</v>
      </c>
      <c r="J104" s="100">
        <v>0</v>
      </c>
      <c r="K104" s="100">
        <v>15045700</v>
      </c>
      <c r="L104" s="100">
        <v>0</v>
      </c>
      <c r="M104" s="100">
        <v>17780000</v>
      </c>
      <c r="N104" s="100">
        <v>749000</v>
      </c>
      <c r="O104" s="100">
        <v>1500000</v>
      </c>
      <c r="P104" s="100">
        <v>12329644</v>
      </c>
      <c r="Q104" s="100">
        <v>0</v>
      </c>
      <c r="R104" s="100">
        <v>32119300</v>
      </c>
      <c r="S104" s="100">
        <v>33740383</v>
      </c>
      <c r="T104" s="100"/>
      <c r="U104" s="101">
        <f t="shared" si="5"/>
        <v>113504027</v>
      </c>
    </row>
    <row r="105" spans="1:21" hidden="1" outlineLevel="1" x14ac:dyDescent="0.25">
      <c r="A105" t="s">
        <v>66</v>
      </c>
      <c r="B105" t="s">
        <v>164</v>
      </c>
      <c r="C105">
        <v>7</v>
      </c>
      <c r="D105">
        <v>73</v>
      </c>
      <c r="E105">
        <v>7360</v>
      </c>
      <c r="F105">
        <v>7360201001</v>
      </c>
      <c r="G105" t="s">
        <v>110</v>
      </c>
      <c r="H105" s="100">
        <v>2322600</v>
      </c>
      <c r="I105" s="100">
        <v>2508625</v>
      </c>
      <c r="J105" s="100">
        <v>2751396</v>
      </c>
      <c r="K105" s="100">
        <v>2468167</v>
      </c>
      <c r="L105" s="100">
        <v>2468163</v>
      </c>
      <c r="M105" s="100">
        <v>2468163</v>
      </c>
      <c r="N105" s="100">
        <v>2298364</v>
      </c>
      <c r="O105" s="100">
        <v>2404996</v>
      </c>
      <c r="P105" s="100">
        <v>2576593</v>
      </c>
      <c r="Q105" s="100">
        <v>3266844</v>
      </c>
      <c r="R105" s="100">
        <v>3413053</v>
      </c>
      <c r="S105" s="100">
        <v>3666550</v>
      </c>
      <c r="T105" s="100"/>
      <c r="U105" s="101">
        <f t="shared" si="5"/>
        <v>32613514</v>
      </c>
    </row>
    <row r="106" spans="1:21" hidden="1" outlineLevel="1" x14ac:dyDescent="0.25">
      <c r="A106" t="s">
        <v>66</v>
      </c>
      <c r="B106" t="s">
        <v>174</v>
      </c>
      <c r="C106">
        <v>7</v>
      </c>
      <c r="D106">
        <v>73</v>
      </c>
      <c r="E106">
        <v>7345</v>
      </c>
      <c r="F106">
        <v>7345201001</v>
      </c>
      <c r="G106" t="s">
        <v>110</v>
      </c>
      <c r="H106" s="100">
        <v>82500</v>
      </c>
      <c r="I106" s="100">
        <v>0</v>
      </c>
      <c r="J106" s="100">
        <v>0</v>
      </c>
      <c r="K106" s="100">
        <v>0</v>
      </c>
      <c r="L106" s="100">
        <v>0</v>
      </c>
      <c r="M106" s="100">
        <v>0</v>
      </c>
      <c r="N106" s="100">
        <v>0</v>
      </c>
      <c r="O106" s="100">
        <v>0</v>
      </c>
      <c r="P106" s="100">
        <v>0</v>
      </c>
      <c r="Q106" s="100">
        <v>0</v>
      </c>
      <c r="R106" s="100">
        <v>0</v>
      </c>
      <c r="S106" s="100">
        <v>0</v>
      </c>
      <c r="T106" s="100"/>
      <c r="U106" s="101">
        <f t="shared" si="5"/>
        <v>82500</v>
      </c>
    </row>
    <row r="107" spans="1:21" hidden="1" outlineLevel="1" x14ac:dyDescent="0.25">
      <c r="A107" t="s">
        <v>66</v>
      </c>
      <c r="B107" t="s">
        <v>174</v>
      </c>
      <c r="C107">
        <v>7</v>
      </c>
      <c r="D107">
        <v>73</v>
      </c>
      <c r="E107">
        <v>7360</v>
      </c>
      <c r="F107">
        <v>7360151001</v>
      </c>
      <c r="G107" t="s">
        <v>110</v>
      </c>
      <c r="H107" s="100">
        <v>2835099</v>
      </c>
      <c r="I107" s="100">
        <v>2502635</v>
      </c>
      <c r="J107" s="100">
        <v>2477242</v>
      </c>
      <c r="K107" s="100">
        <v>2490901</v>
      </c>
      <c r="L107" s="100">
        <v>2386345</v>
      </c>
      <c r="M107" s="100">
        <v>2368590</v>
      </c>
      <c r="N107" s="100">
        <v>2368583</v>
      </c>
      <c r="O107" s="100">
        <v>2368586</v>
      </c>
      <c r="P107" s="100">
        <v>2750026</v>
      </c>
      <c r="Q107" s="100">
        <v>2649396</v>
      </c>
      <c r="R107" s="100">
        <v>3549035</v>
      </c>
      <c r="S107" s="100">
        <v>3442860</v>
      </c>
      <c r="T107" s="100"/>
      <c r="U107" s="101">
        <f t="shared" si="5"/>
        <v>32189298</v>
      </c>
    </row>
    <row r="108" spans="1:21" hidden="1" outlineLevel="1" x14ac:dyDescent="0.25">
      <c r="A108" t="s">
        <v>66</v>
      </c>
      <c r="B108" t="s">
        <v>141</v>
      </c>
      <c r="C108">
        <v>7</v>
      </c>
      <c r="D108">
        <v>73</v>
      </c>
      <c r="E108">
        <v>7320</v>
      </c>
      <c r="F108">
        <v>7320401001</v>
      </c>
      <c r="G108" t="s">
        <v>110</v>
      </c>
      <c r="H108" s="100">
        <v>53815979</v>
      </c>
      <c r="I108" s="100">
        <v>57229752</v>
      </c>
      <c r="J108" s="100">
        <v>54141909</v>
      </c>
      <c r="K108" s="100">
        <v>62475515</v>
      </c>
      <c r="L108" s="100">
        <v>62680764</v>
      </c>
      <c r="M108" s="100">
        <v>49051986</v>
      </c>
      <c r="N108" s="100">
        <v>70637257</v>
      </c>
      <c r="O108" s="100">
        <v>52165070</v>
      </c>
      <c r="P108" s="100">
        <v>95671707</v>
      </c>
      <c r="Q108" s="100">
        <v>102189047</v>
      </c>
      <c r="R108" s="100">
        <v>60297133</v>
      </c>
      <c r="S108" s="100">
        <v>76709125</v>
      </c>
      <c r="T108" s="100"/>
      <c r="U108" s="101">
        <f t="shared" si="5"/>
        <v>797065244</v>
      </c>
    </row>
    <row r="109" spans="1:21" hidden="1" outlineLevel="1" x14ac:dyDescent="0.25">
      <c r="A109" t="s">
        <v>66</v>
      </c>
      <c r="B109" t="s">
        <v>141</v>
      </c>
      <c r="C109">
        <v>7</v>
      </c>
      <c r="D109">
        <v>73</v>
      </c>
      <c r="E109">
        <v>7330</v>
      </c>
      <c r="F109">
        <v>7330401001</v>
      </c>
      <c r="G109" t="s">
        <v>110</v>
      </c>
      <c r="H109" s="100">
        <v>8411744</v>
      </c>
      <c r="I109" s="100">
        <v>7655289</v>
      </c>
      <c r="J109" s="100">
        <v>7655293</v>
      </c>
      <c r="K109" s="100">
        <v>8895586</v>
      </c>
      <c r="L109" s="100">
        <v>8895598</v>
      </c>
      <c r="M109" s="100">
        <v>8895594</v>
      </c>
      <c r="N109" s="100">
        <v>8349363</v>
      </c>
      <c r="O109" s="100">
        <v>10575047</v>
      </c>
      <c r="P109" s="100">
        <v>5465636</v>
      </c>
      <c r="Q109" s="100">
        <v>8057572</v>
      </c>
      <c r="R109" s="100">
        <v>7655120</v>
      </c>
      <c r="S109" s="100">
        <v>9325141</v>
      </c>
      <c r="T109" s="100"/>
      <c r="U109" s="101">
        <f t="shared" si="5"/>
        <v>99836983</v>
      </c>
    </row>
    <row r="110" spans="1:21" hidden="1" outlineLevel="1" x14ac:dyDescent="0.25">
      <c r="A110" t="s">
        <v>66</v>
      </c>
      <c r="B110" t="s">
        <v>141</v>
      </c>
      <c r="C110">
        <v>7</v>
      </c>
      <c r="D110">
        <v>73</v>
      </c>
      <c r="E110">
        <v>7345</v>
      </c>
      <c r="F110">
        <v>7345401001</v>
      </c>
      <c r="G110" t="s">
        <v>110</v>
      </c>
      <c r="H110" s="100">
        <v>36434</v>
      </c>
      <c r="I110" s="100">
        <v>2874675</v>
      </c>
      <c r="J110" s="100">
        <v>7885320</v>
      </c>
      <c r="K110" s="100">
        <v>797492</v>
      </c>
      <c r="L110" s="100">
        <v>5662977</v>
      </c>
      <c r="M110" s="100">
        <v>7006062</v>
      </c>
      <c r="N110" s="100">
        <v>14219571</v>
      </c>
      <c r="O110" s="100">
        <v>3730835</v>
      </c>
      <c r="P110" s="100">
        <v>591900</v>
      </c>
      <c r="Q110" s="100">
        <v>3975506</v>
      </c>
      <c r="R110" s="100">
        <v>12481457</v>
      </c>
      <c r="S110" s="100">
        <v>0</v>
      </c>
      <c r="T110" s="100"/>
      <c r="U110" s="101">
        <f t="shared" si="5"/>
        <v>59262229</v>
      </c>
    </row>
    <row r="111" spans="1:21" hidden="1" outlineLevel="1" x14ac:dyDescent="0.25">
      <c r="A111" t="s">
        <v>66</v>
      </c>
      <c r="B111" t="s">
        <v>453</v>
      </c>
      <c r="C111">
        <v>7</v>
      </c>
      <c r="D111">
        <v>73</v>
      </c>
      <c r="E111">
        <v>7305</v>
      </c>
      <c r="F111">
        <v>7305151001</v>
      </c>
      <c r="G111" t="s">
        <v>110</v>
      </c>
      <c r="H111" s="100"/>
      <c r="I111" s="100"/>
      <c r="J111" s="100"/>
      <c r="K111" s="100"/>
      <c r="L111" s="100"/>
      <c r="M111" s="100">
        <v>-19619</v>
      </c>
      <c r="N111" s="100">
        <v>-158416</v>
      </c>
      <c r="O111" s="100">
        <v>0</v>
      </c>
      <c r="P111" s="100">
        <v>0</v>
      </c>
      <c r="Q111" s="100">
        <v>0</v>
      </c>
      <c r="R111" s="100">
        <v>0</v>
      </c>
      <c r="S111" s="100">
        <v>0</v>
      </c>
      <c r="T111" s="100"/>
      <c r="U111" s="101"/>
    </row>
    <row r="112" spans="1:21" hidden="1" outlineLevel="1" x14ac:dyDescent="0.25">
      <c r="A112" t="s">
        <v>66</v>
      </c>
      <c r="B112" t="s">
        <v>454</v>
      </c>
      <c r="C112">
        <v>7</v>
      </c>
      <c r="D112">
        <v>73</v>
      </c>
      <c r="E112">
        <v>7315</v>
      </c>
      <c r="F112">
        <v>7315951005</v>
      </c>
      <c r="G112" t="s">
        <v>110</v>
      </c>
      <c r="H112" s="100"/>
      <c r="I112" s="100"/>
      <c r="J112" s="100"/>
      <c r="K112" s="100"/>
      <c r="L112" s="100"/>
      <c r="M112" s="100">
        <v>0</v>
      </c>
      <c r="N112" s="100">
        <v>53</v>
      </c>
      <c r="O112" s="100">
        <v>0</v>
      </c>
      <c r="P112" s="100">
        <v>0</v>
      </c>
      <c r="Q112" s="100">
        <v>106</v>
      </c>
      <c r="R112" s="100">
        <v>0</v>
      </c>
      <c r="S112" s="100">
        <v>255</v>
      </c>
      <c r="T112" s="100"/>
      <c r="U112" s="101"/>
    </row>
    <row r="113" spans="1:21" hidden="1" outlineLevel="1" x14ac:dyDescent="0.25">
      <c r="A113" t="s">
        <v>66</v>
      </c>
      <c r="B113" t="s">
        <v>131</v>
      </c>
      <c r="C113">
        <v>7</v>
      </c>
      <c r="D113">
        <v>73</v>
      </c>
      <c r="E113">
        <v>7320</v>
      </c>
      <c r="F113">
        <v>7320951001</v>
      </c>
      <c r="G113" t="s">
        <v>110</v>
      </c>
      <c r="H113" s="100"/>
      <c r="I113" s="100"/>
      <c r="J113" s="100"/>
      <c r="K113" s="100"/>
      <c r="L113" s="100"/>
      <c r="M113" s="100">
        <v>110000</v>
      </c>
      <c r="N113" s="100">
        <v>420000</v>
      </c>
      <c r="O113" s="100">
        <v>0</v>
      </c>
      <c r="P113" s="100">
        <v>90000</v>
      </c>
      <c r="Q113" s="100">
        <v>0</v>
      </c>
      <c r="R113" s="100">
        <v>9428302</v>
      </c>
      <c r="S113" s="100">
        <v>3490000</v>
      </c>
      <c r="T113" s="100"/>
      <c r="U113" s="101"/>
    </row>
    <row r="114" spans="1:21" hidden="1" outlineLevel="1" x14ac:dyDescent="0.25">
      <c r="A114" t="s">
        <v>66</v>
      </c>
      <c r="B114" t="s">
        <v>419</v>
      </c>
      <c r="C114">
        <v>7</v>
      </c>
      <c r="D114">
        <v>73</v>
      </c>
      <c r="E114">
        <v>7395</v>
      </c>
      <c r="F114">
        <v>7395951002</v>
      </c>
      <c r="G114" t="s">
        <v>110</v>
      </c>
      <c r="H114" s="100"/>
      <c r="I114" s="100"/>
      <c r="J114" s="100"/>
      <c r="K114" s="100"/>
      <c r="L114" s="100"/>
      <c r="M114" s="100">
        <v>0</v>
      </c>
      <c r="N114" s="100">
        <v>4200</v>
      </c>
      <c r="O114" s="100">
        <v>0</v>
      </c>
      <c r="P114" s="100">
        <v>0</v>
      </c>
      <c r="Q114" s="100">
        <v>0</v>
      </c>
      <c r="R114" s="100">
        <v>0</v>
      </c>
      <c r="S114" s="100">
        <v>0</v>
      </c>
      <c r="T114" s="100"/>
      <c r="U114" s="101"/>
    </row>
    <row r="115" spans="1:21" hidden="1" outlineLevel="1" x14ac:dyDescent="0.25">
      <c r="A115" t="s">
        <v>66</v>
      </c>
      <c r="B115" t="s">
        <v>141</v>
      </c>
      <c r="C115">
        <v>7</v>
      </c>
      <c r="D115">
        <v>73</v>
      </c>
      <c r="E115">
        <v>7360</v>
      </c>
      <c r="F115">
        <v>7360351001</v>
      </c>
      <c r="G115" t="s">
        <v>110</v>
      </c>
      <c r="H115" s="100">
        <v>28849179</v>
      </c>
      <c r="I115" s="100">
        <v>28603344</v>
      </c>
      <c r="J115" s="100">
        <v>28603340</v>
      </c>
      <c r="K115" s="100">
        <v>28692379</v>
      </c>
      <c r="L115" s="100">
        <v>30972810</v>
      </c>
      <c r="M115" s="100">
        <v>29448940</v>
      </c>
      <c r="N115" s="100">
        <v>30055463</v>
      </c>
      <c r="O115" s="100">
        <v>25022790</v>
      </c>
      <c r="P115" s="100">
        <v>21809715</v>
      </c>
      <c r="Q115" s="100">
        <v>21832690</v>
      </c>
      <c r="R115" s="100">
        <v>20567408</v>
      </c>
      <c r="S115" s="100">
        <v>-4909815</v>
      </c>
      <c r="T115" s="100"/>
      <c r="U115" s="101">
        <f t="shared" ref="U115:U178" si="6">+SUM(H115:S115)</f>
        <v>289548243</v>
      </c>
    </row>
    <row r="116" spans="1:21" hidden="1" outlineLevel="1" x14ac:dyDescent="0.25">
      <c r="A116" t="s">
        <v>66</v>
      </c>
      <c r="B116" t="s">
        <v>186</v>
      </c>
      <c r="C116">
        <v>7</v>
      </c>
      <c r="D116">
        <v>73</v>
      </c>
      <c r="E116">
        <v>7395</v>
      </c>
      <c r="F116">
        <v>7395201002</v>
      </c>
      <c r="G116" t="s">
        <v>110</v>
      </c>
      <c r="H116" s="100">
        <v>45400</v>
      </c>
      <c r="I116" s="100">
        <v>43200</v>
      </c>
      <c r="J116" s="100">
        <v>9000</v>
      </c>
      <c r="K116" s="100">
        <v>50000</v>
      </c>
      <c r="L116" s="100">
        <v>15000</v>
      </c>
      <c r="M116" s="100">
        <v>214407</v>
      </c>
      <c r="N116" s="100">
        <v>75000</v>
      </c>
      <c r="O116" s="100">
        <v>0</v>
      </c>
      <c r="P116" s="100">
        <v>0</v>
      </c>
      <c r="Q116" s="100">
        <v>0</v>
      </c>
      <c r="R116" s="100">
        <v>0</v>
      </c>
      <c r="S116" s="100">
        <v>0</v>
      </c>
      <c r="T116" s="100"/>
      <c r="U116" s="101">
        <f t="shared" si="6"/>
        <v>452007</v>
      </c>
    </row>
    <row r="117" spans="1:21" hidden="1" outlineLevel="1" x14ac:dyDescent="0.25">
      <c r="A117" t="s">
        <v>66</v>
      </c>
      <c r="B117" t="s">
        <v>122</v>
      </c>
      <c r="C117">
        <v>7</v>
      </c>
      <c r="D117">
        <v>73</v>
      </c>
      <c r="E117">
        <v>7305</v>
      </c>
      <c r="F117">
        <v>7305841001</v>
      </c>
      <c r="G117" t="s">
        <v>110</v>
      </c>
      <c r="H117" s="100">
        <v>0</v>
      </c>
      <c r="I117" s="100">
        <v>42000</v>
      </c>
      <c r="J117" s="100">
        <v>0</v>
      </c>
      <c r="K117" s="100">
        <v>84000</v>
      </c>
      <c r="L117" s="100">
        <v>0</v>
      </c>
      <c r="M117" s="100">
        <v>0</v>
      </c>
      <c r="N117" s="100">
        <v>0</v>
      </c>
      <c r="O117" s="100">
        <v>60000</v>
      </c>
      <c r="P117" s="100">
        <v>0</v>
      </c>
      <c r="Q117" s="100">
        <v>371936</v>
      </c>
      <c r="R117" s="100">
        <v>288000</v>
      </c>
      <c r="S117" s="100">
        <v>32000</v>
      </c>
      <c r="T117" s="100"/>
      <c r="U117" s="101">
        <f t="shared" si="6"/>
        <v>877936</v>
      </c>
    </row>
    <row r="118" spans="1:21" hidden="1" outlineLevel="1" x14ac:dyDescent="0.25">
      <c r="A118" t="s">
        <v>66</v>
      </c>
      <c r="B118" t="s">
        <v>184</v>
      </c>
      <c r="C118">
        <v>7</v>
      </c>
      <c r="D118">
        <v>73</v>
      </c>
      <c r="E118">
        <v>7370</v>
      </c>
      <c r="F118">
        <v>7370201001</v>
      </c>
      <c r="G118" t="s">
        <v>110</v>
      </c>
      <c r="H118" s="100">
        <v>98477348</v>
      </c>
      <c r="I118" s="100">
        <v>47425040</v>
      </c>
      <c r="J118" s="100">
        <v>17044881</v>
      </c>
      <c r="K118" s="100">
        <v>8669327</v>
      </c>
      <c r="L118" s="100">
        <v>34375759</v>
      </c>
      <c r="M118" s="100">
        <v>38943162</v>
      </c>
      <c r="N118" s="100">
        <v>22833934</v>
      </c>
      <c r="O118" s="100">
        <v>54987392</v>
      </c>
      <c r="P118" s="100">
        <v>26143945</v>
      </c>
      <c r="Q118" s="100">
        <v>7508375</v>
      </c>
      <c r="R118" s="100">
        <v>82023552</v>
      </c>
      <c r="S118" s="100">
        <v>41502774</v>
      </c>
      <c r="T118" s="100"/>
      <c r="U118" s="101">
        <f t="shared" si="6"/>
        <v>479935489</v>
      </c>
    </row>
    <row r="119" spans="1:21" hidden="1" outlineLevel="1" x14ac:dyDescent="0.25">
      <c r="A119" t="s">
        <v>66</v>
      </c>
      <c r="B119" t="s">
        <v>92</v>
      </c>
      <c r="C119">
        <v>7</v>
      </c>
      <c r="D119">
        <v>72</v>
      </c>
      <c r="E119">
        <v>7205</v>
      </c>
      <c r="F119">
        <v>7205151002</v>
      </c>
      <c r="G119" t="s">
        <v>87</v>
      </c>
      <c r="H119" s="100">
        <v>55681059</v>
      </c>
      <c r="I119" s="100">
        <v>30434044</v>
      </c>
      <c r="J119" s="100">
        <v>33295182</v>
      </c>
      <c r="K119" s="100">
        <v>48271020</v>
      </c>
      <c r="L119" s="100">
        <v>37037465</v>
      </c>
      <c r="M119" s="100">
        <v>83302776</v>
      </c>
      <c r="N119" s="100">
        <v>51191047</v>
      </c>
      <c r="O119" s="100">
        <v>47597344</v>
      </c>
      <c r="P119" s="100">
        <v>25802681</v>
      </c>
      <c r="Q119" s="100">
        <v>51453541</v>
      </c>
      <c r="R119" s="100">
        <v>54202161</v>
      </c>
      <c r="S119" s="100">
        <v>38809578</v>
      </c>
      <c r="T119" s="100"/>
      <c r="U119" s="101">
        <f t="shared" si="6"/>
        <v>557077898</v>
      </c>
    </row>
    <row r="120" spans="1:21" hidden="1" outlineLevel="1" x14ac:dyDescent="0.25">
      <c r="A120" t="s">
        <v>66</v>
      </c>
      <c r="B120" t="s">
        <v>92</v>
      </c>
      <c r="C120">
        <v>7</v>
      </c>
      <c r="D120">
        <v>73</v>
      </c>
      <c r="E120">
        <v>7305</v>
      </c>
      <c r="F120">
        <v>7305151002</v>
      </c>
      <c r="G120" t="s">
        <v>110</v>
      </c>
      <c r="H120" s="100">
        <v>238646352</v>
      </c>
      <c r="I120" s="100">
        <v>134519111</v>
      </c>
      <c r="J120" s="100">
        <v>178419740</v>
      </c>
      <c r="K120" s="100">
        <v>200862341</v>
      </c>
      <c r="L120" s="100">
        <v>198898333</v>
      </c>
      <c r="M120" s="100">
        <v>212199552</v>
      </c>
      <c r="N120" s="100">
        <v>228334053</v>
      </c>
      <c r="O120" s="100">
        <v>188651347</v>
      </c>
      <c r="P120" s="100">
        <v>180107275</v>
      </c>
      <c r="Q120" s="100">
        <v>260870143</v>
      </c>
      <c r="R120" s="100">
        <v>283540541</v>
      </c>
      <c r="S120" s="100">
        <v>182067634</v>
      </c>
      <c r="T120" s="100"/>
      <c r="U120" s="101">
        <f t="shared" si="6"/>
        <v>2487116422</v>
      </c>
    </row>
    <row r="121" spans="1:21" hidden="1" outlineLevel="1" x14ac:dyDescent="0.25">
      <c r="A121" t="s">
        <v>66</v>
      </c>
      <c r="B121" t="s">
        <v>136</v>
      </c>
      <c r="C121">
        <v>7</v>
      </c>
      <c r="D121">
        <v>73</v>
      </c>
      <c r="E121">
        <v>7315</v>
      </c>
      <c r="F121">
        <v>7315951002</v>
      </c>
      <c r="G121" t="s">
        <v>110</v>
      </c>
      <c r="H121" s="100">
        <v>49281841</v>
      </c>
      <c r="I121" s="100">
        <v>52502230</v>
      </c>
      <c r="J121" s="100">
        <v>41238243</v>
      </c>
      <c r="K121" s="100">
        <v>47668135</v>
      </c>
      <c r="L121" s="100">
        <v>43772796</v>
      </c>
      <c r="M121" s="100">
        <v>51043001</v>
      </c>
      <c r="N121" s="100">
        <v>44341069</v>
      </c>
      <c r="O121" s="100">
        <v>47807938</v>
      </c>
      <c r="P121" s="100">
        <v>40852139</v>
      </c>
      <c r="Q121" s="100">
        <v>47098972</v>
      </c>
      <c r="R121" s="100">
        <v>47615351</v>
      </c>
      <c r="S121" s="100">
        <v>21781110</v>
      </c>
      <c r="T121" s="100"/>
      <c r="U121" s="101">
        <f t="shared" si="6"/>
        <v>535002825</v>
      </c>
    </row>
    <row r="122" spans="1:21" hidden="1" outlineLevel="1" x14ac:dyDescent="0.25">
      <c r="A122" t="s">
        <v>66</v>
      </c>
      <c r="B122" t="s">
        <v>135</v>
      </c>
      <c r="C122">
        <v>7</v>
      </c>
      <c r="D122">
        <v>73</v>
      </c>
      <c r="E122">
        <v>7315</v>
      </c>
      <c r="F122">
        <v>7315951001</v>
      </c>
      <c r="G122" t="s">
        <v>110</v>
      </c>
      <c r="H122" s="100">
        <v>15025</v>
      </c>
      <c r="I122" s="100">
        <v>30670</v>
      </c>
      <c r="J122" s="100">
        <v>50444</v>
      </c>
      <c r="K122" s="100">
        <v>45994</v>
      </c>
      <c r="L122" s="100">
        <v>4668</v>
      </c>
      <c r="M122" s="100">
        <v>32944</v>
      </c>
      <c r="N122" s="100">
        <v>33600</v>
      </c>
      <c r="O122" s="100">
        <v>3360</v>
      </c>
      <c r="P122" s="100">
        <v>4343</v>
      </c>
      <c r="Q122" s="100">
        <v>3584</v>
      </c>
      <c r="R122" s="100">
        <v>1504588</v>
      </c>
      <c r="S122" s="100">
        <v>3465</v>
      </c>
      <c r="T122" s="100"/>
      <c r="U122" s="101">
        <f t="shared" si="6"/>
        <v>1732685</v>
      </c>
    </row>
    <row r="123" spans="1:21" hidden="1" outlineLevel="1" x14ac:dyDescent="0.25">
      <c r="A123" t="s">
        <v>66</v>
      </c>
      <c r="B123" t="s">
        <v>94</v>
      </c>
      <c r="C123">
        <v>7</v>
      </c>
      <c r="D123">
        <v>72</v>
      </c>
      <c r="E123">
        <v>7205</v>
      </c>
      <c r="F123">
        <v>7205241001</v>
      </c>
      <c r="G123" t="s">
        <v>87</v>
      </c>
      <c r="H123" s="100">
        <v>3099987</v>
      </c>
      <c r="I123" s="100">
        <v>1327389</v>
      </c>
      <c r="J123" s="100">
        <v>718845</v>
      </c>
      <c r="K123" s="100">
        <v>1461894</v>
      </c>
      <c r="L123" s="100">
        <v>1390807</v>
      </c>
      <c r="M123" s="100">
        <v>1142082</v>
      </c>
      <c r="N123" s="100">
        <v>1762505</v>
      </c>
      <c r="O123" s="100">
        <v>1251836</v>
      </c>
      <c r="P123" s="100">
        <v>902302</v>
      </c>
      <c r="Q123" s="100">
        <v>1135591</v>
      </c>
      <c r="R123" s="100">
        <v>1613631</v>
      </c>
      <c r="S123" s="100">
        <v>1231327</v>
      </c>
      <c r="T123" s="100"/>
      <c r="U123" s="101">
        <f t="shared" si="6"/>
        <v>17038196</v>
      </c>
    </row>
    <row r="124" spans="1:21" hidden="1" outlineLevel="1" x14ac:dyDescent="0.25">
      <c r="A124" t="s">
        <v>66</v>
      </c>
      <c r="B124" t="s">
        <v>94</v>
      </c>
      <c r="C124">
        <v>7</v>
      </c>
      <c r="D124">
        <v>73</v>
      </c>
      <c r="E124">
        <v>7305</v>
      </c>
      <c r="F124">
        <v>7305241001</v>
      </c>
      <c r="G124" t="s">
        <v>110</v>
      </c>
      <c r="H124" s="100">
        <v>14660126</v>
      </c>
      <c r="I124" s="100">
        <v>4775489</v>
      </c>
      <c r="J124" s="100">
        <v>6036004</v>
      </c>
      <c r="K124" s="100">
        <v>3872039</v>
      </c>
      <c r="L124" s="100">
        <v>5511210</v>
      </c>
      <c r="M124" s="100">
        <v>5816553</v>
      </c>
      <c r="N124" s="100">
        <v>7640238</v>
      </c>
      <c r="O124" s="100">
        <v>6642538</v>
      </c>
      <c r="P124" s="100">
        <v>7713024</v>
      </c>
      <c r="Q124" s="100">
        <v>7150601</v>
      </c>
      <c r="R124" s="100">
        <v>6285918</v>
      </c>
      <c r="S124" s="100">
        <v>6613684</v>
      </c>
      <c r="T124" s="100"/>
      <c r="U124" s="101">
        <f t="shared" si="6"/>
        <v>82717424</v>
      </c>
    </row>
    <row r="125" spans="1:21" hidden="1" outlineLevel="1" x14ac:dyDescent="0.25">
      <c r="A125" t="s">
        <v>66</v>
      </c>
      <c r="B125" t="s">
        <v>144</v>
      </c>
      <c r="C125">
        <v>7</v>
      </c>
      <c r="D125">
        <v>73</v>
      </c>
      <c r="E125">
        <v>7330</v>
      </c>
      <c r="F125">
        <v>7330251001</v>
      </c>
      <c r="G125" t="s">
        <v>110</v>
      </c>
      <c r="H125" s="100">
        <v>89898653</v>
      </c>
      <c r="I125" s="100">
        <v>89548869</v>
      </c>
      <c r="J125" s="100">
        <v>89723761</v>
      </c>
      <c r="K125" s="100">
        <v>89723760</v>
      </c>
      <c r="L125" s="100">
        <v>89723761</v>
      </c>
      <c r="M125" s="100">
        <v>89723760</v>
      </c>
      <c r="N125" s="100">
        <v>120123204</v>
      </c>
      <c r="O125" s="100">
        <v>120123205</v>
      </c>
      <c r="P125" s="100">
        <v>119752676</v>
      </c>
      <c r="Q125" s="100">
        <v>63283350</v>
      </c>
      <c r="R125" s="100">
        <v>105635345</v>
      </c>
      <c r="S125" s="100">
        <v>178884692</v>
      </c>
      <c r="T125" s="100"/>
      <c r="U125" s="101">
        <f t="shared" si="6"/>
        <v>1246145036</v>
      </c>
    </row>
    <row r="126" spans="1:21" hidden="1" outlineLevel="1" x14ac:dyDescent="0.25">
      <c r="A126" t="s">
        <v>66</v>
      </c>
      <c r="B126" t="s">
        <v>103</v>
      </c>
      <c r="C126">
        <v>7</v>
      </c>
      <c r="D126">
        <v>72</v>
      </c>
      <c r="E126">
        <v>7205</v>
      </c>
      <c r="F126">
        <v>7205601001</v>
      </c>
      <c r="G126" t="s">
        <v>87</v>
      </c>
      <c r="H126" s="100">
        <v>0</v>
      </c>
      <c r="I126" s="100">
        <v>12317455</v>
      </c>
      <c r="J126" s="100">
        <v>0</v>
      </c>
      <c r="K126" s="100">
        <v>0</v>
      </c>
      <c r="L126" s="100">
        <v>0</v>
      </c>
      <c r="M126" s="100">
        <v>0</v>
      </c>
      <c r="N126" s="100">
        <v>0</v>
      </c>
      <c r="O126" s="100">
        <v>0</v>
      </c>
      <c r="P126" s="100">
        <v>0</v>
      </c>
      <c r="Q126" s="100">
        <v>0</v>
      </c>
      <c r="R126" s="100">
        <v>0</v>
      </c>
      <c r="S126" s="100">
        <v>0</v>
      </c>
      <c r="T126" s="100"/>
      <c r="U126" s="101">
        <f t="shared" si="6"/>
        <v>12317455</v>
      </c>
    </row>
    <row r="127" spans="1:21" hidden="1" outlineLevel="1" x14ac:dyDescent="0.25">
      <c r="A127" t="s">
        <v>66</v>
      </c>
      <c r="B127" t="s">
        <v>103</v>
      </c>
      <c r="C127">
        <v>7</v>
      </c>
      <c r="D127">
        <v>73</v>
      </c>
      <c r="E127">
        <v>7305</v>
      </c>
      <c r="F127">
        <v>7305601001</v>
      </c>
      <c r="G127" t="s">
        <v>110</v>
      </c>
      <c r="H127" s="100">
        <v>0</v>
      </c>
      <c r="I127" s="100">
        <v>8985756</v>
      </c>
      <c r="J127" s="100">
        <v>6248610</v>
      </c>
      <c r="K127" s="100">
        <v>0</v>
      </c>
      <c r="L127" s="100">
        <v>3350127</v>
      </c>
      <c r="M127" s="100">
        <v>11081038</v>
      </c>
      <c r="N127" s="100">
        <v>33953136</v>
      </c>
      <c r="O127" s="100">
        <v>0</v>
      </c>
      <c r="P127" s="100">
        <v>0</v>
      </c>
      <c r="Q127" s="100">
        <v>19603799</v>
      </c>
      <c r="R127" s="100">
        <v>4807681</v>
      </c>
      <c r="S127" s="100">
        <v>17115103</v>
      </c>
      <c r="T127" s="100"/>
      <c r="U127" s="101">
        <f t="shared" si="6"/>
        <v>105145250</v>
      </c>
    </row>
    <row r="128" spans="1:21" hidden="1" outlineLevel="1" x14ac:dyDescent="0.25">
      <c r="A128" t="s">
        <v>66</v>
      </c>
      <c r="B128" t="s">
        <v>178</v>
      </c>
      <c r="C128">
        <v>7</v>
      </c>
      <c r="D128">
        <v>73</v>
      </c>
      <c r="E128">
        <v>7365</v>
      </c>
      <c r="F128">
        <v>7365101001</v>
      </c>
      <c r="G128" t="s">
        <v>110</v>
      </c>
      <c r="H128" s="100">
        <v>162229298</v>
      </c>
      <c r="I128" s="100">
        <v>164229408</v>
      </c>
      <c r="J128" s="100">
        <v>163965864</v>
      </c>
      <c r="K128" s="100">
        <v>163948752</v>
      </c>
      <c r="L128" s="100">
        <v>173122398</v>
      </c>
      <c r="M128" s="100">
        <v>173183334</v>
      </c>
      <c r="N128" s="100">
        <v>170058333</v>
      </c>
      <c r="O128" s="100">
        <v>169704497</v>
      </c>
      <c r="P128" s="100">
        <v>248679505</v>
      </c>
      <c r="Q128" s="100">
        <v>248679483</v>
      </c>
      <c r="R128" s="100">
        <v>248679494</v>
      </c>
      <c r="S128" s="100">
        <v>245721208</v>
      </c>
      <c r="T128" s="100"/>
      <c r="U128" s="101">
        <f t="shared" si="6"/>
        <v>2332201574</v>
      </c>
    </row>
    <row r="129" spans="1:21" hidden="1" outlineLevel="1" x14ac:dyDescent="0.25">
      <c r="A129" t="s">
        <v>66</v>
      </c>
      <c r="B129" t="s">
        <v>96</v>
      </c>
      <c r="C129">
        <v>7</v>
      </c>
      <c r="D129">
        <v>72</v>
      </c>
      <c r="E129">
        <v>7205</v>
      </c>
      <c r="F129">
        <v>7205331001</v>
      </c>
      <c r="G129" t="s">
        <v>87</v>
      </c>
      <c r="H129" s="100">
        <v>788676</v>
      </c>
      <c r="I129" s="100">
        <v>1518728</v>
      </c>
      <c r="J129" s="100">
        <v>2184653</v>
      </c>
      <c r="K129" s="100">
        <v>2823159</v>
      </c>
      <c r="L129" s="100">
        <v>3202101</v>
      </c>
      <c r="M129" s="100">
        <v>4030728</v>
      </c>
      <c r="N129" s="100">
        <v>4700532</v>
      </c>
      <c r="O129" s="100">
        <v>5298218</v>
      </c>
      <c r="P129" s="100">
        <v>5886804</v>
      </c>
      <c r="Q129" s="100">
        <v>6919900</v>
      </c>
      <c r="R129" s="100">
        <v>8006704</v>
      </c>
      <c r="S129" s="100">
        <v>8606256</v>
      </c>
      <c r="T129" s="100"/>
      <c r="U129" s="101">
        <f t="shared" si="6"/>
        <v>53966459</v>
      </c>
    </row>
    <row r="130" spans="1:21" hidden="1" outlineLevel="1" x14ac:dyDescent="0.25">
      <c r="A130" t="s">
        <v>66</v>
      </c>
      <c r="B130" t="s">
        <v>96</v>
      </c>
      <c r="C130">
        <v>7</v>
      </c>
      <c r="D130">
        <v>73</v>
      </c>
      <c r="E130">
        <v>7305</v>
      </c>
      <c r="F130">
        <v>7305331001</v>
      </c>
      <c r="G130" t="s">
        <v>110</v>
      </c>
      <c r="H130" s="100">
        <v>12327362</v>
      </c>
      <c r="I130" s="100">
        <v>5799031</v>
      </c>
      <c r="J130" s="100">
        <v>8767134</v>
      </c>
      <c r="K130" s="100">
        <v>11800179</v>
      </c>
      <c r="L130" s="100">
        <v>15069558</v>
      </c>
      <c r="M130" s="100">
        <v>16964933</v>
      </c>
      <c r="N130" s="100">
        <v>19948607</v>
      </c>
      <c r="O130" s="100">
        <v>20985887</v>
      </c>
      <c r="P130" s="100">
        <v>23760793</v>
      </c>
      <c r="Q130" s="100">
        <v>28181496</v>
      </c>
      <c r="R130" s="100">
        <v>31348326</v>
      </c>
      <c r="S130" s="100">
        <v>30950706</v>
      </c>
      <c r="T130" s="100"/>
      <c r="U130" s="101">
        <f t="shared" si="6"/>
        <v>225904012</v>
      </c>
    </row>
    <row r="131" spans="1:21" hidden="1" outlineLevel="1" x14ac:dyDescent="0.25">
      <c r="A131" t="s">
        <v>66</v>
      </c>
      <c r="B131" t="s">
        <v>154</v>
      </c>
      <c r="C131">
        <v>7</v>
      </c>
      <c r="D131">
        <v>73</v>
      </c>
      <c r="E131">
        <v>7335</v>
      </c>
      <c r="F131">
        <v>7335351002</v>
      </c>
      <c r="G131" t="s">
        <v>110</v>
      </c>
      <c r="H131" s="100">
        <v>784374</v>
      </c>
      <c r="I131" s="100">
        <v>743230</v>
      </c>
      <c r="J131" s="100">
        <v>743520</v>
      </c>
      <c r="K131" s="100">
        <v>807800</v>
      </c>
      <c r="L131" s="100">
        <v>809983</v>
      </c>
      <c r="M131" s="100">
        <v>855676</v>
      </c>
      <c r="N131" s="100">
        <v>1009139</v>
      </c>
      <c r="O131" s="100">
        <v>628587</v>
      </c>
      <c r="P131" s="100">
        <v>668079</v>
      </c>
      <c r="Q131" s="100">
        <v>613686</v>
      </c>
      <c r="R131" s="100">
        <v>498828</v>
      </c>
      <c r="S131" s="100">
        <v>622962</v>
      </c>
      <c r="T131" s="100"/>
      <c r="U131" s="101">
        <f t="shared" si="6"/>
        <v>8785864</v>
      </c>
    </row>
    <row r="132" spans="1:21" hidden="1" outlineLevel="1" x14ac:dyDescent="0.25">
      <c r="A132" t="s">
        <v>66</v>
      </c>
      <c r="B132" t="s">
        <v>134</v>
      </c>
      <c r="C132">
        <v>7</v>
      </c>
      <c r="D132">
        <v>73</v>
      </c>
      <c r="E132">
        <v>7315</v>
      </c>
      <c r="F132">
        <v>7315701001</v>
      </c>
      <c r="G132" t="s">
        <v>110</v>
      </c>
      <c r="H132" s="100">
        <v>38959000</v>
      </c>
      <c r="I132" s="100">
        <v>13062000</v>
      </c>
      <c r="J132" s="100">
        <v>39438000</v>
      </c>
      <c r="K132" s="100">
        <v>15000000</v>
      </c>
      <c r="L132" s="100">
        <v>19500000</v>
      </c>
      <c r="M132" s="100">
        <v>20000000</v>
      </c>
      <c r="N132" s="100">
        <v>17000000</v>
      </c>
      <c r="O132" s="100">
        <v>46500000</v>
      </c>
      <c r="P132" s="100">
        <v>39000000</v>
      </c>
      <c r="Q132" s="100">
        <v>94000000</v>
      </c>
      <c r="R132" s="100">
        <v>11630000</v>
      </c>
      <c r="S132" s="100">
        <v>27800000</v>
      </c>
      <c r="T132" s="100"/>
      <c r="U132" s="101">
        <f t="shared" si="6"/>
        <v>381889000</v>
      </c>
    </row>
    <row r="133" spans="1:21" hidden="1" outlineLevel="1" x14ac:dyDescent="0.25">
      <c r="A133" t="s">
        <v>66</v>
      </c>
      <c r="B133" t="s">
        <v>91</v>
      </c>
      <c r="C133">
        <v>7</v>
      </c>
      <c r="D133">
        <v>72</v>
      </c>
      <c r="E133">
        <v>7205</v>
      </c>
      <c r="F133">
        <v>7205121002</v>
      </c>
      <c r="G133" t="s">
        <v>87</v>
      </c>
      <c r="H133" s="100">
        <v>218914416</v>
      </c>
      <c r="I133" s="100">
        <v>226643997</v>
      </c>
      <c r="J133" s="100">
        <v>245590391</v>
      </c>
      <c r="K133" s="100">
        <v>240307652</v>
      </c>
      <c r="L133" s="100">
        <v>247148243</v>
      </c>
      <c r="M133" s="100">
        <v>237417562</v>
      </c>
      <c r="N133" s="100">
        <v>240707438</v>
      </c>
      <c r="O133" s="100">
        <v>238951027</v>
      </c>
      <c r="P133" s="100">
        <v>238240415</v>
      </c>
      <c r="Q133" s="100">
        <v>261564226</v>
      </c>
      <c r="R133" s="100">
        <v>262336465</v>
      </c>
      <c r="S133" s="100">
        <v>262757509</v>
      </c>
      <c r="T133" s="100"/>
      <c r="U133" s="101">
        <f t="shared" si="6"/>
        <v>2920579341</v>
      </c>
    </row>
    <row r="134" spans="1:21" hidden="1" outlineLevel="1" x14ac:dyDescent="0.25">
      <c r="A134" t="s">
        <v>66</v>
      </c>
      <c r="B134" t="s">
        <v>91</v>
      </c>
      <c r="C134">
        <v>7</v>
      </c>
      <c r="D134">
        <v>73</v>
      </c>
      <c r="E134">
        <v>7305</v>
      </c>
      <c r="F134">
        <v>7305121002</v>
      </c>
      <c r="G134" t="s">
        <v>110</v>
      </c>
      <c r="H134" s="100">
        <v>835664302</v>
      </c>
      <c r="I134" s="100">
        <v>813862739</v>
      </c>
      <c r="J134" s="100">
        <v>881637929</v>
      </c>
      <c r="K134" s="100">
        <v>863854182</v>
      </c>
      <c r="L134" s="100">
        <v>902515657</v>
      </c>
      <c r="M134" s="100">
        <v>828459520</v>
      </c>
      <c r="N134" s="100">
        <v>914746405</v>
      </c>
      <c r="O134" s="100">
        <v>945317818</v>
      </c>
      <c r="P134" s="100">
        <v>1009459091</v>
      </c>
      <c r="Q134" s="100">
        <v>1086531534</v>
      </c>
      <c r="R134" s="100">
        <v>1087778660</v>
      </c>
      <c r="S134" s="100">
        <v>1094714601</v>
      </c>
      <c r="T134" s="100"/>
      <c r="U134" s="101">
        <f t="shared" si="6"/>
        <v>11264542438</v>
      </c>
    </row>
    <row r="135" spans="1:21" hidden="1" outlineLevel="1" x14ac:dyDescent="0.25">
      <c r="A135" t="s">
        <v>66</v>
      </c>
      <c r="B135" t="s">
        <v>90</v>
      </c>
      <c r="C135">
        <v>7</v>
      </c>
      <c r="D135">
        <v>72</v>
      </c>
      <c r="E135">
        <v>7205</v>
      </c>
      <c r="F135">
        <v>7205121001</v>
      </c>
      <c r="G135" t="s">
        <v>87</v>
      </c>
      <c r="H135" s="100">
        <v>3122707</v>
      </c>
      <c r="I135" s="100">
        <v>3033910</v>
      </c>
      <c r="J135" s="100">
        <v>3251316</v>
      </c>
      <c r="K135" s="100">
        <v>2873306</v>
      </c>
      <c r="L135" s="100">
        <v>1704002</v>
      </c>
      <c r="M135" s="100">
        <v>1637397</v>
      </c>
      <c r="N135" s="100">
        <v>1709179</v>
      </c>
      <c r="O135" s="100">
        <v>1708551</v>
      </c>
      <c r="P135" s="100">
        <v>1621980</v>
      </c>
      <c r="Q135" s="100">
        <v>1653740</v>
      </c>
      <c r="R135" s="100">
        <v>1693353</v>
      </c>
      <c r="S135" s="100">
        <v>1813831</v>
      </c>
      <c r="T135" s="100"/>
      <c r="U135" s="101">
        <f t="shared" si="6"/>
        <v>25823272</v>
      </c>
    </row>
    <row r="136" spans="1:21" hidden="1" outlineLevel="1" x14ac:dyDescent="0.25">
      <c r="A136" t="s">
        <v>66</v>
      </c>
      <c r="B136" t="s">
        <v>90</v>
      </c>
      <c r="C136">
        <v>7</v>
      </c>
      <c r="D136">
        <v>73</v>
      </c>
      <c r="E136">
        <v>7305</v>
      </c>
      <c r="F136">
        <v>7305121001</v>
      </c>
      <c r="G136" t="s">
        <v>110</v>
      </c>
      <c r="H136" s="100">
        <v>30229658</v>
      </c>
      <c r="I136" s="100">
        <v>30951980</v>
      </c>
      <c r="J136" s="100">
        <v>33241263</v>
      </c>
      <c r="K136" s="100">
        <v>32640721</v>
      </c>
      <c r="L136" s="100">
        <v>34880921</v>
      </c>
      <c r="M136" s="100">
        <v>31098903</v>
      </c>
      <c r="N136" s="100">
        <v>34351732</v>
      </c>
      <c r="O136" s="100">
        <v>32707682</v>
      </c>
      <c r="P136" s="100">
        <v>32769491</v>
      </c>
      <c r="Q136" s="100">
        <v>35293244</v>
      </c>
      <c r="R136" s="100">
        <v>37450892</v>
      </c>
      <c r="S136" s="100">
        <v>36527649</v>
      </c>
      <c r="T136" s="100"/>
      <c r="U136" s="101">
        <f t="shared" si="6"/>
        <v>402144136</v>
      </c>
    </row>
    <row r="137" spans="1:21" hidden="1" outlineLevel="1" x14ac:dyDescent="0.25">
      <c r="A137" t="s">
        <v>66</v>
      </c>
      <c r="B137" t="s">
        <v>185</v>
      </c>
      <c r="C137">
        <v>7</v>
      </c>
      <c r="D137">
        <v>73</v>
      </c>
      <c r="E137">
        <v>7395</v>
      </c>
      <c r="F137">
        <v>7395101001</v>
      </c>
      <c r="G137" t="s">
        <v>110</v>
      </c>
      <c r="H137" s="100">
        <v>0</v>
      </c>
      <c r="I137" s="100">
        <v>0</v>
      </c>
      <c r="J137" s="100">
        <v>202900</v>
      </c>
      <c r="K137" s="100">
        <v>373300</v>
      </c>
      <c r="L137" s="100">
        <v>0</v>
      </c>
      <c r="M137" s="100">
        <v>0</v>
      </c>
      <c r="N137" s="100">
        <v>0</v>
      </c>
      <c r="O137" s="100">
        <v>0</v>
      </c>
      <c r="P137" s="100">
        <v>0</v>
      </c>
      <c r="Q137" s="100">
        <v>0</v>
      </c>
      <c r="R137" s="100">
        <v>0</v>
      </c>
      <c r="S137" s="100">
        <v>0</v>
      </c>
      <c r="T137" s="100"/>
      <c r="U137" s="101">
        <f t="shared" si="6"/>
        <v>576200</v>
      </c>
    </row>
    <row r="138" spans="1:21" hidden="1" outlineLevel="1" x14ac:dyDescent="0.25">
      <c r="A138" t="s">
        <v>66</v>
      </c>
      <c r="B138" t="s">
        <v>147</v>
      </c>
      <c r="C138">
        <v>7</v>
      </c>
      <c r="D138">
        <v>73</v>
      </c>
      <c r="E138">
        <v>7330</v>
      </c>
      <c r="F138">
        <v>7330801001</v>
      </c>
      <c r="G138" t="s">
        <v>110</v>
      </c>
      <c r="H138" s="100">
        <v>30282893</v>
      </c>
      <c r="I138" s="100">
        <v>30282893</v>
      </c>
      <c r="J138" s="100">
        <v>30282894</v>
      </c>
      <c r="K138" s="100">
        <v>30282893</v>
      </c>
      <c r="L138" s="100">
        <v>30282893</v>
      </c>
      <c r="M138" s="100">
        <v>30282893</v>
      </c>
      <c r="N138" s="100">
        <v>44361660</v>
      </c>
      <c r="O138" s="100">
        <v>44361660</v>
      </c>
      <c r="P138" s="100">
        <v>44361660</v>
      </c>
      <c r="Q138" s="100">
        <v>44361660</v>
      </c>
      <c r="R138" s="100">
        <v>44361660</v>
      </c>
      <c r="S138" s="100">
        <v>74347813</v>
      </c>
      <c r="T138" s="100"/>
      <c r="U138" s="101">
        <f t="shared" si="6"/>
        <v>477853472</v>
      </c>
    </row>
    <row r="139" spans="1:21" hidden="1" outlineLevel="1" x14ac:dyDescent="0.25">
      <c r="A139" t="s">
        <v>66</v>
      </c>
      <c r="B139" t="s">
        <v>196</v>
      </c>
      <c r="C139">
        <v>7</v>
      </c>
      <c r="D139">
        <v>73</v>
      </c>
      <c r="E139">
        <v>7395</v>
      </c>
      <c r="F139">
        <v>7395951001</v>
      </c>
      <c r="G139" t="s">
        <v>110</v>
      </c>
      <c r="H139" s="100">
        <v>0</v>
      </c>
      <c r="I139" s="100">
        <v>0</v>
      </c>
      <c r="J139" s="100">
        <v>0</v>
      </c>
      <c r="K139" s="100">
        <v>0</v>
      </c>
      <c r="L139" s="100">
        <v>65250</v>
      </c>
      <c r="M139" s="100">
        <v>0</v>
      </c>
      <c r="N139" s="100">
        <v>0</v>
      </c>
      <c r="O139" s="100">
        <v>0</v>
      </c>
      <c r="P139" s="100">
        <v>-65250</v>
      </c>
      <c r="Q139" s="100">
        <v>0</v>
      </c>
      <c r="R139" s="100">
        <v>0</v>
      </c>
      <c r="S139" s="100">
        <v>0</v>
      </c>
      <c r="T139" s="100"/>
      <c r="U139" s="101">
        <f t="shared" si="6"/>
        <v>0</v>
      </c>
    </row>
    <row r="140" spans="1:21" hidden="1" outlineLevel="1" x14ac:dyDescent="0.25">
      <c r="A140" t="s">
        <v>66</v>
      </c>
      <c r="B140" t="s">
        <v>140</v>
      </c>
      <c r="C140">
        <v>7</v>
      </c>
      <c r="D140">
        <v>73</v>
      </c>
      <c r="E140">
        <v>7320</v>
      </c>
      <c r="F140">
        <v>7320151001</v>
      </c>
      <c r="G140" t="s">
        <v>110</v>
      </c>
      <c r="H140" s="100">
        <v>23310172</v>
      </c>
      <c r="I140" s="100">
        <v>39358085</v>
      </c>
      <c r="J140" s="100">
        <v>35156030</v>
      </c>
      <c r="K140" s="100">
        <v>60560483</v>
      </c>
      <c r="L140" s="100">
        <v>61809098</v>
      </c>
      <c r="M140" s="100">
        <v>95725469</v>
      </c>
      <c r="N140" s="100">
        <v>224519459</v>
      </c>
      <c r="O140" s="100">
        <v>369648980</v>
      </c>
      <c r="P140" s="100">
        <v>629466367</v>
      </c>
      <c r="Q140" s="100">
        <v>702987067</v>
      </c>
      <c r="R140" s="100">
        <v>-799515450</v>
      </c>
      <c r="S140" s="100">
        <v>152482652</v>
      </c>
      <c r="T140" s="100"/>
      <c r="U140" s="101">
        <f t="shared" si="6"/>
        <v>1595508412</v>
      </c>
    </row>
    <row r="141" spans="1:21" hidden="1" outlineLevel="1" x14ac:dyDescent="0.25">
      <c r="A141" t="s">
        <v>66</v>
      </c>
      <c r="B141" t="s">
        <v>140</v>
      </c>
      <c r="C141">
        <v>7</v>
      </c>
      <c r="D141">
        <v>73</v>
      </c>
      <c r="E141">
        <v>7345</v>
      </c>
      <c r="F141">
        <v>7345151001</v>
      </c>
      <c r="G141" t="s">
        <v>110</v>
      </c>
      <c r="H141" s="100">
        <v>427943684</v>
      </c>
      <c r="I141" s="100">
        <v>641815699</v>
      </c>
      <c r="J141" s="100">
        <v>298866401</v>
      </c>
      <c r="K141" s="100">
        <v>503495491</v>
      </c>
      <c r="L141" s="100">
        <v>669147748</v>
      </c>
      <c r="M141" s="100">
        <v>942480131</v>
      </c>
      <c r="N141" s="100">
        <v>1146935632</v>
      </c>
      <c r="O141" s="100">
        <v>278267364</v>
      </c>
      <c r="P141" s="100">
        <v>521373636</v>
      </c>
      <c r="Q141" s="100">
        <v>637889341</v>
      </c>
      <c r="R141" s="100">
        <v>1021992650</v>
      </c>
      <c r="S141" s="100">
        <v>741107693</v>
      </c>
      <c r="T141" s="100"/>
      <c r="U141" s="101">
        <f t="shared" si="6"/>
        <v>7831315470</v>
      </c>
    </row>
    <row r="142" spans="1:21" hidden="1" outlineLevel="1" x14ac:dyDescent="0.25">
      <c r="A142" t="s">
        <v>66</v>
      </c>
      <c r="B142" t="s">
        <v>140</v>
      </c>
      <c r="C142">
        <v>7</v>
      </c>
      <c r="D142">
        <v>73</v>
      </c>
      <c r="E142">
        <v>7360</v>
      </c>
      <c r="F142">
        <v>7360101001</v>
      </c>
      <c r="G142" t="s">
        <v>110</v>
      </c>
      <c r="H142" s="100">
        <v>717458409</v>
      </c>
      <c r="I142" s="100">
        <v>718466082</v>
      </c>
      <c r="J142" s="100">
        <v>735720178</v>
      </c>
      <c r="K142" s="100">
        <v>719270646</v>
      </c>
      <c r="L142" s="100">
        <v>722655202</v>
      </c>
      <c r="M142" s="100">
        <v>748589155</v>
      </c>
      <c r="N142" s="100">
        <v>780753946</v>
      </c>
      <c r="O142" s="100">
        <v>822539779</v>
      </c>
      <c r="P142" s="100">
        <v>798295587</v>
      </c>
      <c r="Q142" s="100">
        <v>902222308</v>
      </c>
      <c r="R142" s="100">
        <v>886578230</v>
      </c>
      <c r="S142" s="100">
        <v>-114183822</v>
      </c>
      <c r="T142" s="100"/>
      <c r="U142" s="101">
        <f t="shared" si="6"/>
        <v>8438365700</v>
      </c>
    </row>
    <row r="143" spans="1:21" hidden="1" outlineLevel="1" x14ac:dyDescent="0.25">
      <c r="A143" t="s">
        <v>66</v>
      </c>
      <c r="B143" t="s">
        <v>182</v>
      </c>
      <c r="C143">
        <v>7</v>
      </c>
      <c r="D143">
        <v>73</v>
      </c>
      <c r="E143">
        <v>7370</v>
      </c>
      <c r="F143">
        <v>7370101001</v>
      </c>
      <c r="G143" t="s">
        <v>110</v>
      </c>
      <c r="H143" s="100">
        <v>1289326558</v>
      </c>
      <c r="I143" s="100">
        <v>1148045487</v>
      </c>
      <c r="J143" s="100">
        <v>996286600</v>
      </c>
      <c r="K143" s="100">
        <v>1118842013</v>
      </c>
      <c r="L143" s="100">
        <v>1809180906</v>
      </c>
      <c r="M143" s="100">
        <v>1954214037</v>
      </c>
      <c r="N143" s="100">
        <v>1007652411</v>
      </c>
      <c r="O143" s="100">
        <v>1115189410</v>
      </c>
      <c r="P143" s="100">
        <v>1514711683</v>
      </c>
      <c r="Q143" s="100">
        <v>1324375695</v>
      </c>
      <c r="R143" s="100">
        <v>1699744147</v>
      </c>
      <c r="S143" s="100">
        <v>1789984134</v>
      </c>
      <c r="T143" s="100"/>
      <c r="U143" s="101">
        <f t="shared" si="6"/>
        <v>16767553081</v>
      </c>
    </row>
    <row r="144" spans="1:21" hidden="1" outlineLevel="1" x14ac:dyDescent="0.25">
      <c r="A144" t="s">
        <v>66</v>
      </c>
      <c r="B144" t="s">
        <v>181</v>
      </c>
      <c r="C144">
        <v>7</v>
      </c>
      <c r="D144">
        <v>73</v>
      </c>
      <c r="E144">
        <v>7370</v>
      </c>
      <c r="F144">
        <v>7370051001</v>
      </c>
      <c r="G144" t="s">
        <v>110</v>
      </c>
      <c r="H144" s="100">
        <v>1650631910</v>
      </c>
      <c r="I144" s="100">
        <v>1962904926</v>
      </c>
      <c r="J144" s="100">
        <v>1814211191</v>
      </c>
      <c r="K144" s="100">
        <v>1763428337</v>
      </c>
      <c r="L144" s="100">
        <v>1872953374</v>
      </c>
      <c r="M144" s="100">
        <v>1391011264</v>
      </c>
      <c r="N144" s="100">
        <v>1962050548</v>
      </c>
      <c r="O144" s="100">
        <v>2570423003</v>
      </c>
      <c r="P144" s="100">
        <v>2279951018</v>
      </c>
      <c r="Q144" s="100">
        <v>2411002335</v>
      </c>
      <c r="R144" s="100">
        <v>2236511631</v>
      </c>
      <c r="S144" s="100">
        <v>3363710248</v>
      </c>
      <c r="T144" s="100"/>
      <c r="U144" s="101">
        <f t="shared" si="6"/>
        <v>25278789785</v>
      </c>
    </row>
    <row r="145" spans="1:21" hidden="1" outlineLevel="1" x14ac:dyDescent="0.25">
      <c r="A145" t="s">
        <v>66</v>
      </c>
      <c r="B145" t="s">
        <v>68</v>
      </c>
      <c r="C145">
        <v>7</v>
      </c>
      <c r="D145">
        <v>71</v>
      </c>
      <c r="E145">
        <v>7105</v>
      </c>
      <c r="F145">
        <v>7105101001</v>
      </c>
      <c r="G145" t="s">
        <v>67</v>
      </c>
      <c r="H145" s="100">
        <v>612655775</v>
      </c>
      <c r="I145" s="100">
        <v>686190185</v>
      </c>
      <c r="J145" s="100">
        <v>623378018</v>
      </c>
      <c r="K145" s="100">
        <v>673916975</v>
      </c>
      <c r="L145" s="100">
        <v>711452807</v>
      </c>
      <c r="M145" s="100">
        <v>747775234</v>
      </c>
      <c r="N145" s="100">
        <v>829141858</v>
      </c>
      <c r="O145" s="100">
        <v>838458050</v>
      </c>
      <c r="P145" s="100">
        <v>839543282</v>
      </c>
      <c r="Q145" s="100">
        <v>813036472</v>
      </c>
      <c r="R145" s="100">
        <v>813522640</v>
      </c>
      <c r="S145" s="100">
        <v>814756050</v>
      </c>
      <c r="T145" s="100"/>
      <c r="U145" s="101">
        <f t="shared" si="6"/>
        <v>9003827346</v>
      </c>
    </row>
    <row r="146" spans="1:21" hidden="1" outlineLevel="1" x14ac:dyDescent="0.25">
      <c r="A146" t="s">
        <v>66</v>
      </c>
      <c r="B146" t="s">
        <v>408</v>
      </c>
      <c r="C146">
        <v>7</v>
      </c>
      <c r="D146">
        <v>71</v>
      </c>
      <c r="E146">
        <v>7105</v>
      </c>
      <c r="F146">
        <v>7105101008</v>
      </c>
      <c r="G146" t="s">
        <v>67</v>
      </c>
      <c r="H146" s="100">
        <v>0</v>
      </c>
      <c r="I146" s="100">
        <v>113550477</v>
      </c>
      <c r="J146" s="100">
        <v>0</v>
      </c>
      <c r="K146" s="100">
        <v>0</v>
      </c>
      <c r="L146" s="100">
        <v>0</v>
      </c>
      <c r="M146" s="100">
        <v>0</v>
      </c>
      <c r="N146" s="100">
        <v>0</v>
      </c>
      <c r="O146" s="100">
        <v>128200855</v>
      </c>
      <c r="P146" s="100">
        <v>0</v>
      </c>
      <c r="Q146" s="100">
        <v>0</v>
      </c>
      <c r="R146" s="100">
        <v>0</v>
      </c>
      <c r="S146" s="100">
        <v>0</v>
      </c>
      <c r="T146" s="100"/>
      <c r="U146" s="101">
        <f t="shared" si="6"/>
        <v>241751332</v>
      </c>
    </row>
    <row r="147" spans="1:21" hidden="1" outlineLevel="1" x14ac:dyDescent="0.25">
      <c r="A147" t="s">
        <v>66</v>
      </c>
      <c r="B147" t="s">
        <v>70</v>
      </c>
      <c r="C147">
        <v>7</v>
      </c>
      <c r="D147">
        <v>71</v>
      </c>
      <c r="E147">
        <v>7105</v>
      </c>
      <c r="F147">
        <v>7105101006</v>
      </c>
      <c r="G147" t="s">
        <v>67</v>
      </c>
      <c r="H147" s="100">
        <v>10163366576</v>
      </c>
      <c r="I147" s="100">
        <v>5328204245</v>
      </c>
      <c r="J147" s="100">
        <v>9611901101</v>
      </c>
      <c r="K147" s="100">
        <v>6445826300</v>
      </c>
      <c r="L147" s="100">
        <v>9653142682</v>
      </c>
      <c r="M147" s="100">
        <v>6233633156</v>
      </c>
      <c r="N147" s="100">
        <v>12228032248</v>
      </c>
      <c r="O147" s="100">
        <v>8389462557</v>
      </c>
      <c r="P147" s="100">
        <v>11412902196</v>
      </c>
      <c r="Q147" s="100">
        <v>11646629056</v>
      </c>
      <c r="R147" s="100">
        <v>10508105167</v>
      </c>
      <c r="S147" s="100">
        <v>7959745149</v>
      </c>
      <c r="T147" s="100"/>
      <c r="U147" s="101">
        <f t="shared" si="6"/>
        <v>109580950433</v>
      </c>
    </row>
    <row r="148" spans="1:21" hidden="1" outlineLevel="1" x14ac:dyDescent="0.25">
      <c r="A148" t="s">
        <v>66</v>
      </c>
      <c r="B148" t="s">
        <v>71</v>
      </c>
      <c r="C148">
        <v>7</v>
      </c>
      <c r="D148">
        <v>71</v>
      </c>
      <c r="E148">
        <v>7105</v>
      </c>
      <c r="F148">
        <v>7105101007</v>
      </c>
      <c r="G148" t="s">
        <v>67</v>
      </c>
      <c r="H148" s="100">
        <v>0</v>
      </c>
      <c r="I148" s="100">
        <v>1672884439</v>
      </c>
      <c r="J148" s="100">
        <v>0</v>
      </c>
      <c r="K148" s="100">
        <v>0</v>
      </c>
      <c r="L148" s="100">
        <v>0</v>
      </c>
      <c r="M148" s="100">
        <v>0</v>
      </c>
      <c r="N148" s="100">
        <v>0</v>
      </c>
      <c r="O148" s="100">
        <v>952443734</v>
      </c>
      <c r="P148" s="100">
        <v>288213214</v>
      </c>
      <c r="Q148" s="100">
        <v>0</v>
      </c>
      <c r="R148" s="100">
        <v>0</v>
      </c>
      <c r="S148" s="100">
        <v>0</v>
      </c>
      <c r="T148" s="100"/>
      <c r="U148" s="101">
        <f t="shared" si="6"/>
        <v>2913541387</v>
      </c>
    </row>
    <row r="149" spans="1:21" hidden="1" outlineLevel="1" x14ac:dyDescent="0.25">
      <c r="A149" t="s">
        <v>66</v>
      </c>
      <c r="B149" t="s">
        <v>69</v>
      </c>
      <c r="C149">
        <v>7</v>
      </c>
      <c r="D149">
        <v>71</v>
      </c>
      <c r="E149">
        <v>7105</v>
      </c>
      <c r="F149">
        <v>7105101003</v>
      </c>
      <c r="G149" t="s">
        <v>67</v>
      </c>
      <c r="H149" s="100">
        <v>230790431</v>
      </c>
      <c r="I149" s="100">
        <v>698711297</v>
      </c>
      <c r="J149" s="100">
        <v>1369509108</v>
      </c>
      <c r="K149" s="100">
        <v>1341292603</v>
      </c>
      <c r="L149" s="100">
        <v>1440771571</v>
      </c>
      <c r="M149" s="100">
        <v>899479884</v>
      </c>
      <c r="N149" s="100">
        <v>1509348594</v>
      </c>
      <c r="O149" s="100">
        <v>524549233</v>
      </c>
      <c r="P149" s="100">
        <v>1526491228</v>
      </c>
      <c r="Q149" s="100">
        <v>1115306139</v>
      </c>
      <c r="R149" s="100">
        <v>1650460340</v>
      </c>
      <c r="S149" s="100">
        <v>1057415398</v>
      </c>
      <c r="T149" s="100"/>
      <c r="U149" s="101">
        <f t="shared" si="6"/>
        <v>13364125826</v>
      </c>
    </row>
    <row r="150" spans="1:21" hidden="1" outlineLevel="1" x14ac:dyDescent="0.25">
      <c r="A150" t="s">
        <v>66</v>
      </c>
      <c r="B150" t="s">
        <v>146</v>
      </c>
      <c r="C150">
        <v>7</v>
      </c>
      <c r="D150">
        <v>73</v>
      </c>
      <c r="E150">
        <v>7330</v>
      </c>
      <c r="F150">
        <v>7330751001</v>
      </c>
      <c r="G150" t="s">
        <v>110</v>
      </c>
      <c r="H150" s="100">
        <v>0</v>
      </c>
      <c r="I150" s="100">
        <v>981230</v>
      </c>
      <c r="J150" s="100">
        <v>5549080</v>
      </c>
      <c r="K150" s="100">
        <v>3892550</v>
      </c>
      <c r="L150" s="100">
        <v>4497370</v>
      </c>
      <c r="M150" s="100">
        <v>9877230</v>
      </c>
      <c r="N150" s="100">
        <v>5316190</v>
      </c>
      <c r="O150" s="100">
        <v>6123550</v>
      </c>
      <c r="P150" s="100">
        <v>6008670</v>
      </c>
      <c r="Q150" s="100">
        <v>8389880</v>
      </c>
      <c r="R150" s="100">
        <v>15397000</v>
      </c>
      <c r="S150" s="100">
        <v>11659620</v>
      </c>
      <c r="T150" s="100"/>
      <c r="U150" s="101">
        <f t="shared" si="6"/>
        <v>77692370</v>
      </c>
    </row>
    <row r="151" spans="1:21" hidden="1" outlineLevel="1" x14ac:dyDescent="0.25">
      <c r="A151" t="s">
        <v>66</v>
      </c>
      <c r="B151" t="s">
        <v>131</v>
      </c>
      <c r="C151">
        <v>7</v>
      </c>
      <c r="D151">
        <v>73</v>
      </c>
      <c r="E151">
        <v>7310</v>
      </c>
      <c r="F151">
        <v>7310951001</v>
      </c>
      <c r="G151" t="s">
        <v>110</v>
      </c>
      <c r="H151" s="100">
        <v>0</v>
      </c>
      <c r="I151" s="100">
        <v>0</v>
      </c>
      <c r="J151" s="100">
        <v>0</v>
      </c>
      <c r="K151" s="100">
        <v>1300000</v>
      </c>
      <c r="L151" s="100">
        <v>0</v>
      </c>
      <c r="M151" s="100">
        <v>0</v>
      </c>
      <c r="N151" s="100">
        <v>0</v>
      </c>
      <c r="O151" s="100">
        <v>0</v>
      </c>
      <c r="P151" s="100">
        <v>0</v>
      </c>
      <c r="Q151" s="100">
        <v>2910400</v>
      </c>
      <c r="R151" s="100">
        <v>0</v>
      </c>
      <c r="S151" s="100">
        <v>0</v>
      </c>
      <c r="T151" s="100"/>
      <c r="U151" s="101">
        <f t="shared" si="6"/>
        <v>4210400</v>
      </c>
    </row>
    <row r="152" spans="1:21" hidden="1" outlineLevel="1" x14ac:dyDescent="0.25">
      <c r="A152" t="s">
        <v>66</v>
      </c>
      <c r="B152" t="s">
        <v>131</v>
      </c>
      <c r="C152">
        <v>7</v>
      </c>
      <c r="D152">
        <v>73</v>
      </c>
      <c r="E152">
        <v>7330</v>
      </c>
      <c r="F152">
        <v>7330951001</v>
      </c>
      <c r="G152" t="s">
        <v>110</v>
      </c>
      <c r="H152" s="100">
        <v>27343893</v>
      </c>
      <c r="I152" s="100">
        <v>27305925</v>
      </c>
      <c r="J152" s="100">
        <v>28021479</v>
      </c>
      <c r="K152" s="100">
        <v>28333831</v>
      </c>
      <c r="L152" s="100">
        <v>28333901</v>
      </c>
      <c r="M152" s="100">
        <v>28333721</v>
      </c>
      <c r="N152" s="100">
        <v>30902520</v>
      </c>
      <c r="O152" s="100">
        <v>30335957</v>
      </c>
      <c r="P152" s="100">
        <v>57448604</v>
      </c>
      <c r="Q152" s="100">
        <v>50824503</v>
      </c>
      <c r="R152" s="100">
        <v>51397757</v>
      </c>
      <c r="S152" s="100">
        <v>77604162</v>
      </c>
      <c r="T152" s="100"/>
      <c r="U152" s="101">
        <f t="shared" si="6"/>
        <v>466186253</v>
      </c>
    </row>
    <row r="153" spans="1:21" hidden="1" outlineLevel="1" x14ac:dyDescent="0.25">
      <c r="A153" t="s">
        <v>66</v>
      </c>
      <c r="B153" t="s">
        <v>131</v>
      </c>
      <c r="C153">
        <v>7</v>
      </c>
      <c r="D153">
        <v>73</v>
      </c>
      <c r="E153">
        <v>7355</v>
      </c>
      <c r="F153">
        <v>7355951002</v>
      </c>
      <c r="G153" t="s">
        <v>110</v>
      </c>
      <c r="H153" s="100">
        <v>41621518</v>
      </c>
      <c r="I153" s="100">
        <v>46540940</v>
      </c>
      <c r="J153" s="100">
        <v>45977010</v>
      </c>
      <c r="K153" s="100">
        <v>46664720</v>
      </c>
      <c r="L153" s="100">
        <v>46145535</v>
      </c>
      <c r="M153" s="100">
        <v>45415964</v>
      </c>
      <c r="N153" s="100">
        <v>46593486</v>
      </c>
      <c r="O153" s="100">
        <v>50348124</v>
      </c>
      <c r="P153" s="100">
        <v>50285848</v>
      </c>
      <c r="Q153" s="100">
        <v>51629198</v>
      </c>
      <c r="R153" s="100">
        <v>54287209</v>
      </c>
      <c r="S153" s="100">
        <v>53214436</v>
      </c>
      <c r="T153" s="100"/>
      <c r="U153" s="101">
        <f t="shared" si="6"/>
        <v>578723988</v>
      </c>
    </row>
    <row r="154" spans="1:21" hidden="1" outlineLevel="1" x14ac:dyDescent="0.25">
      <c r="A154" t="s">
        <v>66</v>
      </c>
      <c r="B154" t="s">
        <v>169</v>
      </c>
      <c r="C154">
        <v>7</v>
      </c>
      <c r="D154">
        <v>73</v>
      </c>
      <c r="E154">
        <v>7355</v>
      </c>
      <c r="F154">
        <v>7355151001</v>
      </c>
      <c r="G154" t="s">
        <v>110</v>
      </c>
      <c r="H154" s="100">
        <v>0</v>
      </c>
      <c r="I154" s="100">
        <v>4996631</v>
      </c>
      <c r="J154" s="100">
        <v>0</v>
      </c>
      <c r="K154" s="100">
        <v>0</v>
      </c>
      <c r="L154" s="100">
        <v>462000</v>
      </c>
      <c r="M154" s="100">
        <v>0</v>
      </c>
      <c r="N154" s="100">
        <v>0</v>
      </c>
      <c r="O154" s="100">
        <v>0</v>
      </c>
      <c r="P154" s="100">
        <v>0</v>
      </c>
      <c r="Q154" s="100">
        <v>0</v>
      </c>
      <c r="R154" s="100">
        <v>11993010</v>
      </c>
      <c r="S154" s="100">
        <v>3886409</v>
      </c>
      <c r="T154" s="100"/>
      <c r="U154" s="101">
        <f t="shared" si="6"/>
        <v>21338050</v>
      </c>
    </row>
    <row r="155" spans="1:21" hidden="1" outlineLevel="1" x14ac:dyDescent="0.25">
      <c r="A155" t="s">
        <v>66</v>
      </c>
      <c r="B155" t="s">
        <v>171</v>
      </c>
      <c r="C155">
        <v>7</v>
      </c>
      <c r="D155">
        <v>72</v>
      </c>
      <c r="E155">
        <v>7255</v>
      </c>
      <c r="F155">
        <v>7255201002</v>
      </c>
      <c r="G155" t="s">
        <v>261</v>
      </c>
      <c r="H155" s="100">
        <v>0</v>
      </c>
      <c r="I155" s="100">
        <v>105243</v>
      </c>
      <c r="J155" s="100">
        <v>1827459</v>
      </c>
      <c r="K155" s="100">
        <v>50100</v>
      </c>
      <c r="L155" s="100">
        <v>0</v>
      </c>
      <c r="M155" s="100">
        <v>141993</v>
      </c>
      <c r="N155" s="100">
        <v>0</v>
      </c>
      <c r="O155" s="100">
        <v>0</v>
      </c>
      <c r="P155" s="100">
        <v>0</v>
      </c>
      <c r="Q155" s="100">
        <v>0</v>
      </c>
      <c r="R155" s="100">
        <v>0</v>
      </c>
      <c r="S155" s="100">
        <v>20000</v>
      </c>
      <c r="T155" s="100"/>
      <c r="U155" s="101">
        <f t="shared" si="6"/>
        <v>2144795</v>
      </c>
    </row>
    <row r="156" spans="1:21" hidden="1" outlineLevel="1" x14ac:dyDescent="0.25">
      <c r="A156" t="s">
        <v>66</v>
      </c>
      <c r="B156" t="s">
        <v>171</v>
      </c>
      <c r="C156">
        <v>7</v>
      </c>
      <c r="D156">
        <v>73</v>
      </c>
      <c r="E156">
        <v>7355</v>
      </c>
      <c r="F156">
        <v>7355201002</v>
      </c>
      <c r="G156" t="s">
        <v>110</v>
      </c>
      <c r="H156" s="100">
        <v>31000</v>
      </c>
      <c r="I156" s="100">
        <v>50000</v>
      </c>
      <c r="J156" s="100">
        <v>183200</v>
      </c>
      <c r="K156" s="100">
        <v>0</v>
      </c>
      <c r="L156" s="100">
        <v>0</v>
      </c>
      <c r="M156" s="100">
        <v>380753</v>
      </c>
      <c r="N156" s="100">
        <v>30000</v>
      </c>
      <c r="O156" s="100">
        <v>76500</v>
      </c>
      <c r="P156" s="100">
        <v>2682501</v>
      </c>
      <c r="Q156" s="100">
        <v>139000</v>
      </c>
      <c r="R156" s="100">
        <v>300130</v>
      </c>
      <c r="S156" s="100">
        <v>179000</v>
      </c>
      <c r="T156" s="100"/>
      <c r="U156" s="101">
        <f t="shared" si="6"/>
        <v>4052084</v>
      </c>
    </row>
    <row r="157" spans="1:21" hidden="1" outlineLevel="1" x14ac:dyDescent="0.25">
      <c r="A157" t="s">
        <v>66</v>
      </c>
      <c r="B157" t="s">
        <v>172</v>
      </c>
      <c r="C157">
        <v>7</v>
      </c>
      <c r="D157">
        <v>73</v>
      </c>
      <c r="E157">
        <v>7355</v>
      </c>
      <c r="F157">
        <v>7355951001</v>
      </c>
      <c r="G157" t="s">
        <v>110</v>
      </c>
      <c r="H157" s="100">
        <v>40452600</v>
      </c>
      <c r="I157" s="100">
        <v>39369000</v>
      </c>
      <c r="J157" s="100">
        <v>60134950</v>
      </c>
      <c r="K157" s="100">
        <v>43141900</v>
      </c>
      <c r="L157" s="100">
        <v>54872100</v>
      </c>
      <c r="M157" s="100">
        <v>51347000</v>
      </c>
      <c r="N157" s="100">
        <v>44138000</v>
      </c>
      <c r="O157" s="100">
        <v>57031100</v>
      </c>
      <c r="P157" s="100">
        <v>11434400</v>
      </c>
      <c r="Q157" s="100">
        <v>48230100</v>
      </c>
      <c r="R157" s="100">
        <v>67392300</v>
      </c>
      <c r="S157" s="100">
        <v>-185245300</v>
      </c>
      <c r="T157" s="100"/>
      <c r="U157" s="101">
        <f t="shared" si="6"/>
        <v>332298150</v>
      </c>
    </row>
    <row r="158" spans="1:21" hidden="1" outlineLevel="1" x14ac:dyDescent="0.25">
      <c r="A158" t="s">
        <v>66</v>
      </c>
      <c r="B158" t="s">
        <v>162</v>
      </c>
      <c r="C158">
        <v>7</v>
      </c>
      <c r="D158">
        <v>73</v>
      </c>
      <c r="E158">
        <v>7340</v>
      </c>
      <c r="F158">
        <v>7340151002</v>
      </c>
      <c r="G158" t="s">
        <v>110</v>
      </c>
      <c r="H158" s="100">
        <v>5214208</v>
      </c>
      <c r="I158" s="100">
        <v>3836308</v>
      </c>
      <c r="J158" s="100">
        <v>3400619</v>
      </c>
      <c r="K158" s="100">
        <v>2941319</v>
      </c>
      <c r="L158" s="100">
        <v>3400618</v>
      </c>
      <c r="M158" s="100">
        <v>3507789</v>
      </c>
      <c r="N158" s="100">
        <v>3420268</v>
      </c>
      <c r="O158" s="100">
        <v>2022719</v>
      </c>
      <c r="P158" s="100">
        <v>3400618</v>
      </c>
      <c r="Q158" s="100">
        <v>3400619</v>
      </c>
      <c r="R158" s="100">
        <v>3400619</v>
      </c>
      <c r="S158" s="100">
        <v>2022719</v>
      </c>
      <c r="T158" s="100"/>
      <c r="U158" s="101">
        <f t="shared" si="6"/>
        <v>39968423</v>
      </c>
    </row>
    <row r="159" spans="1:21" hidden="1" outlineLevel="1" x14ac:dyDescent="0.25">
      <c r="A159" t="s">
        <v>66</v>
      </c>
      <c r="B159" t="s">
        <v>126</v>
      </c>
      <c r="C159">
        <v>7</v>
      </c>
      <c r="D159">
        <v>73</v>
      </c>
      <c r="E159">
        <v>7305</v>
      </c>
      <c r="F159">
        <v>7305951004</v>
      </c>
      <c r="G159" t="s">
        <v>110</v>
      </c>
      <c r="H159" s="100">
        <v>0</v>
      </c>
      <c r="I159" s="100">
        <v>0</v>
      </c>
      <c r="J159" s="100">
        <v>0</v>
      </c>
      <c r="K159" s="100">
        <v>0</v>
      </c>
      <c r="L159" s="100">
        <v>-18413157</v>
      </c>
      <c r="M159" s="100">
        <v>-7218904</v>
      </c>
      <c r="N159" s="100">
        <v>0</v>
      </c>
      <c r="O159" s="100">
        <v>0</v>
      </c>
      <c r="P159" s="100">
        <v>-1688969</v>
      </c>
      <c r="Q159" s="100">
        <v>0</v>
      </c>
      <c r="R159" s="100">
        <v>24472492</v>
      </c>
      <c r="S159" s="100">
        <v>0</v>
      </c>
      <c r="T159" s="100"/>
      <c r="U159" s="101">
        <f t="shared" si="6"/>
        <v>-2848538</v>
      </c>
    </row>
    <row r="160" spans="1:21" hidden="1" outlineLevel="1" x14ac:dyDescent="0.25">
      <c r="A160" t="s">
        <v>66</v>
      </c>
      <c r="B160" t="s">
        <v>177</v>
      </c>
      <c r="C160">
        <v>7</v>
      </c>
      <c r="D160">
        <v>73</v>
      </c>
      <c r="E160">
        <v>7360</v>
      </c>
      <c r="F160">
        <v>7360751001</v>
      </c>
      <c r="G160" t="s">
        <v>110</v>
      </c>
      <c r="H160" s="100">
        <v>26523562</v>
      </c>
      <c r="I160" s="100">
        <v>26121093</v>
      </c>
      <c r="J160" s="100">
        <v>26121084</v>
      </c>
      <c r="K160" s="100">
        <v>26053180</v>
      </c>
      <c r="L160" s="100">
        <v>26484158</v>
      </c>
      <c r="M160" s="100">
        <v>26484162</v>
      </c>
      <c r="N160" s="100">
        <v>26484154</v>
      </c>
      <c r="O160" s="100">
        <v>26330565</v>
      </c>
      <c r="P160" s="100">
        <v>26330571</v>
      </c>
      <c r="Q160" s="100">
        <v>26171829</v>
      </c>
      <c r="R160" s="100">
        <v>112181504</v>
      </c>
      <c r="S160" s="100">
        <v>20325214</v>
      </c>
      <c r="T160" s="100"/>
      <c r="U160" s="101">
        <f t="shared" si="6"/>
        <v>395611076</v>
      </c>
    </row>
    <row r="161" spans="1:21" hidden="1" outlineLevel="1" x14ac:dyDescent="0.25">
      <c r="A161" t="s">
        <v>66</v>
      </c>
      <c r="B161" t="s">
        <v>97</v>
      </c>
      <c r="C161">
        <v>7</v>
      </c>
      <c r="D161">
        <v>72</v>
      </c>
      <c r="E161">
        <v>7205</v>
      </c>
      <c r="F161">
        <v>7205361001</v>
      </c>
      <c r="G161" t="s">
        <v>87</v>
      </c>
      <c r="H161" s="100">
        <v>35319488</v>
      </c>
      <c r="I161" s="100">
        <v>35826905</v>
      </c>
      <c r="J161" s="100">
        <v>35538296</v>
      </c>
      <c r="K161" s="100">
        <v>36965059</v>
      </c>
      <c r="L161" s="100">
        <v>36267601</v>
      </c>
      <c r="M161" s="100">
        <v>38878205</v>
      </c>
      <c r="N161" s="100">
        <v>37794196</v>
      </c>
      <c r="O161" s="100">
        <v>36447374</v>
      </c>
      <c r="P161" s="100">
        <v>34993423</v>
      </c>
      <c r="Q161" s="100">
        <v>39240579</v>
      </c>
      <c r="R161" s="100">
        <v>41631764</v>
      </c>
      <c r="S161" s="100">
        <v>39690766</v>
      </c>
      <c r="T161" s="100"/>
      <c r="U161" s="101">
        <f t="shared" si="6"/>
        <v>448593656</v>
      </c>
    </row>
    <row r="162" spans="1:21" hidden="1" outlineLevel="1" x14ac:dyDescent="0.25">
      <c r="A162" t="s">
        <v>66</v>
      </c>
      <c r="B162" t="s">
        <v>97</v>
      </c>
      <c r="C162">
        <v>7</v>
      </c>
      <c r="D162">
        <v>73</v>
      </c>
      <c r="E162">
        <v>7305</v>
      </c>
      <c r="F162">
        <v>7305361001</v>
      </c>
      <c r="G162" t="s">
        <v>110</v>
      </c>
      <c r="H162" s="100">
        <v>126520136</v>
      </c>
      <c r="I162" s="100">
        <v>122150000</v>
      </c>
      <c r="J162" s="100">
        <v>125379971</v>
      </c>
      <c r="K162" s="100">
        <v>128368972</v>
      </c>
      <c r="L162" s="100">
        <v>129913441</v>
      </c>
      <c r="M162" s="100">
        <v>132535844</v>
      </c>
      <c r="N162" s="100">
        <v>134633265</v>
      </c>
      <c r="O162" s="100">
        <v>133510485</v>
      </c>
      <c r="P162" s="100">
        <v>143885376</v>
      </c>
      <c r="Q162" s="100">
        <v>155465496</v>
      </c>
      <c r="R162" s="100">
        <v>163936123</v>
      </c>
      <c r="S162" s="100">
        <v>149579352</v>
      </c>
      <c r="T162" s="100"/>
      <c r="U162" s="101">
        <f t="shared" si="6"/>
        <v>1645878461</v>
      </c>
    </row>
    <row r="163" spans="1:21" hidden="1" outlineLevel="1" x14ac:dyDescent="0.25">
      <c r="A163" t="s">
        <v>66</v>
      </c>
      <c r="B163" t="s">
        <v>99</v>
      </c>
      <c r="C163">
        <v>7</v>
      </c>
      <c r="D163">
        <v>72</v>
      </c>
      <c r="E163">
        <v>7205</v>
      </c>
      <c r="F163">
        <v>7205421001</v>
      </c>
      <c r="G163" t="s">
        <v>87</v>
      </c>
      <c r="H163" s="100">
        <v>19974776</v>
      </c>
      <c r="I163" s="100">
        <v>21912237</v>
      </c>
      <c r="J163" s="100">
        <v>23173964</v>
      </c>
      <c r="K163" s="100">
        <v>23674953</v>
      </c>
      <c r="L163" s="100">
        <v>23282811</v>
      </c>
      <c r="M163" s="100">
        <v>24237267</v>
      </c>
      <c r="N163" s="100">
        <v>20530783</v>
      </c>
      <c r="O163" s="100">
        <v>23310596</v>
      </c>
      <c r="P163" s="100">
        <v>24224748</v>
      </c>
      <c r="Q163" s="100">
        <v>26966448</v>
      </c>
      <c r="R163" s="100">
        <v>27837539</v>
      </c>
      <c r="S163" s="100">
        <v>34002208</v>
      </c>
      <c r="T163" s="100"/>
      <c r="U163" s="101">
        <f t="shared" si="6"/>
        <v>293128330</v>
      </c>
    </row>
    <row r="164" spans="1:21" hidden="1" outlineLevel="1" x14ac:dyDescent="0.25">
      <c r="A164" t="s">
        <v>66</v>
      </c>
      <c r="B164" t="s">
        <v>99</v>
      </c>
      <c r="C164">
        <v>7</v>
      </c>
      <c r="D164">
        <v>73</v>
      </c>
      <c r="E164">
        <v>7305</v>
      </c>
      <c r="F164">
        <v>7305421001</v>
      </c>
      <c r="G164" t="s">
        <v>110</v>
      </c>
      <c r="H164" s="100">
        <v>79877728</v>
      </c>
      <c r="I164" s="100">
        <v>79741859</v>
      </c>
      <c r="J164" s="100">
        <v>78013822</v>
      </c>
      <c r="K164" s="100">
        <v>79433941</v>
      </c>
      <c r="L164" s="100">
        <v>78303557</v>
      </c>
      <c r="M164" s="100">
        <v>76043770</v>
      </c>
      <c r="N164" s="100">
        <v>28322179</v>
      </c>
      <c r="O164" s="100">
        <v>74822753</v>
      </c>
      <c r="P164" s="100">
        <v>68999899</v>
      </c>
      <c r="Q164" s="100">
        <v>74620339</v>
      </c>
      <c r="R164" s="100">
        <v>78974398</v>
      </c>
      <c r="S164" s="100">
        <v>76096608</v>
      </c>
      <c r="T164" s="100"/>
      <c r="U164" s="101">
        <f t="shared" si="6"/>
        <v>873250853</v>
      </c>
    </row>
    <row r="165" spans="1:21" hidden="1" outlineLevel="1" x14ac:dyDescent="0.25">
      <c r="A165" t="s">
        <v>66</v>
      </c>
      <c r="B165" t="s">
        <v>160</v>
      </c>
      <c r="C165">
        <v>7</v>
      </c>
      <c r="D165">
        <v>73</v>
      </c>
      <c r="E165">
        <v>7335</v>
      </c>
      <c r="F165">
        <v>7335951002</v>
      </c>
      <c r="G165" t="s">
        <v>110</v>
      </c>
      <c r="H165" s="100">
        <v>0</v>
      </c>
      <c r="I165" s="100">
        <v>1608000</v>
      </c>
      <c r="J165" s="100">
        <v>1785000</v>
      </c>
      <c r="K165" s="100">
        <v>3892301</v>
      </c>
      <c r="L165" s="100">
        <v>10899100</v>
      </c>
      <c r="M165" s="100">
        <v>6856030</v>
      </c>
      <c r="N165" s="100">
        <v>12157700</v>
      </c>
      <c r="O165" s="100">
        <v>16595895</v>
      </c>
      <c r="P165" s="100">
        <v>2459395</v>
      </c>
      <c r="Q165" s="100">
        <v>1793654</v>
      </c>
      <c r="R165" s="100">
        <v>1634600</v>
      </c>
      <c r="S165" s="100">
        <v>9683000</v>
      </c>
      <c r="T165" s="100"/>
      <c r="U165" s="101">
        <f t="shared" si="6"/>
        <v>69364675</v>
      </c>
    </row>
    <row r="166" spans="1:21" hidden="1" outlineLevel="1" x14ac:dyDescent="0.25">
      <c r="A166" t="s">
        <v>66</v>
      </c>
      <c r="B166" t="s">
        <v>93</v>
      </c>
      <c r="C166">
        <v>7</v>
      </c>
      <c r="D166">
        <v>72</v>
      </c>
      <c r="E166">
        <v>7205</v>
      </c>
      <c r="F166">
        <v>7205151003</v>
      </c>
      <c r="G166" t="s">
        <v>87</v>
      </c>
      <c r="H166" s="100">
        <v>51684262</v>
      </c>
      <c r="I166" s="100">
        <v>49289870</v>
      </c>
      <c r="J166" s="100">
        <v>54754649</v>
      </c>
      <c r="K166" s="100">
        <v>54810354</v>
      </c>
      <c r="L166" s="100">
        <v>59621214</v>
      </c>
      <c r="M166" s="100">
        <v>40722606</v>
      </c>
      <c r="N166" s="100">
        <v>59708013</v>
      </c>
      <c r="O166" s="100">
        <v>52323473</v>
      </c>
      <c r="P166" s="100">
        <v>51240001</v>
      </c>
      <c r="Q166" s="100">
        <v>60350378</v>
      </c>
      <c r="R166" s="100">
        <v>57260875</v>
      </c>
      <c r="S166" s="100">
        <v>49439090</v>
      </c>
      <c r="T166" s="100"/>
      <c r="U166" s="101">
        <f t="shared" si="6"/>
        <v>641204785</v>
      </c>
    </row>
    <row r="167" spans="1:21" hidden="1" outlineLevel="1" x14ac:dyDescent="0.25">
      <c r="A167" t="s">
        <v>66</v>
      </c>
      <c r="B167" t="s">
        <v>93</v>
      </c>
      <c r="C167">
        <v>7</v>
      </c>
      <c r="D167">
        <v>73</v>
      </c>
      <c r="E167">
        <v>7305</v>
      </c>
      <c r="F167">
        <v>7305151003</v>
      </c>
      <c r="G167" t="s">
        <v>110</v>
      </c>
      <c r="H167" s="100">
        <v>66543279</v>
      </c>
      <c r="I167" s="100">
        <v>67590299</v>
      </c>
      <c r="J167" s="100">
        <v>72035841</v>
      </c>
      <c r="K167" s="100">
        <v>75279518</v>
      </c>
      <c r="L167" s="100">
        <v>73144106</v>
      </c>
      <c r="M167" s="100">
        <v>56036682</v>
      </c>
      <c r="N167" s="100">
        <v>81012432</v>
      </c>
      <c r="O167" s="100">
        <v>75351062</v>
      </c>
      <c r="P167" s="100">
        <v>87480002</v>
      </c>
      <c r="Q167" s="100">
        <v>96167870</v>
      </c>
      <c r="R167" s="100">
        <v>90932434</v>
      </c>
      <c r="S167" s="100">
        <v>81114446</v>
      </c>
      <c r="T167" s="100"/>
      <c r="U167" s="101">
        <f t="shared" si="6"/>
        <v>922687971</v>
      </c>
    </row>
    <row r="168" spans="1:21" hidden="1" outlineLevel="1" x14ac:dyDescent="0.25">
      <c r="A168" t="s">
        <v>66</v>
      </c>
      <c r="B168" t="s">
        <v>179</v>
      </c>
      <c r="C168">
        <v>7</v>
      </c>
      <c r="D168">
        <v>73</v>
      </c>
      <c r="E168">
        <v>7365</v>
      </c>
      <c r="F168">
        <v>7365101002</v>
      </c>
      <c r="G168" t="s">
        <v>110</v>
      </c>
      <c r="H168" s="100">
        <v>65935848</v>
      </c>
      <c r="I168" s="100">
        <v>70882613</v>
      </c>
      <c r="J168" s="100">
        <v>70882617</v>
      </c>
      <c r="K168" s="100">
        <v>74447413</v>
      </c>
      <c r="L168" s="100">
        <v>74447413</v>
      </c>
      <c r="M168" s="100">
        <v>74447414</v>
      </c>
      <c r="N168" s="100">
        <v>79568945</v>
      </c>
      <c r="O168" s="100">
        <v>79743725</v>
      </c>
      <c r="P168" s="100">
        <v>55196181</v>
      </c>
      <c r="Q168" s="100">
        <v>81484022</v>
      </c>
      <c r="R168" s="100">
        <v>81484018</v>
      </c>
      <c r="S168" s="100">
        <v>81484033</v>
      </c>
      <c r="T168" s="100"/>
      <c r="U168" s="101">
        <f t="shared" si="6"/>
        <v>890004242</v>
      </c>
    </row>
    <row r="169" spans="1:21" hidden="1" outlineLevel="1" x14ac:dyDescent="0.25">
      <c r="A169" t="s">
        <v>66</v>
      </c>
      <c r="B169" t="s">
        <v>167</v>
      </c>
      <c r="C169">
        <v>7</v>
      </c>
      <c r="D169">
        <v>73</v>
      </c>
      <c r="E169">
        <v>7350</v>
      </c>
      <c r="F169">
        <v>7350151001</v>
      </c>
      <c r="G169" t="s">
        <v>110</v>
      </c>
      <c r="H169" s="100">
        <v>7259749</v>
      </c>
      <c r="I169" s="100">
        <v>0</v>
      </c>
      <c r="J169" s="100">
        <v>2145359</v>
      </c>
      <c r="K169" s="100">
        <v>0</v>
      </c>
      <c r="L169" s="100">
        <v>0</v>
      </c>
      <c r="M169" s="100">
        <v>189583</v>
      </c>
      <c r="N169" s="100">
        <v>0</v>
      </c>
      <c r="O169" s="100">
        <v>0</v>
      </c>
      <c r="P169" s="100">
        <v>0</v>
      </c>
      <c r="Q169" s="100">
        <v>0</v>
      </c>
      <c r="R169" s="100">
        <v>23023232</v>
      </c>
      <c r="S169" s="100">
        <v>1462800</v>
      </c>
      <c r="T169" s="100"/>
      <c r="U169" s="101">
        <f t="shared" si="6"/>
        <v>34080723</v>
      </c>
    </row>
    <row r="170" spans="1:21" hidden="1" outlineLevel="1" x14ac:dyDescent="0.25">
      <c r="A170" t="s">
        <v>66</v>
      </c>
      <c r="B170" t="s">
        <v>145</v>
      </c>
      <c r="C170">
        <v>7</v>
      </c>
      <c r="D170">
        <v>73</v>
      </c>
      <c r="E170">
        <v>7330</v>
      </c>
      <c r="F170">
        <v>7330601001</v>
      </c>
      <c r="G170" t="s">
        <v>110</v>
      </c>
      <c r="H170" s="100">
        <v>1812581</v>
      </c>
      <c r="I170" s="100">
        <v>1423853</v>
      </c>
      <c r="J170" s="100">
        <v>1423852</v>
      </c>
      <c r="K170" s="100">
        <v>1423853</v>
      </c>
      <c r="L170" s="100">
        <v>1423853</v>
      </c>
      <c r="M170" s="100">
        <v>1423852</v>
      </c>
      <c r="N170" s="100">
        <v>1429687</v>
      </c>
      <c r="O170" s="100">
        <v>1429685</v>
      </c>
      <c r="P170" s="100">
        <v>1429686</v>
      </c>
      <c r="Q170" s="100">
        <v>1429687</v>
      </c>
      <c r="R170" s="100">
        <v>1429685</v>
      </c>
      <c r="S170" s="100">
        <v>1429686</v>
      </c>
      <c r="T170" s="100"/>
      <c r="U170" s="101">
        <f t="shared" si="6"/>
        <v>17509960</v>
      </c>
    </row>
    <row r="171" spans="1:21" hidden="1" outlineLevel="1" x14ac:dyDescent="0.25">
      <c r="A171" t="s">
        <v>66</v>
      </c>
      <c r="B171" t="s">
        <v>193</v>
      </c>
      <c r="C171">
        <v>7</v>
      </c>
      <c r="D171">
        <v>73</v>
      </c>
      <c r="E171">
        <v>7395</v>
      </c>
      <c r="F171">
        <v>7395601004</v>
      </c>
      <c r="G171" t="s">
        <v>110</v>
      </c>
      <c r="H171" s="100">
        <v>117000</v>
      </c>
      <c r="I171" s="100">
        <v>507421</v>
      </c>
      <c r="J171" s="100">
        <v>0</v>
      </c>
      <c r="K171" s="100">
        <v>320674</v>
      </c>
      <c r="L171" s="100">
        <v>0</v>
      </c>
      <c r="M171" s="100">
        <v>519869</v>
      </c>
      <c r="N171" s="100">
        <v>1007000</v>
      </c>
      <c r="O171" s="100">
        <v>0</v>
      </c>
      <c r="P171" s="100">
        <v>68000</v>
      </c>
      <c r="Q171" s="100">
        <v>0</v>
      </c>
      <c r="R171" s="100">
        <v>0</v>
      </c>
      <c r="S171" s="100">
        <v>194000</v>
      </c>
      <c r="T171" s="100"/>
      <c r="U171" s="101">
        <f t="shared" si="6"/>
        <v>2733964</v>
      </c>
    </row>
    <row r="172" spans="1:21" hidden="1" outlineLevel="1" x14ac:dyDescent="0.25">
      <c r="A172" t="s">
        <v>66</v>
      </c>
      <c r="B172" t="s">
        <v>82</v>
      </c>
      <c r="C172">
        <v>7</v>
      </c>
      <c r="D172">
        <v>71</v>
      </c>
      <c r="E172">
        <v>7105</v>
      </c>
      <c r="F172">
        <v>7105301001</v>
      </c>
      <c r="G172" t="s">
        <v>67</v>
      </c>
      <c r="H172" s="100">
        <v>-875108901</v>
      </c>
      <c r="I172" s="100">
        <v>-1031703905</v>
      </c>
      <c r="J172" s="100">
        <v>-1035205836</v>
      </c>
      <c r="K172" s="100">
        <v>-922452089</v>
      </c>
      <c r="L172" s="100">
        <v>-1063862554</v>
      </c>
      <c r="M172" s="100">
        <v>-843766901</v>
      </c>
      <c r="N172" s="100">
        <v>-1014172313</v>
      </c>
      <c r="O172" s="100">
        <v>-989235359</v>
      </c>
      <c r="P172" s="100">
        <v>-1200827408</v>
      </c>
      <c r="Q172" s="100">
        <v>-1059563229</v>
      </c>
      <c r="R172" s="100">
        <v>-1028557488</v>
      </c>
      <c r="S172" s="100">
        <v>-881378839</v>
      </c>
      <c r="T172" s="100"/>
      <c r="U172" s="101">
        <f t="shared" si="6"/>
        <v>-11945834822</v>
      </c>
    </row>
    <row r="173" spans="1:21" hidden="1" outlineLevel="1" x14ac:dyDescent="0.25">
      <c r="A173" t="s">
        <v>66</v>
      </c>
      <c r="B173" t="s">
        <v>109</v>
      </c>
      <c r="C173">
        <v>7</v>
      </c>
      <c r="D173">
        <v>72</v>
      </c>
      <c r="E173">
        <v>7205</v>
      </c>
      <c r="F173">
        <v>7205851001</v>
      </c>
      <c r="G173" t="s">
        <v>87</v>
      </c>
      <c r="H173" s="100">
        <v>21939625</v>
      </c>
      <c r="I173" s="100">
        <v>20516341</v>
      </c>
      <c r="J173" s="100">
        <v>22548727</v>
      </c>
      <c r="K173" s="100">
        <v>21838357</v>
      </c>
      <c r="L173" s="100">
        <v>21854860</v>
      </c>
      <c r="M173" s="100">
        <v>22840874</v>
      </c>
      <c r="N173" s="100">
        <v>22529933</v>
      </c>
      <c r="O173" s="100">
        <v>22006169</v>
      </c>
      <c r="P173" s="100">
        <v>20574242</v>
      </c>
      <c r="Q173" s="100">
        <v>24373088</v>
      </c>
      <c r="R173" s="100">
        <v>26938633</v>
      </c>
      <c r="S173" s="100">
        <v>23522682</v>
      </c>
      <c r="T173" s="100"/>
      <c r="U173" s="101">
        <f t="shared" si="6"/>
        <v>271483531</v>
      </c>
    </row>
    <row r="174" spans="1:21" hidden="1" outlineLevel="1" x14ac:dyDescent="0.25">
      <c r="A174" t="s">
        <v>66</v>
      </c>
      <c r="B174" t="s">
        <v>109</v>
      </c>
      <c r="C174">
        <v>7</v>
      </c>
      <c r="D174">
        <v>73</v>
      </c>
      <c r="E174">
        <v>7305</v>
      </c>
      <c r="F174">
        <v>7305851001</v>
      </c>
      <c r="G174" t="s">
        <v>110</v>
      </c>
      <c r="H174" s="100">
        <v>63883652</v>
      </c>
      <c r="I174" s="100">
        <v>61451129</v>
      </c>
      <c r="J174" s="100">
        <v>65153565</v>
      </c>
      <c r="K174" s="100">
        <v>65294873</v>
      </c>
      <c r="L174" s="100">
        <v>66830535</v>
      </c>
      <c r="M174" s="100">
        <v>63191568</v>
      </c>
      <c r="N174" s="100">
        <v>69118607</v>
      </c>
      <c r="O174" s="100">
        <v>68227854</v>
      </c>
      <c r="P174" s="100">
        <v>73612210</v>
      </c>
      <c r="Q174" s="100">
        <v>80082558</v>
      </c>
      <c r="R174" s="100">
        <v>88145502</v>
      </c>
      <c r="S174" s="100">
        <v>78138142</v>
      </c>
      <c r="T174" s="100"/>
      <c r="U174" s="101">
        <f t="shared" si="6"/>
        <v>843130195</v>
      </c>
    </row>
    <row r="175" spans="1:21" hidden="1" outlineLevel="1" x14ac:dyDescent="0.25">
      <c r="A175" t="s">
        <v>66</v>
      </c>
      <c r="B175" t="s">
        <v>88</v>
      </c>
      <c r="C175">
        <v>7</v>
      </c>
      <c r="D175">
        <v>72</v>
      </c>
      <c r="E175">
        <v>7205</v>
      </c>
      <c r="F175">
        <v>7205031001</v>
      </c>
      <c r="G175" t="s">
        <v>87</v>
      </c>
      <c r="H175" s="100">
        <v>101444845</v>
      </c>
      <c r="I175" s="100">
        <v>106474919</v>
      </c>
      <c r="J175" s="100">
        <v>104282290</v>
      </c>
      <c r="K175" s="100">
        <v>99732290</v>
      </c>
      <c r="L175" s="100">
        <v>98648957</v>
      </c>
      <c r="M175" s="100">
        <v>109005622</v>
      </c>
      <c r="N175" s="100">
        <v>112890630</v>
      </c>
      <c r="O175" s="100">
        <v>104303030</v>
      </c>
      <c r="P175" s="100">
        <v>95192784</v>
      </c>
      <c r="Q175" s="100">
        <v>130080151</v>
      </c>
      <c r="R175" s="100">
        <v>129118836</v>
      </c>
      <c r="S175" s="100">
        <v>110316416</v>
      </c>
      <c r="T175" s="100"/>
      <c r="U175" s="101">
        <f t="shared" si="6"/>
        <v>1301490770</v>
      </c>
    </row>
    <row r="176" spans="1:21" hidden="1" outlineLevel="1" x14ac:dyDescent="0.25">
      <c r="A176" t="s">
        <v>66</v>
      </c>
      <c r="B176" t="s">
        <v>88</v>
      </c>
      <c r="C176">
        <v>7</v>
      </c>
      <c r="D176">
        <v>73</v>
      </c>
      <c r="E176">
        <v>7305</v>
      </c>
      <c r="F176">
        <v>7305031001</v>
      </c>
      <c r="G176" t="s">
        <v>110</v>
      </c>
      <c r="H176" s="100">
        <v>192639801</v>
      </c>
      <c r="I176" s="100">
        <v>210797927</v>
      </c>
      <c r="J176" s="100">
        <v>199549936</v>
      </c>
      <c r="K176" s="100">
        <v>199549936</v>
      </c>
      <c r="L176" s="100">
        <v>193648071</v>
      </c>
      <c r="M176" s="100">
        <v>193551750</v>
      </c>
      <c r="N176" s="100">
        <v>188497915</v>
      </c>
      <c r="O176" s="100">
        <v>183390518</v>
      </c>
      <c r="P176" s="100">
        <v>194153058</v>
      </c>
      <c r="Q176" s="100">
        <v>189683269</v>
      </c>
      <c r="R176" s="100">
        <v>211226875</v>
      </c>
      <c r="S176" s="100">
        <v>213157982</v>
      </c>
      <c r="T176" s="100"/>
      <c r="U176" s="101">
        <f t="shared" si="6"/>
        <v>2369847038</v>
      </c>
    </row>
    <row r="177" spans="1:21" hidden="1" outlineLevel="1" x14ac:dyDescent="0.25">
      <c r="A177" t="s">
        <v>66</v>
      </c>
      <c r="B177" t="s">
        <v>176</v>
      </c>
      <c r="C177">
        <v>7</v>
      </c>
      <c r="D177">
        <v>73</v>
      </c>
      <c r="E177">
        <v>7360</v>
      </c>
      <c r="F177">
        <v>7360701001</v>
      </c>
      <c r="G177" t="s">
        <v>110</v>
      </c>
      <c r="H177" s="100">
        <v>87194</v>
      </c>
      <c r="I177" s="100">
        <v>87195</v>
      </c>
      <c r="J177" s="100">
        <v>87194</v>
      </c>
      <c r="K177" s="100">
        <v>87195</v>
      </c>
      <c r="L177" s="100">
        <v>87194</v>
      </c>
      <c r="M177" s="100">
        <v>87195</v>
      </c>
      <c r="N177" s="100">
        <v>87194</v>
      </c>
      <c r="O177" s="100">
        <v>87195</v>
      </c>
      <c r="P177" s="100">
        <v>87194</v>
      </c>
      <c r="Q177" s="100">
        <v>87194</v>
      </c>
      <c r="R177" s="100">
        <v>87195</v>
      </c>
      <c r="S177" s="100">
        <v>87194</v>
      </c>
      <c r="T177" s="100"/>
      <c r="U177" s="101">
        <f t="shared" si="6"/>
        <v>1046333</v>
      </c>
    </row>
    <row r="178" spans="1:21" hidden="1" outlineLevel="1" x14ac:dyDescent="0.25">
      <c r="A178" t="s">
        <v>66</v>
      </c>
      <c r="B178" t="s">
        <v>108</v>
      </c>
      <c r="C178">
        <v>7</v>
      </c>
      <c r="D178">
        <v>72</v>
      </c>
      <c r="E178">
        <v>7205</v>
      </c>
      <c r="F178">
        <v>7205781001</v>
      </c>
      <c r="G178" t="s">
        <v>87</v>
      </c>
      <c r="H178" s="100">
        <v>1595900</v>
      </c>
      <c r="I178" s="100">
        <v>1490800</v>
      </c>
      <c r="J178" s="100">
        <v>1537400</v>
      </c>
      <c r="K178" s="100">
        <v>1369100</v>
      </c>
      <c r="L178" s="100">
        <v>1326700</v>
      </c>
      <c r="M178" s="100">
        <v>1761700</v>
      </c>
      <c r="N178" s="100">
        <v>1673600</v>
      </c>
      <c r="O178" s="100">
        <v>1540400</v>
      </c>
      <c r="P178" s="100">
        <v>1682100</v>
      </c>
      <c r="Q178" s="100">
        <v>1821200</v>
      </c>
      <c r="R178" s="100">
        <v>2759500</v>
      </c>
      <c r="S178" s="100">
        <v>1544600</v>
      </c>
      <c r="T178" s="100"/>
      <c r="U178" s="101">
        <f t="shared" si="6"/>
        <v>20103000</v>
      </c>
    </row>
    <row r="179" spans="1:21" hidden="1" outlineLevel="1" x14ac:dyDescent="0.25">
      <c r="A179" t="s">
        <v>66</v>
      </c>
      <c r="B179" t="s">
        <v>108</v>
      </c>
      <c r="C179">
        <v>7</v>
      </c>
      <c r="D179">
        <v>73</v>
      </c>
      <c r="E179">
        <v>7305</v>
      </c>
      <c r="F179">
        <v>7305781001</v>
      </c>
      <c r="G179" t="s">
        <v>110</v>
      </c>
      <c r="H179" s="100">
        <v>2697200</v>
      </c>
      <c r="I179" s="100">
        <v>3226100</v>
      </c>
      <c r="J179" s="100">
        <v>2793800</v>
      </c>
      <c r="K179" s="100">
        <v>2793800</v>
      </c>
      <c r="L179" s="100">
        <v>2867600</v>
      </c>
      <c r="M179" s="100">
        <v>3125100</v>
      </c>
      <c r="N179" s="100">
        <v>2696500</v>
      </c>
      <c r="O179" s="100">
        <v>2985300</v>
      </c>
      <c r="P179" s="100">
        <v>2979400</v>
      </c>
      <c r="Q179" s="100">
        <v>2796200</v>
      </c>
      <c r="R179" s="100">
        <v>3484300</v>
      </c>
      <c r="S179" s="100">
        <v>3342100</v>
      </c>
      <c r="T179" s="100"/>
      <c r="U179" s="101">
        <f t="shared" ref="U179:U242" si="7">+SUM(H179:S179)</f>
        <v>35787400</v>
      </c>
    </row>
    <row r="180" spans="1:21" hidden="1" outlineLevel="1" x14ac:dyDescent="0.25">
      <c r="A180" t="s">
        <v>66</v>
      </c>
      <c r="B180" t="s">
        <v>89</v>
      </c>
      <c r="C180">
        <v>7</v>
      </c>
      <c r="D180">
        <v>72</v>
      </c>
      <c r="E180">
        <v>7205</v>
      </c>
      <c r="F180">
        <v>7205061002</v>
      </c>
      <c r="G180" t="s">
        <v>87</v>
      </c>
      <c r="H180" s="100">
        <v>77310417</v>
      </c>
      <c r="I180" s="100">
        <v>87157574</v>
      </c>
      <c r="J180" s="100">
        <v>86301568</v>
      </c>
      <c r="K180" s="100">
        <v>86991733</v>
      </c>
      <c r="L180" s="100">
        <v>90199567</v>
      </c>
      <c r="M180" s="100">
        <v>86030316</v>
      </c>
      <c r="N180" s="100">
        <v>84949877</v>
      </c>
      <c r="O180" s="100">
        <v>86314242</v>
      </c>
      <c r="P180" s="100">
        <v>89067404</v>
      </c>
      <c r="Q180" s="100">
        <v>94231338</v>
      </c>
      <c r="R180" s="100">
        <v>104482777</v>
      </c>
      <c r="S180" s="100">
        <v>109453269</v>
      </c>
      <c r="T180" s="100"/>
      <c r="U180" s="101">
        <f t="shared" si="7"/>
        <v>1082490082</v>
      </c>
    </row>
    <row r="181" spans="1:21" hidden="1" outlineLevel="1" x14ac:dyDescent="0.25">
      <c r="A181" t="s">
        <v>66</v>
      </c>
      <c r="B181" t="s">
        <v>89</v>
      </c>
      <c r="C181">
        <v>7</v>
      </c>
      <c r="D181">
        <v>73</v>
      </c>
      <c r="E181">
        <v>7305</v>
      </c>
      <c r="F181">
        <v>7305061002</v>
      </c>
      <c r="G181" t="s">
        <v>110</v>
      </c>
      <c r="H181" s="100">
        <v>196677483</v>
      </c>
      <c r="I181" s="100">
        <v>229247626</v>
      </c>
      <c r="J181" s="100">
        <v>225461623</v>
      </c>
      <c r="K181" s="100">
        <v>232162680</v>
      </c>
      <c r="L181" s="100">
        <v>242781629</v>
      </c>
      <c r="M181" s="100">
        <v>234258872</v>
      </c>
      <c r="N181" s="100">
        <v>237248271</v>
      </c>
      <c r="O181" s="100">
        <v>228067410</v>
      </c>
      <c r="P181" s="100">
        <v>245589918</v>
      </c>
      <c r="Q181" s="100">
        <v>258188849</v>
      </c>
      <c r="R181" s="100">
        <v>265010374</v>
      </c>
      <c r="S181" s="100">
        <v>256167101</v>
      </c>
      <c r="T181" s="100"/>
      <c r="U181" s="101">
        <f t="shared" si="7"/>
        <v>2850861836</v>
      </c>
    </row>
    <row r="182" spans="1:21" hidden="1" outlineLevel="1" x14ac:dyDescent="0.25">
      <c r="A182" t="s">
        <v>66</v>
      </c>
      <c r="B182" t="s">
        <v>111</v>
      </c>
      <c r="C182">
        <v>7</v>
      </c>
      <c r="D182">
        <v>73</v>
      </c>
      <c r="E182">
        <v>7305</v>
      </c>
      <c r="F182">
        <v>7305061001</v>
      </c>
      <c r="G182" t="s">
        <v>110</v>
      </c>
      <c r="H182" s="100">
        <v>10554995</v>
      </c>
      <c r="I182" s="100">
        <v>11483475</v>
      </c>
      <c r="J182" s="100">
        <v>10665114</v>
      </c>
      <c r="K182" s="100">
        <v>10433569</v>
      </c>
      <c r="L182" s="100">
        <v>10479472</v>
      </c>
      <c r="M182" s="100">
        <v>9830338</v>
      </c>
      <c r="N182" s="100">
        <v>10784876</v>
      </c>
      <c r="O182" s="100">
        <v>9467470</v>
      </c>
      <c r="P182" s="100">
        <v>8413546</v>
      </c>
      <c r="Q182" s="100">
        <v>10433567</v>
      </c>
      <c r="R182" s="100">
        <v>8970520</v>
      </c>
      <c r="S182" s="100">
        <v>8970520</v>
      </c>
      <c r="T182" s="100"/>
      <c r="U182" s="101">
        <f t="shared" si="7"/>
        <v>120487462</v>
      </c>
    </row>
    <row r="183" spans="1:21" hidden="1" outlineLevel="1" x14ac:dyDescent="0.25">
      <c r="A183" t="s">
        <v>66</v>
      </c>
      <c r="B183" t="s">
        <v>139</v>
      </c>
      <c r="C183">
        <v>7</v>
      </c>
      <c r="D183">
        <v>73</v>
      </c>
      <c r="E183">
        <v>7315</v>
      </c>
      <c r="F183">
        <v>7315951007</v>
      </c>
      <c r="G183" t="s">
        <v>110</v>
      </c>
      <c r="H183" s="100">
        <v>841804</v>
      </c>
      <c r="I183" s="100">
        <v>1498594</v>
      </c>
      <c r="J183" s="100">
        <v>852493</v>
      </c>
      <c r="K183" s="100">
        <v>112973</v>
      </c>
      <c r="L183" s="100">
        <v>92512</v>
      </c>
      <c r="M183" s="100">
        <v>319676</v>
      </c>
      <c r="N183" s="100">
        <v>99164</v>
      </c>
      <c r="O183" s="100">
        <v>376788</v>
      </c>
      <c r="P183" s="100">
        <v>229322</v>
      </c>
      <c r="Q183" s="100">
        <v>2416</v>
      </c>
      <c r="R183" s="100">
        <v>936911</v>
      </c>
      <c r="S183" s="100">
        <v>-6626658</v>
      </c>
      <c r="T183" s="100"/>
      <c r="U183" s="101">
        <f t="shared" si="7"/>
        <v>-1264005</v>
      </c>
    </row>
    <row r="184" spans="1:21" hidden="1" outlineLevel="1" x14ac:dyDescent="0.25">
      <c r="A184" t="s">
        <v>66</v>
      </c>
      <c r="B184" t="s">
        <v>190</v>
      </c>
      <c r="C184">
        <v>7</v>
      </c>
      <c r="D184">
        <v>73</v>
      </c>
      <c r="E184">
        <v>7395</v>
      </c>
      <c r="F184">
        <v>7395451001</v>
      </c>
      <c r="G184" t="s">
        <v>110</v>
      </c>
      <c r="H184" s="100">
        <v>0</v>
      </c>
      <c r="I184" s="100">
        <v>20000</v>
      </c>
      <c r="J184" s="100">
        <v>42000</v>
      </c>
      <c r="K184" s="100">
        <v>104400</v>
      </c>
      <c r="L184" s="100">
        <v>68900</v>
      </c>
      <c r="M184" s="100">
        <v>97000</v>
      </c>
      <c r="N184" s="100">
        <v>98100</v>
      </c>
      <c r="O184" s="100">
        <v>0</v>
      </c>
      <c r="P184" s="100">
        <v>0</v>
      </c>
      <c r="Q184" s="100">
        <v>0</v>
      </c>
      <c r="R184" s="100">
        <v>0</v>
      </c>
      <c r="S184" s="100">
        <v>0</v>
      </c>
      <c r="T184" s="100"/>
      <c r="U184" s="101">
        <f t="shared" si="7"/>
        <v>430400</v>
      </c>
    </row>
    <row r="185" spans="1:21" hidden="1" outlineLevel="1" x14ac:dyDescent="0.25">
      <c r="A185" t="s">
        <v>66</v>
      </c>
      <c r="B185" t="s">
        <v>153</v>
      </c>
      <c r="C185">
        <v>7</v>
      </c>
      <c r="D185">
        <v>73</v>
      </c>
      <c r="E185">
        <v>7335</v>
      </c>
      <c r="F185">
        <v>7335351001</v>
      </c>
      <c r="G185" t="s">
        <v>110</v>
      </c>
      <c r="H185" s="100">
        <v>239807</v>
      </c>
      <c r="I185" s="100">
        <v>234532</v>
      </c>
      <c r="J185" s="100">
        <v>234532</v>
      </c>
      <c r="K185" s="100">
        <v>251622</v>
      </c>
      <c r="L185" s="100">
        <v>246917</v>
      </c>
      <c r="M185" s="100">
        <v>262173</v>
      </c>
      <c r="N185" s="100">
        <v>553724</v>
      </c>
      <c r="O185" s="100">
        <v>165245</v>
      </c>
      <c r="P185" s="100">
        <v>175795</v>
      </c>
      <c r="Q185" s="100">
        <v>178420</v>
      </c>
      <c r="R185" s="100">
        <v>165348</v>
      </c>
      <c r="S185" s="100">
        <v>182073</v>
      </c>
      <c r="T185" s="100"/>
      <c r="U185" s="101">
        <f t="shared" si="7"/>
        <v>2890188</v>
      </c>
    </row>
    <row r="186" spans="1:21" hidden="1" outlineLevel="1" x14ac:dyDescent="0.25">
      <c r="A186" t="s">
        <v>66</v>
      </c>
      <c r="B186" t="s">
        <v>149</v>
      </c>
      <c r="C186">
        <v>7</v>
      </c>
      <c r="D186">
        <v>73</v>
      </c>
      <c r="E186">
        <v>7335</v>
      </c>
      <c r="F186">
        <v>7335101001</v>
      </c>
      <c r="G186" t="s">
        <v>110</v>
      </c>
      <c r="H186" s="100">
        <v>242852056</v>
      </c>
      <c r="I186" s="100">
        <v>328049071</v>
      </c>
      <c r="J186" s="100">
        <v>283787272</v>
      </c>
      <c r="K186" s="100">
        <v>277359045</v>
      </c>
      <c r="L186" s="100">
        <v>225062696</v>
      </c>
      <c r="M186" s="100">
        <v>258289189</v>
      </c>
      <c r="N186" s="100">
        <v>274200884</v>
      </c>
      <c r="O186" s="100">
        <v>197937700</v>
      </c>
      <c r="P186" s="100">
        <v>154960048</v>
      </c>
      <c r="Q186" s="100">
        <v>251345947</v>
      </c>
      <c r="R186" s="100">
        <v>237676322</v>
      </c>
      <c r="S186" s="100">
        <v>566585678</v>
      </c>
      <c r="T186" s="100"/>
      <c r="U186" s="101">
        <f t="shared" si="7"/>
        <v>3298105908</v>
      </c>
    </row>
    <row r="187" spans="1:21" hidden="1" outlineLevel="1" x14ac:dyDescent="0.25">
      <c r="A187" t="s">
        <v>66</v>
      </c>
      <c r="B187" t="s">
        <v>149</v>
      </c>
      <c r="C187">
        <v>7</v>
      </c>
      <c r="D187">
        <v>74</v>
      </c>
      <c r="E187">
        <v>7435</v>
      </c>
      <c r="F187">
        <v>7435101001</v>
      </c>
      <c r="G187" t="s">
        <v>203</v>
      </c>
      <c r="H187" s="100">
        <v>2266176770</v>
      </c>
      <c r="I187" s="100">
        <v>1843255017</v>
      </c>
      <c r="J187" s="100">
        <v>2095469315</v>
      </c>
      <c r="K187" s="100">
        <v>2210811407</v>
      </c>
      <c r="L187" s="100">
        <v>2001836909</v>
      </c>
      <c r="M187" s="100">
        <v>1673214557</v>
      </c>
      <c r="N187" s="100">
        <v>2010454568</v>
      </c>
      <c r="O187" s="100">
        <v>2112308264</v>
      </c>
      <c r="P187" s="100">
        <v>1787936922</v>
      </c>
      <c r="Q187" s="100">
        <v>1917055347</v>
      </c>
      <c r="R187" s="100">
        <v>1856082116</v>
      </c>
      <c r="S187" s="100">
        <v>2248667950</v>
      </c>
      <c r="T187" s="100"/>
      <c r="U187" s="101">
        <f t="shared" si="7"/>
        <v>24023269142</v>
      </c>
    </row>
    <row r="188" spans="1:21" hidden="1" outlineLevel="1" x14ac:dyDescent="0.25">
      <c r="A188" t="s">
        <v>66</v>
      </c>
      <c r="B188" t="s">
        <v>161</v>
      </c>
      <c r="C188">
        <v>7</v>
      </c>
      <c r="D188">
        <v>73</v>
      </c>
      <c r="E188">
        <v>7340</v>
      </c>
      <c r="F188">
        <v>7340151001</v>
      </c>
      <c r="G188" t="s">
        <v>110</v>
      </c>
      <c r="H188" s="100">
        <v>2368433</v>
      </c>
      <c r="I188" s="100">
        <v>3372504</v>
      </c>
      <c r="J188" s="100">
        <v>3632664</v>
      </c>
      <c r="K188" s="100">
        <v>7318000</v>
      </c>
      <c r="L188" s="100">
        <v>4288006</v>
      </c>
      <c r="M188" s="100">
        <v>2553511</v>
      </c>
      <c r="N188" s="100">
        <v>4419117</v>
      </c>
      <c r="O188" s="100">
        <v>1134978</v>
      </c>
      <c r="P188" s="100">
        <v>2726466</v>
      </c>
      <c r="Q188" s="100">
        <v>897163</v>
      </c>
      <c r="R188" s="100">
        <v>8558981</v>
      </c>
      <c r="S188" s="100">
        <v>2380138</v>
      </c>
      <c r="T188" s="100"/>
      <c r="U188" s="101">
        <f t="shared" si="7"/>
        <v>43649961</v>
      </c>
    </row>
    <row r="189" spans="1:21" hidden="1" outlineLevel="1" x14ac:dyDescent="0.25">
      <c r="A189" t="s">
        <v>66</v>
      </c>
      <c r="B189" t="s">
        <v>204</v>
      </c>
      <c r="C189">
        <v>7</v>
      </c>
      <c r="D189">
        <v>74</v>
      </c>
      <c r="E189">
        <v>7435</v>
      </c>
      <c r="F189">
        <v>7435501001</v>
      </c>
      <c r="G189" t="s">
        <v>203</v>
      </c>
      <c r="H189" s="100">
        <v>756032360</v>
      </c>
      <c r="I189" s="100">
        <v>708924159</v>
      </c>
      <c r="J189" s="100">
        <v>729656382</v>
      </c>
      <c r="K189" s="100">
        <v>796381835</v>
      </c>
      <c r="L189" s="100">
        <v>751465546</v>
      </c>
      <c r="M189" s="100">
        <v>537411409</v>
      </c>
      <c r="N189" s="100">
        <v>803672600</v>
      </c>
      <c r="O189" s="100">
        <v>633396081</v>
      </c>
      <c r="P189" s="100">
        <v>308314635</v>
      </c>
      <c r="Q189" s="100">
        <v>261733816</v>
      </c>
      <c r="R189" s="100">
        <v>404611857</v>
      </c>
      <c r="S189" s="100">
        <v>274981831</v>
      </c>
      <c r="T189" s="100"/>
      <c r="U189" s="101">
        <f t="shared" si="7"/>
        <v>6966582511</v>
      </c>
    </row>
    <row r="190" spans="1:21" hidden="1" outlineLevel="1" x14ac:dyDescent="0.25">
      <c r="A190" t="s">
        <v>66</v>
      </c>
      <c r="B190" t="s">
        <v>156</v>
      </c>
      <c r="C190">
        <v>7</v>
      </c>
      <c r="D190">
        <v>73</v>
      </c>
      <c r="E190">
        <v>7335</v>
      </c>
      <c r="F190">
        <v>7335501001</v>
      </c>
      <c r="G190" t="s">
        <v>110</v>
      </c>
      <c r="H190" s="100">
        <v>3329500</v>
      </c>
      <c r="I190" s="100">
        <v>0</v>
      </c>
      <c r="J190" s="100">
        <v>9278365</v>
      </c>
      <c r="K190" s="100">
        <v>0</v>
      </c>
      <c r="L190" s="100">
        <v>4250000</v>
      </c>
      <c r="M190" s="100">
        <v>14980200</v>
      </c>
      <c r="N190" s="100">
        <v>0</v>
      </c>
      <c r="O190" s="100">
        <v>3850000</v>
      </c>
      <c r="P190" s="100">
        <v>3050000</v>
      </c>
      <c r="Q190" s="100">
        <v>16484000</v>
      </c>
      <c r="R190" s="100">
        <v>14661774</v>
      </c>
      <c r="S190" s="100">
        <v>21463550</v>
      </c>
      <c r="T190" s="100"/>
      <c r="U190" s="101">
        <f t="shared" si="7"/>
        <v>91347389</v>
      </c>
    </row>
    <row r="191" spans="1:21" hidden="1" outlineLevel="1" x14ac:dyDescent="0.25">
      <c r="A191" t="s">
        <v>66</v>
      </c>
      <c r="B191" t="s">
        <v>83</v>
      </c>
      <c r="C191">
        <v>7</v>
      </c>
      <c r="D191">
        <v>71</v>
      </c>
      <c r="E191">
        <v>7105</v>
      </c>
      <c r="F191">
        <v>7105990000</v>
      </c>
      <c r="G191" t="s">
        <v>67</v>
      </c>
      <c r="H191" s="100">
        <v>19008523373</v>
      </c>
      <c r="I191" s="100">
        <v>16224381676</v>
      </c>
      <c r="J191" s="100">
        <v>19389162910</v>
      </c>
      <c r="K191" s="100">
        <v>18089102825</v>
      </c>
      <c r="L191" s="100">
        <v>19945976129</v>
      </c>
      <c r="M191" s="100">
        <v>14650091512</v>
      </c>
      <c r="N191" s="100">
        <v>23484868639</v>
      </c>
      <c r="O191" s="100">
        <v>20420662048</v>
      </c>
      <c r="P191" s="100">
        <v>22692430594</v>
      </c>
      <c r="Q191" s="100">
        <v>23091881997</v>
      </c>
      <c r="R191" s="100">
        <v>22225879655</v>
      </c>
      <c r="S191" s="100">
        <v>23064016149</v>
      </c>
      <c r="T191" s="100"/>
      <c r="U191" s="101">
        <f t="shared" si="7"/>
        <v>242286977507</v>
      </c>
    </row>
    <row r="192" spans="1:21" hidden="1" outlineLevel="1" x14ac:dyDescent="0.25">
      <c r="A192" t="s">
        <v>66</v>
      </c>
      <c r="B192" t="s">
        <v>188</v>
      </c>
      <c r="C192">
        <v>7</v>
      </c>
      <c r="D192">
        <v>73</v>
      </c>
      <c r="E192">
        <v>7395</v>
      </c>
      <c r="F192">
        <v>7395301001</v>
      </c>
      <c r="G192" t="s">
        <v>110</v>
      </c>
      <c r="H192" s="100">
        <v>946543</v>
      </c>
      <c r="I192" s="100">
        <v>952284</v>
      </c>
      <c r="J192" s="100">
        <v>659325</v>
      </c>
      <c r="K192" s="100">
        <v>708598</v>
      </c>
      <c r="L192" s="100">
        <v>1247163</v>
      </c>
      <c r="M192" s="100">
        <v>689999</v>
      </c>
      <c r="N192" s="100">
        <v>1074625</v>
      </c>
      <c r="O192" s="100">
        <v>940687</v>
      </c>
      <c r="P192" s="100">
        <v>745976</v>
      </c>
      <c r="Q192" s="100">
        <v>741613</v>
      </c>
      <c r="R192" s="100">
        <v>1087826</v>
      </c>
      <c r="S192" s="100">
        <v>642103</v>
      </c>
      <c r="T192" s="100"/>
      <c r="U192" s="101">
        <f t="shared" si="7"/>
        <v>10436742</v>
      </c>
    </row>
    <row r="193" spans="1:23" hidden="1" outlineLevel="1" x14ac:dyDescent="0.25">
      <c r="A193" t="s">
        <v>66</v>
      </c>
      <c r="B193" t="s">
        <v>183</v>
      </c>
      <c r="C193">
        <v>7</v>
      </c>
      <c r="D193">
        <v>73</v>
      </c>
      <c r="E193">
        <v>7370</v>
      </c>
      <c r="F193">
        <v>7370151001</v>
      </c>
      <c r="G193" t="s">
        <v>110</v>
      </c>
      <c r="H193" s="100">
        <v>5700746</v>
      </c>
      <c r="I193" s="100">
        <v>4159928</v>
      </c>
      <c r="J193" s="100">
        <v>7651019</v>
      </c>
      <c r="K193" s="100">
        <v>1599012</v>
      </c>
      <c r="L193" s="100">
        <v>9558404</v>
      </c>
      <c r="M193" s="100">
        <v>5977194</v>
      </c>
      <c r="N193" s="100">
        <v>7954414</v>
      </c>
      <c r="O193" s="100">
        <v>4503129</v>
      </c>
      <c r="P193" s="100">
        <v>9016643</v>
      </c>
      <c r="Q193" s="100">
        <v>4569242</v>
      </c>
      <c r="R193" s="100">
        <v>10405118</v>
      </c>
      <c r="S193" s="100">
        <v>5355546</v>
      </c>
      <c r="T193" s="100"/>
      <c r="U193" s="101">
        <f t="shared" si="7"/>
        <v>76450395</v>
      </c>
    </row>
    <row r="194" spans="1:23" hidden="1" outlineLevel="1" x14ac:dyDescent="0.25">
      <c r="A194" t="s">
        <v>66</v>
      </c>
      <c r="B194" t="s">
        <v>98</v>
      </c>
      <c r="C194">
        <v>7</v>
      </c>
      <c r="D194">
        <v>72</v>
      </c>
      <c r="E194">
        <v>7205</v>
      </c>
      <c r="F194">
        <v>7205391001</v>
      </c>
      <c r="G194" t="s">
        <v>87</v>
      </c>
      <c r="H194" s="100">
        <v>30981994</v>
      </c>
      <c r="I194" s="100">
        <v>20342073</v>
      </c>
      <c r="J194" s="100">
        <v>23223944</v>
      </c>
      <c r="K194" s="100">
        <v>22674788</v>
      </c>
      <c r="L194" s="100">
        <v>23329765</v>
      </c>
      <c r="M194" s="100">
        <v>28135749</v>
      </c>
      <c r="N194" s="100">
        <v>20680143</v>
      </c>
      <c r="O194" s="100">
        <v>21910980</v>
      </c>
      <c r="P194" s="100">
        <v>21623011</v>
      </c>
      <c r="Q194" s="100">
        <v>30530608</v>
      </c>
      <c r="R194" s="100">
        <v>33732726</v>
      </c>
      <c r="S194" s="100">
        <v>20825901</v>
      </c>
      <c r="T194" s="100"/>
      <c r="U194" s="101">
        <f t="shared" si="7"/>
        <v>297991682</v>
      </c>
    </row>
    <row r="195" spans="1:23" hidden="1" outlineLevel="1" x14ac:dyDescent="0.25">
      <c r="A195" t="s">
        <v>66</v>
      </c>
      <c r="B195" t="s">
        <v>98</v>
      </c>
      <c r="C195">
        <v>7</v>
      </c>
      <c r="D195">
        <v>73</v>
      </c>
      <c r="E195">
        <v>7305</v>
      </c>
      <c r="F195">
        <v>7305391001</v>
      </c>
      <c r="G195" t="s">
        <v>110</v>
      </c>
      <c r="H195" s="100">
        <v>96380016</v>
      </c>
      <c r="I195" s="100">
        <v>57239026</v>
      </c>
      <c r="J195" s="100">
        <v>68237735</v>
      </c>
      <c r="K195" s="100">
        <v>79512870</v>
      </c>
      <c r="L195" s="100">
        <v>77211457</v>
      </c>
      <c r="M195" s="100">
        <v>81501641</v>
      </c>
      <c r="N195" s="100">
        <v>70938639</v>
      </c>
      <c r="O195" s="100">
        <v>75184127</v>
      </c>
      <c r="P195" s="100">
        <v>79238732</v>
      </c>
      <c r="Q195" s="100">
        <v>101638732</v>
      </c>
      <c r="R195" s="100">
        <v>116724806</v>
      </c>
      <c r="S195" s="100">
        <v>52854702</v>
      </c>
      <c r="T195" s="100"/>
      <c r="U195" s="101">
        <f t="shared" si="7"/>
        <v>956662483</v>
      </c>
    </row>
    <row r="196" spans="1:23" hidden="1" outlineLevel="1" x14ac:dyDescent="0.25">
      <c r="A196" t="s">
        <v>66</v>
      </c>
      <c r="B196" t="s">
        <v>198</v>
      </c>
      <c r="C196">
        <v>7</v>
      </c>
      <c r="D196">
        <v>73</v>
      </c>
      <c r="E196">
        <v>7395</v>
      </c>
      <c r="F196">
        <v>7395951007</v>
      </c>
      <c r="G196" t="s">
        <v>110</v>
      </c>
      <c r="H196" s="100">
        <v>0</v>
      </c>
      <c r="I196" s="100">
        <v>2600000</v>
      </c>
      <c r="J196" s="100">
        <v>1000000</v>
      </c>
      <c r="K196" s="100">
        <v>5396000</v>
      </c>
      <c r="L196" s="100">
        <v>0</v>
      </c>
      <c r="M196" s="100">
        <v>0</v>
      </c>
      <c r="N196" s="100">
        <v>600000</v>
      </c>
      <c r="O196" s="100">
        <v>63025</v>
      </c>
      <c r="P196" s="100">
        <v>13655706</v>
      </c>
      <c r="Q196" s="100">
        <v>14253646</v>
      </c>
      <c r="R196" s="100">
        <v>16237711</v>
      </c>
      <c r="S196" s="100">
        <v>14340874</v>
      </c>
      <c r="T196" s="100"/>
      <c r="U196" s="101">
        <f t="shared" si="7"/>
        <v>68146962</v>
      </c>
    </row>
    <row r="197" spans="1:23" hidden="1" outlineLevel="1" x14ac:dyDescent="0.25">
      <c r="A197" t="s">
        <v>66</v>
      </c>
      <c r="B197" t="s">
        <v>159</v>
      </c>
      <c r="C197">
        <v>7</v>
      </c>
      <c r="D197">
        <v>73</v>
      </c>
      <c r="E197">
        <v>7335</v>
      </c>
      <c r="F197">
        <v>7335701001</v>
      </c>
      <c r="G197" t="s">
        <v>110</v>
      </c>
      <c r="H197" s="100">
        <v>0</v>
      </c>
      <c r="I197" s="100">
        <v>80650</v>
      </c>
      <c r="J197" s="100">
        <v>75558721</v>
      </c>
      <c r="K197" s="100">
        <v>0</v>
      </c>
      <c r="L197" s="100">
        <v>0</v>
      </c>
      <c r="M197" s="100">
        <v>0</v>
      </c>
      <c r="N197" s="100">
        <v>0</v>
      </c>
      <c r="O197" s="100">
        <v>0</v>
      </c>
      <c r="P197" s="100">
        <v>57672068</v>
      </c>
      <c r="Q197" s="100">
        <v>35609720</v>
      </c>
      <c r="R197" s="100">
        <v>0</v>
      </c>
      <c r="S197" s="100">
        <v>0</v>
      </c>
      <c r="T197" s="100"/>
      <c r="U197" s="101">
        <f t="shared" si="7"/>
        <v>168921159</v>
      </c>
    </row>
    <row r="198" spans="1:23" hidden="1" outlineLevel="1" x14ac:dyDescent="0.25">
      <c r="A198" t="s">
        <v>66</v>
      </c>
      <c r="B198" t="s">
        <v>166</v>
      </c>
      <c r="C198">
        <v>7</v>
      </c>
      <c r="D198">
        <v>73</v>
      </c>
      <c r="E198">
        <v>7345</v>
      </c>
      <c r="F198">
        <v>7345701001</v>
      </c>
      <c r="G198" t="s">
        <v>110</v>
      </c>
      <c r="H198" s="100">
        <v>0</v>
      </c>
      <c r="I198" s="100">
        <v>3144943</v>
      </c>
      <c r="J198" s="100">
        <v>0</v>
      </c>
      <c r="K198" s="100">
        <v>0</v>
      </c>
      <c r="L198" s="100">
        <v>0</v>
      </c>
      <c r="M198" s="100">
        <v>0</v>
      </c>
      <c r="N198" s="100">
        <v>5320000</v>
      </c>
      <c r="O198" s="100">
        <v>0</v>
      </c>
      <c r="P198" s="100">
        <v>0</v>
      </c>
      <c r="Q198" s="100">
        <v>0</v>
      </c>
      <c r="R198" s="100">
        <v>69345345</v>
      </c>
      <c r="S198" s="100">
        <v>241624489</v>
      </c>
      <c r="T198" s="100"/>
      <c r="U198" s="101">
        <f t="shared" si="7"/>
        <v>319434777</v>
      </c>
    </row>
    <row r="199" spans="1:23" hidden="1" outlineLevel="1" x14ac:dyDescent="0.25">
      <c r="A199" t="s">
        <v>66</v>
      </c>
      <c r="B199" t="s">
        <v>166</v>
      </c>
      <c r="C199">
        <v>7</v>
      </c>
      <c r="D199">
        <v>73</v>
      </c>
      <c r="E199">
        <v>7360</v>
      </c>
      <c r="F199">
        <v>7360651001</v>
      </c>
      <c r="G199" t="s">
        <v>110</v>
      </c>
      <c r="H199" s="100">
        <v>9633554</v>
      </c>
      <c r="I199" s="100">
        <v>9633543</v>
      </c>
      <c r="J199" s="100">
        <v>9633553</v>
      </c>
      <c r="K199" s="100">
        <v>9633546</v>
      </c>
      <c r="L199" s="100">
        <v>9633552</v>
      </c>
      <c r="M199" s="100">
        <v>9545209</v>
      </c>
      <c r="N199" s="100">
        <v>9467913</v>
      </c>
      <c r="O199" s="100">
        <v>9467909</v>
      </c>
      <c r="P199" s="100">
        <v>9467904</v>
      </c>
      <c r="Q199" s="100">
        <v>9140403</v>
      </c>
      <c r="R199" s="100">
        <v>9140395</v>
      </c>
      <c r="S199" s="100">
        <v>9140402</v>
      </c>
      <c r="T199" s="100"/>
      <c r="U199" s="101">
        <f t="shared" si="7"/>
        <v>113537883</v>
      </c>
    </row>
    <row r="200" spans="1:23" ht="15" customHeight="1" collapsed="1" x14ac:dyDescent="0.25">
      <c r="A200" s="72" t="s">
        <v>211</v>
      </c>
      <c r="H200" s="100">
        <f t="shared" ref="H200:S200" si="8">SUBTOTAL(9,H24:H199)</f>
        <v>0</v>
      </c>
      <c r="I200" s="100">
        <f t="shared" si="8"/>
        <v>0</v>
      </c>
      <c r="J200" s="100">
        <f t="shared" si="8"/>
        <v>0</v>
      </c>
      <c r="K200" s="100">
        <f t="shared" si="8"/>
        <v>0</v>
      </c>
      <c r="L200" s="100">
        <f t="shared" si="8"/>
        <v>0</v>
      </c>
      <c r="M200" s="100">
        <f t="shared" si="8"/>
        <v>0</v>
      </c>
      <c r="N200" s="100">
        <f t="shared" si="8"/>
        <v>0</v>
      </c>
      <c r="O200" s="100">
        <f t="shared" si="8"/>
        <v>0</v>
      </c>
      <c r="P200" s="100">
        <f t="shared" si="8"/>
        <v>0</v>
      </c>
      <c r="Q200" s="100">
        <f t="shared" si="8"/>
        <v>0</v>
      </c>
      <c r="R200" s="100">
        <f t="shared" si="8"/>
        <v>0</v>
      </c>
      <c r="S200" s="100">
        <f t="shared" si="8"/>
        <v>0</v>
      </c>
      <c r="T200" s="100"/>
      <c r="U200" s="101">
        <f t="shared" si="7"/>
        <v>0</v>
      </c>
      <c r="W200" s="103"/>
    </row>
    <row r="201" spans="1:23" hidden="1" outlineLevel="1" x14ac:dyDescent="0.25">
      <c r="A201" t="s">
        <v>212</v>
      </c>
      <c r="B201" t="s">
        <v>214</v>
      </c>
      <c r="C201">
        <v>6</v>
      </c>
      <c r="D201">
        <v>61</v>
      </c>
      <c r="E201">
        <v>6120</v>
      </c>
      <c r="F201">
        <v>6120101001</v>
      </c>
      <c r="G201" t="s">
        <v>213</v>
      </c>
      <c r="H201" s="100">
        <v>16672935130</v>
      </c>
      <c r="I201" s="100">
        <v>11050497426</v>
      </c>
      <c r="J201" s="100">
        <v>19665096259</v>
      </c>
      <c r="K201" s="100">
        <v>18809414859</v>
      </c>
      <c r="L201" s="100">
        <v>21886875049</v>
      </c>
      <c r="M201" s="100">
        <v>16049195425</v>
      </c>
      <c r="N201" s="100">
        <v>20342285732</v>
      </c>
      <c r="O201" s="100">
        <v>12142233131</v>
      </c>
      <c r="P201" s="100">
        <v>18118119272</v>
      </c>
      <c r="Q201" s="100">
        <v>21181142009</v>
      </c>
      <c r="R201" s="100">
        <v>19996073140</v>
      </c>
      <c r="S201" s="100">
        <v>18230154270</v>
      </c>
      <c r="T201" s="100"/>
      <c r="U201" s="101">
        <f t="shared" si="7"/>
        <v>214144021702</v>
      </c>
    </row>
    <row r="202" spans="1:23" hidden="1" outlineLevel="1" x14ac:dyDescent="0.25">
      <c r="A202" t="s">
        <v>212</v>
      </c>
      <c r="B202" t="s">
        <v>215</v>
      </c>
      <c r="C202">
        <v>6</v>
      </c>
      <c r="D202">
        <v>61</v>
      </c>
      <c r="E202">
        <v>6120</v>
      </c>
      <c r="F202">
        <v>6120101008</v>
      </c>
      <c r="G202" t="s">
        <v>213</v>
      </c>
      <c r="H202" s="100">
        <v>4556354206</v>
      </c>
      <c r="I202" s="100">
        <v>3303381859</v>
      </c>
      <c r="J202" s="100">
        <v>3068170353</v>
      </c>
      <c r="K202" s="100">
        <v>3480859727</v>
      </c>
      <c r="L202" s="100">
        <v>5174806659</v>
      </c>
      <c r="M202" s="100">
        <v>6532450827</v>
      </c>
      <c r="N202" s="100">
        <v>8748869292</v>
      </c>
      <c r="O202" s="100">
        <v>5312479951</v>
      </c>
      <c r="P202" s="100">
        <v>10428717451</v>
      </c>
      <c r="Q202" s="100">
        <v>6829455529</v>
      </c>
      <c r="R202" s="100">
        <v>8887667840</v>
      </c>
      <c r="S202" s="100">
        <v>14520403115</v>
      </c>
      <c r="T202" s="100"/>
      <c r="U202" s="101">
        <f t="shared" si="7"/>
        <v>80843616809</v>
      </c>
    </row>
    <row r="203" spans="1:23" hidden="1" outlineLevel="1" x14ac:dyDescent="0.25">
      <c r="A203" t="s">
        <v>212</v>
      </c>
      <c r="B203" t="s">
        <v>216</v>
      </c>
      <c r="C203">
        <v>6</v>
      </c>
      <c r="D203">
        <v>61</v>
      </c>
      <c r="E203">
        <v>6120</v>
      </c>
      <c r="F203">
        <v>6120102001</v>
      </c>
      <c r="G203" t="s">
        <v>213</v>
      </c>
      <c r="H203" s="100">
        <v>805378890</v>
      </c>
      <c r="I203" s="100">
        <v>810037529</v>
      </c>
      <c r="J203" s="100">
        <v>935126625</v>
      </c>
      <c r="K203" s="100">
        <v>796206560</v>
      </c>
      <c r="L203" s="100">
        <v>819454780</v>
      </c>
      <c r="M203" s="100">
        <v>523596380</v>
      </c>
      <c r="N203" s="100">
        <v>950097630</v>
      </c>
      <c r="O203" s="100">
        <v>928754600</v>
      </c>
      <c r="P203" s="100">
        <v>1047965820</v>
      </c>
      <c r="Q203" s="100">
        <v>972333960</v>
      </c>
      <c r="R203" s="100">
        <v>870659320</v>
      </c>
      <c r="S203" s="100">
        <v>674928260</v>
      </c>
      <c r="T203" s="100"/>
      <c r="U203" s="101">
        <f t="shared" si="7"/>
        <v>10134540354</v>
      </c>
    </row>
    <row r="204" spans="1:23" hidden="1" outlineLevel="1" x14ac:dyDescent="0.25">
      <c r="A204" t="s">
        <v>212</v>
      </c>
      <c r="B204" t="s">
        <v>217</v>
      </c>
      <c r="C204">
        <v>6</v>
      </c>
      <c r="D204">
        <v>61</v>
      </c>
      <c r="E204">
        <v>6120</v>
      </c>
      <c r="F204">
        <v>6120103002</v>
      </c>
      <c r="G204" t="s">
        <v>213</v>
      </c>
      <c r="H204" s="100">
        <v>58194570</v>
      </c>
      <c r="I204" s="100">
        <v>154336635</v>
      </c>
      <c r="J204" s="100">
        <v>132086607</v>
      </c>
      <c r="K204" s="100">
        <v>273865385</v>
      </c>
      <c r="L204" s="100">
        <v>301698012</v>
      </c>
      <c r="M204" s="100">
        <v>120602613</v>
      </c>
      <c r="N204" s="100">
        <v>217609292</v>
      </c>
      <c r="O204" s="100">
        <v>603412551</v>
      </c>
      <c r="P204" s="100">
        <v>432170479</v>
      </c>
      <c r="Q204" s="100">
        <v>503242776</v>
      </c>
      <c r="R204" s="100">
        <v>165676855</v>
      </c>
      <c r="S204" s="100">
        <v>532247721</v>
      </c>
      <c r="T204" s="100"/>
      <c r="U204" s="101">
        <f t="shared" si="7"/>
        <v>3495143496</v>
      </c>
    </row>
    <row r="205" spans="1:23" hidden="1" outlineLevel="1" x14ac:dyDescent="0.25">
      <c r="A205" t="s">
        <v>212</v>
      </c>
      <c r="B205" t="s">
        <v>48</v>
      </c>
      <c r="C205">
        <v>6</v>
      </c>
      <c r="D205">
        <v>61</v>
      </c>
      <c r="E205">
        <v>6120</v>
      </c>
      <c r="F205">
        <v>6120103003</v>
      </c>
      <c r="G205" t="s">
        <v>213</v>
      </c>
      <c r="H205" s="100">
        <v>72294365</v>
      </c>
      <c r="I205" s="100">
        <v>1683440</v>
      </c>
      <c r="J205" s="100">
        <v>783373627</v>
      </c>
      <c r="K205" s="100">
        <v>17920504</v>
      </c>
      <c r="L205" s="100">
        <v>92650759</v>
      </c>
      <c r="M205" s="100">
        <v>84637180</v>
      </c>
      <c r="N205" s="100">
        <v>3907751</v>
      </c>
      <c r="O205" s="100">
        <v>353480353</v>
      </c>
      <c r="P205" s="100">
        <v>600099916</v>
      </c>
      <c r="Q205" s="100">
        <v>2393719568</v>
      </c>
      <c r="R205" s="100">
        <v>72410965</v>
      </c>
      <c r="S205" s="100">
        <v>54390593</v>
      </c>
      <c r="T205" s="100"/>
      <c r="U205" s="101">
        <f t="shared" si="7"/>
        <v>4530569021</v>
      </c>
    </row>
    <row r="206" spans="1:23" collapsed="1" x14ac:dyDescent="0.25">
      <c r="A206" s="72" t="s">
        <v>218</v>
      </c>
      <c r="H206" s="100">
        <f t="shared" ref="H206:T206" si="9">SUBTOTAL(9,H201:H205)</f>
        <v>22165157161</v>
      </c>
      <c r="I206" s="100">
        <f t="shared" si="9"/>
        <v>15319936889</v>
      </c>
      <c r="J206" s="100">
        <f t="shared" si="9"/>
        <v>24583853471</v>
      </c>
      <c r="K206" s="100">
        <f t="shared" si="9"/>
        <v>23378267035</v>
      </c>
      <c r="L206" s="100">
        <f t="shared" si="9"/>
        <v>28275485259</v>
      </c>
      <c r="M206" s="100">
        <f t="shared" si="9"/>
        <v>23310482425</v>
      </c>
      <c r="N206" s="100">
        <f t="shared" si="9"/>
        <v>30262769697</v>
      </c>
      <c r="O206" s="100">
        <f t="shared" si="9"/>
        <v>19340360586</v>
      </c>
      <c r="P206" s="100">
        <f t="shared" si="9"/>
        <v>30627072938</v>
      </c>
      <c r="Q206" s="100">
        <f t="shared" si="9"/>
        <v>31879893842</v>
      </c>
      <c r="R206" s="100">
        <f t="shared" si="9"/>
        <v>29992488120</v>
      </c>
      <c r="S206" s="100">
        <f t="shared" si="9"/>
        <v>34012123959</v>
      </c>
      <c r="T206" s="100">
        <f t="shared" si="9"/>
        <v>0</v>
      </c>
      <c r="U206" s="101">
        <f t="shared" si="7"/>
        <v>313147891382</v>
      </c>
      <c r="V206" s="104"/>
      <c r="W206" s="103"/>
    </row>
    <row r="207" spans="1:23" x14ac:dyDescent="0.25">
      <c r="A207" s="77" t="s">
        <v>219</v>
      </c>
      <c r="B207" s="78"/>
      <c r="C207" s="78"/>
      <c r="D207" s="78"/>
      <c r="E207" s="78"/>
      <c r="F207" s="78"/>
      <c r="G207" s="78"/>
      <c r="H207" s="105">
        <f t="shared" ref="H207:T207" si="10">+H23+H200+H206</f>
        <v>-6168522423</v>
      </c>
      <c r="I207" s="105">
        <f t="shared" si="10"/>
        <v>-6555220582</v>
      </c>
      <c r="J207" s="105">
        <f t="shared" si="10"/>
        <v>-9294747562</v>
      </c>
      <c r="K207" s="105">
        <f t="shared" si="10"/>
        <v>-10482212043</v>
      </c>
      <c r="L207" s="105">
        <f t="shared" si="10"/>
        <v>-16878251106</v>
      </c>
      <c r="M207" s="105">
        <f t="shared" si="10"/>
        <v>-8116965238</v>
      </c>
      <c r="N207" s="105">
        <f t="shared" si="10"/>
        <v>-16043041664</v>
      </c>
      <c r="O207" s="105">
        <f t="shared" si="10"/>
        <v>-12779532894</v>
      </c>
      <c r="P207" s="105">
        <f t="shared" si="10"/>
        <v>-12803834649</v>
      </c>
      <c r="Q207" s="105">
        <f t="shared" si="10"/>
        <v>-23155666136</v>
      </c>
      <c r="R207" s="105">
        <f t="shared" si="10"/>
        <v>-16846545614</v>
      </c>
      <c r="S207" s="105">
        <f t="shared" si="10"/>
        <v>-3336318685</v>
      </c>
      <c r="T207" s="105">
        <f t="shared" si="10"/>
        <v>0</v>
      </c>
      <c r="U207" s="101">
        <f t="shared" si="7"/>
        <v>-142460858596</v>
      </c>
      <c r="W207" s="103"/>
    </row>
    <row r="208" spans="1:23" hidden="1" outlineLevel="1" x14ac:dyDescent="0.25">
      <c r="A208" t="s">
        <v>220</v>
      </c>
      <c r="B208" t="s">
        <v>132</v>
      </c>
      <c r="C208">
        <v>5</v>
      </c>
      <c r="D208">
        <v>51</v>
      </c>
      <c r="E208">
        <v>5115</v>
      </c>
      <c r="F208">
        <v>5115151001</v>
      </c>
      <c r="G208" t="s">
        <v>238</v>
      </c>
      <c r="H208" s="100">
        <v>0</v>
      </c>
      <c r="I208" s="100">
        <v>0</v>
      </c>
      <c r="J208" s="100">
        <v>0</v>
      </c>
      <c r="K208" s="100">
        <v>2422221</v>
      </c>
      <c r="L208" s="100">
        <v>0</v>
      </c>
      <c r="M208" s="100">
        <v>0</v>
      </c>
      <c r="N208" s="100">
        <v>0</v>
      </c>
      <c r="O208" s="100">
        <v>0</v>
      </c>
      <c r="P208" s="100">
        <v>0</v>
      </c>
      <c r="Q208" s="100">
        <v>0</v>
      </c>
      <c r="R208" s="100">
        <v>0</v>
      </c>
      <c r="S208" s="100">
        <v>0</v>
      </c>
      <c r="T208" s="100"/>
      <c r="U208" s="101">
        <f t="shared" si="7"/>
        <v>2422221</v>
      </c>
    </row>
    <row r="209" spans="1:21" hidden="1" outlineLevel="1" x14ac:dyDescent="0.25">
      <c r="A209" t="s">
        <v>220</v>
      </c>
      <c r="B209" t="s">
        <v>150</v>
      </c>
      <c r="C209">
        <v>5</v>
      </c>
      <c r="D209">
        <v>51</v>
      </c>
      <c r="E209">
        <v>5135</v>
      </c>
      <c r="F209">
        <v>5135251001</v>
      </c>
      <c r="G209" t="s">
        <v>247</v>
      </c>
      <c r="H209" s="100">
        <v>100562</v>
      </c>
      <c r="I209" s="100">
        <v>85452</v>
      </c>
      <c r="J209" s="100">
        <v>100299</v>
      </c>
      <c r="K209" s="100">
        <v>96343</v>
      </c>
      <c r="L209" s="100">
        <v>99589</v>
      </c>
      <c r="M209" s="100">
        <v>91565</v>
      </c>
      <c r="N209" s="100">
        <v>98827</v>
      </c>
      <c r="O209" s="100">
        <v>92659</v>
      </c>
      <c r="P209" s="100">
        <v>84633</v>
      </c>
      <c r="Q209" s="100">
        <v>101569</v>
      </c>
      <c r="R209" s="100">
        <v>93381</v>
      </c>
      <c r="S209" s="100">
        <v>94408</v>
      </c>
      <c r="T209" s="100"/>
      <c r="U209" s="101">
        <f t="shared" si="7"/>
        <v>1139287</v>
      </c>
    </row>
    <row r="210" spans="1:21" hidden="1" outlineLevel="1" x14ac:dyDescent="0.25">
      <c r="A210" t="s">
        <v>220</v>
      </c>
      <c r="B210" t="s">
        <v>165</v>
      </c>
      <c r="C210">
        <v>5</v>
      </c>
      <c r="D210">
        <v>51</v>
      </c>
      <c r="E210">
        <v>5145</v>
      </c>
      <c r="F210">
        <v>5145601001</v>
      </c>
      <c r="G210" t="s">
        <v>258</v>
      </c>
      <c r="H210" s="100">
        <v>14712539</v>
      </c>
      <c r="I210" s="100">
        <v>2329514</v>
      </c>
      <c r="J210" s="100">
        <v>2337178</v>
      </c>
      <c r="K210" s="100">
        <v>1689958</v>
      </c>
      <c r="L210" s="100">
        <v>2610923</v>
      </c>
      <c r="M210" s="100">
        <v>2384083</v>
      </c>
      <c r="N210" s="100">
        <v>670387</v>
      </c>
      <c r="O210" s="100">
        <v>5898476</v>
      </c>
      <c r="P210" s="100">
        <v>9384176</v>
      </c>
      <c r="Q210" s="100">
        <v>7999068</v>
      </c>
      <c r="R210" s="100">
        <v>0</v>
      </c>
      <c r="S210" s="100">
        <v>0</v>
      </c>
      <c r="T210" s="100"/>
      <c r="U210" s="101">
        <f t="shared" si="7"/>
        <v>50016302</v>
      </c>
    </row>
    <row r="211" spans="1:21" hidden="1" outlineLevel="1" x14ac:dyDescent="0.25">
      <c r="A211" t="s">
        <v>220</v>
      </c>
      <c r="B211" t="s">
        <v>143</v>
      </c>
      <c r="C211">
        <v>5</v>
      </c>
      <c r="D211">
        <v>51</v>
      </c>
      <c r="E211">
        <v>5125</v>
      </c>
      <c r="F211">
        <v>5125101001</v>
      </c>
      <c r="G211" t="s">
        <v>240</v>
      </c>
      <c r="H211" s="100">
        <v>190393072</v>
      </c>
      <c r="I211" s="100">
        <v>58427056</v>
      </c>
      <c r="J211" s="100">
        <v>56868105</v>
      </c>
      <c r="K211" s="100">
        <v>69023614</v>
      </c>
      <c r="L211" s="100">
        <v>49896221</v>
      </c>
      <c r="M211" s="100">
        <v>125283563</v>
      </c>
      <c r="N211" s="100">
        <v>109098496</v>
      </c>
      <c r="O211" s="100">
        <v>129675347</v>
      </c>
      <c r="P211" s="100">
        <v>50469215</v>
      </c>
      <c r="Q211" s="100">
        <v>41520041</v>
      </c>
      <c r="R211" s="100">
        <v>200454029</v>
      </c>
      <c r="S211" s="100">
        <v>187166393</v>
      </c>
      <c r="T211" s="100"/>
      <c r="U211" s="101">
        <f t="shared" si="7"/>
        <v>1268275152</v>
      </c>
    </row>
    <row r="212" spans="1:21" hidden="1" outlineLevel="1" x14ac:dyDescent="0.25">
      <c r="A212" t="s">
        <v>220</v>
      </c>
      <c r="B212" t="s">
        <v>168</v>
      </c>
      <c r="C212">
        <v>5</v>
      </c>
      <c r="D212">
        <v>51</v>
      </c>
      <c r="E212">
        <v>5155</v>
      </c>
      <c r="F212">
        <v>5155051001</v>
      </c>
      <c r="G212" t="s">
        <v>261</v>
      </c>
      <c r="H212" s="100">
        <v>1521183</v>
      </c>
      <c r="I212" s="100">
        <v>2216000</v>
      </c>
      <c r="J212" s="100">
        <v>0</v>
      </c>
      <c r="K212" s="100">
        <v>0</v>
      </c>
      <c r="L212" s="100">
        <v>1385000</v>
      </c>
      <c r="M212" s="100">
        <v>0</v>
      </c>
      <c r="N212" s="100">
        <v>0</v>
      </c>
      <c r="O212" s="100">
        <v>1108000</v>
      </c>
      <c r="P212" s="100">
        <v>0</v>
      </c>
      <c r="Q212" s="100">
        <v>1729380</v>
      </c>
      <c r="R212" s="100">
        <v>5435535</v>
      </c>
      <c r="S212" s="100">
        <v>10303203</v>
      </c>
      <c r="T212" s="100"/>
      <c r="U212" s="101">
        <f t="shared" si="7"/>
        <v>23698301</v>
      </c>
    </row>
    <row r="213" spans="1:21" hidden="1" outlineLevel="1" x14ac:dyDescent="0.25">
      <c r="A213" t="s">
        <v>220</v>
      </c>
      <c r="B213" t="s">
        <v>227</v>
      </c>
      <c r="C213">
        <v>5</v>
      </c>
      <c r="D213">
        <v>51</v>
      </c>
      <c r="E213">
        <v>5105</v>
      </c>
      <c r="F213">
        <v>5105681001</v>
      </c>
      <c r="G213" t="s">
        <v>221</v>
      </c>
      <c r="H213" s="100">
        <v>10110123</v>
      </c>
      <c r="I213" s="100">
        <v>10127730</v>
      </c>
      <c r="J213" s="100">
        <v>10717708</v>
      </c>
      <c r="K213" s="100">
        <v>10506570</v>
      </c>
      <c r="L213" s="100">
        <v>10666009</v>
      </c>
      <c r="M213" s="100">
        <v>10049758</v>
      </c>
      <c r="N213" s="100">
        <v>10183460</v>
      </c>
      <c r="O213" s="100">
        <v>9965284</v>
      </c>
      <c r="P213" s="100">
        <v>10175448</v>
      </c>
      <c r="Q213" s="100">
        <v>11288254</v>
      </c>
      <c r="R213" s="100">
        <v>12334759</v>
      </c>
      <c r="S213" s="100">
        <v>11104176</v>
      </c>
      <c r="T213" s="100"/>
      <c r="U213" s="101">
        <f t="shared" si="7"/>
        <v>127229279</v>
      </c>
    </row>
    <row r="214" spans="1:21" hidden="1" outlineLevel="1" x14ac:dyDescent="0.25">
      <c r="A214" t="s">
        <v>220</v>
      </c>
      <c r="B214" t="s">
        <v>104</v>
      </c>
      <c r="C214">
        <v>5</v>
      </c>
      <c r="D214">
        <v>51</v>
      </c>
      <c r="E214">
        <v>5105</v>
      </c>
      <c r="F214">
        <v>5105691001</v>
      </c>
      <c r="G214" t="s">
        <v>221</v>
      </c>
      <c r="H214" s="100">
        <v>16263220</v>
      </c>
      <c r="I214" s="100">
        <v>16737316</v>
      </c>
      <c r="J214" s="100">
        <v>18033260</v>
      </c>
      <c r="K214" s="100">
        <v>18041552</v>
      </c>
      <c r="L214" s="100">
        <v>16494828</v>
      </c>
      <c r="M214" s="100">
        <v>17197404</v>
      </c>
      <c r="N214" s="100">
        <v>16620152</v>
      </c>
      <c r="O214" s="100">
        <v>17573920</v>
      </c>
      <c r="P214" s="100">
        <v>17361420</v>
      </c>
      <c r="Q214" s="100">
        <v>20370080</v>
      </c>
      <c r="R214" s="100">
        <v>20510568</v>
      </c>
      <c r="S214" s="100">
        <v>20364096</v>
      </c>
      <c r="T214" s="100"/>
      <c r="U214" s="101">
        <f t="shared" si="7"/>
        <v>215567816</v>
      </c>
    </row>
    <row r="215" spans="1:21" hidden="1" outlineLevel="1" x14ac:dyDescent="0.25">
      <c r="A215" t="s">
        <v>220</v>
      </c>
      <c r="B215" t="s">
        <v>228</v>
      </c>
      <c r="C215">
        <v>5</v>
      </c>
      <c r="D215">
        <v>51</v>
      </c>
      <c r="E215">
        <v>5105</v>
      </c>
      <c r="F215">
        <v>5105701001</v>
      </c>
      <c r="G215" t="s">
        <v>221</v>
      </c>
      <c r="H215" s="100">
        <v>69528935</v>
      </c>
      <c r="I215" s="100">
        <v>70821406</v>
      </c>
      <c r="J215" s="100">
        <v>72475304</v>
      </c>
      <c r="K215" s="100">
        <v>70691652</v>
      </c>
      <c r="L215" s="100">
        <v>71097130</v>
      </c>
      <c r="M215" s="100">
        <v>71694326</v>
      </c>
      <c r="N215" s="100">
        <v>71267224</v>
      </c>
      <c r="O215" s="100">
        <v>71847233</v>
      </c>
      <c r="P215" s="100">
        <v>72141125</v>
      </c>
      <c r="Q215" s="100">
        <v>76035123</v>
      </c>
      <c r="R215" s="100">
        <v>81179012</v>
      </c>
      <c r="S215" s="100">
        <v>79311943</v>
      </c>
      <c r="T215" s="100"/>
      <c r="U215" s="101">
        <f t="shared" si="7"/>
        <v>878090413</v>
      </c>
    </row>
    <row r="216" spans="1:21" hidden="1" outlineLevel="1" x14ac:dyDescent="0.25">
      <c r="A216" t="s">
        <v>220</v>
      </c>
      <c r="B216" t="s">
        <v>229</v>
      </c>
      <c r="C216">
        <v>5</v>
      </c>
      <c r="D216">
        <v>51</v>
      </c>
      <c r="E216">
        <v>5105</v>
      </c>
      <c r="F216">
        <v>5105721001</v>
      </c>
      <c r="G216" t="s">
        <v>221</v>
      </c>
      <c r="H216" s="100">
        <v>22775154</v>
      </c>
      <c r="I216" s="100">
        <v>23901802</v>
      </c>
      <c r="J216" s="100">
        <v>23228354</v>
      </c>
      <c r="K216" s="100">
        <v>23453197</v>
      </c>
      <c r="L216" s="100">
        <v>23906857</v>
      </c>
      <c r="M216" s="100">
        <v>24761288</v>
      </c>
      <c r="N216" s="100">
        <v>25477152</v>
      </c>
      <c r="O216" s="100">
        <v>22892285</v>
      </c>
      <c r="P216" s="100">
        <v>24545485</v>
      </c>
      <c r="Q216" s="100">
        <v>25365553</v>
      </c>
      <c r="R216" s="100">
        <v>25566402</v>
      </c>
      <c r="S216" s="100">
        <v>27955366</v>
      </c>
      <c r="T216" s="100"/>
      <c r="U216" s="101">
        <f t="shared" si="7"/>
        <v>293828895</v>
      </c>
    </row>
    <row r="217" spans="1:21" hidden="1" outlineLevel="1" x14ac:dyDescent="0.25">
      <c r="A217" t="s">
        <v>220</v>
      </c>
      <c r="B217" t="s">
        <v>230</v>
      </c>
      <c r="C217">
        <v>5</v>
      </c>
      <c r="D217">
        <v>51</v>
      </c>
      <c r="E217">
        <v>5105</v>
      </c>
      <c r="F217">
        <v>5105751001</v>
      </c>
      <c r="G217" t="s">
        <v>221</v>
      </c>
      <c r="H217" s="100">
        <v>5760800</v>
      </c>
      <c r="I217" s="100">
        <v>6009200</v>
      </c>
      <c r="J217" s="100">
        <v>5896800</v>
      </c>
      <c r="K217" s="100">
        <v>6430700</v>
      </c>
      <c r="L217" s="100">
        <v>5961300</v>
      </c>
      <c r="M217" s="100">
        <v>6865500</v>
      </c>
      <c r="N217" s="100">
        <v>7150600</v>
      </c>
      <c r="O217" s="100">
        <v>5752500</v>
      </c>
      <c r="P217" s="100">
        <v>6727900</v>
      </c>
      <c r="Q217" s="100">
        <v>7126200</v>
      </c>
      <c r="R217" s="100">
        <v>7371000</v>
      </c>
      <c r="S217" s="100">
        <v>8560000</v>
      </c>
      <c r="T217" s="100"/>
      <c r="U217" s="101">
        <f t="shared" si="7"/>
        <v>79612500</v>
      </c>
    </row>
    <row r="218" spans="1:21" hidden="1" outlineLevel="1" x14ac:dyDescent="0.25">
      <c r="A218" t="s">
        <v>220</v>
      </c>
      <c r="B218" t="s">
        <v>121</v>
      </c>
      <c r="C218">
        <v>5</v>
      </c>
      <c r="D218">
        <v>51</v>
      </c>
      <c r="E218">
        <v>5105</v>
      </c>
      <c r="F218">
        <v>5105811001</v>
      </c>
      <c r="G218" t="s">
        <v>221</v>
      </c>
      <c r="H218" s="100">
        <v>2721548</v>
      </c>
      <c r="I218" s="100">
        <v>2769580</v>
      </c>
      <c r="J218" s="100">
        <v>2003351</v>
      </c>
      <c r="K218" s="100">
        <v>2031438</v>
      </c>
      <c r="L218" s="100">
        <v>1860646</v>
      </c>
      <c r="M218" s="100">
        <v>1860863</v>
      </c>
      <c r="N218" s="100">
        <v>1840879</v>
      </c>
      <c r="O218" s="100">
        <v>2040309</v>
      </c>
      <c r="P218" s="100">
        <v>1944819</v>
      </c>
      <c r="Q218" s="100">
        <v>1879104</v>
      </c>
      <c r="R218" s="100">
        <v>7517592</v>
      </c>
      <c r="S218" s="100">
        <v>7586332</v>
      </c>
      <c r="T218" s="100"/>
      <c r="U218" s="101">
        <f t="shared" si="7"/>
        <v>36056461</v>
      </c>
    </row>
    <row r="219" spans="1:21" hidden="1" outlineLevel="1" x14ac:dyDescent="0.25">
      <c r="A219" t="s">
        <v>220</v>
      </c>
      <c r="B219" t="s">
        <v>455</v>
      </c>
      <c r="C219">
        <v>5</v>
      </c>
      <c r="D219">
        <v>51</v>
      </c>
      <c r="E219">
        <v>5110</v>
      </c>
      <c r="F219">
        <v>5110301001</v>
      </c>
      <c r="G219" t="s">
        <v>232</v>
      </c>
      <c r="H219" s="100"/>
      <c r="I219" s="100"/>
      <c r="J219" s="100"/>
      <c r="K219" s="100"/>
      <c r="L219" s="100"/>
      <c r="M219" s="100">
        <v>0</v>
      </c>
      <c r="N219" s="100">
        <v>0</v>
      </c>
      <c r="O219" s="100">
        <v>4500000</v>
      </c>
      <c r="P219" s="100">
        <v>0</v>
      </c>
      <c r="Q219" s="100">
        <v>0</v>
      </c>
      <c r="R219" s="100">
        <v>0</v>
      </c>
      <c r="S219" s="100">
        <v>0</v>
      </c>
      <c r="T219" s="100"/>
      <c r="U219" s="101">
        <f t="shared" si="7"/>
        <v>4500000</v>
      </c>
    </row>
    <row r="220" spans="1:21" hidden="1" outlineLevel="1" x14ac:dyDescent="0.25">
      <c r="A220" t="s">
        <v>220</v>
      </c>
      <c r="B220" t="s">
        <v>131</v>
      </c>
      <c r="C220">
        <v>5</v>
      </c>
      <c r="D220">
        <v>51</v>
      </c>
      <c r="E220">
        <v>5140</v>
      </c>
      <c r="F220">
        <v>5140951001</v>
      </c>
      <c r="H220" s="100"/>
      <c r="I220" s="100"/>
      <c r="J220" s="100"/>
      <c r="K220" s="100"/>
      <c r="L220" s="100"/>
      <c r="M220" s="100">
        <v>0</v>
      </c>
      <c r="N220" s="100">
        <v>0</v>
      </c>
      <c r="O220" s="100">
        <v>3361345</v>
      </c>
      <c r="P220" s="100">
        <v>0</v>
      </c>
      <c r="Q220" s="100">
        <v>0</v>
      </c>
      <c r="R220" s="100">
        <v>0</v>
      </c>
      <c r="S220" s="100">
        <v>0</v>
      </c>
      <c r="T220" s="100"/>
      <c r="U220" s="101">
        <f t="shared" si="7"/>
        <v>3361345</v>
      </c>
    </row>
    <row r="221" spans="1:21" hidden="1" outlineLevel="1" x14ac:dyDescent="0.25">
      <c r="A221" t="s">
        <v>220</v>
      </c>
      <c r="B221" t="s">
        <v>260</v>
      </c>
      <c r="C221">
        <v>5</v>
      </c>
      <c r="D221">
        <v>51</v>
      </c>
      <c r="E221">
        <v>5150</v>
      </c>
      <c r="F221">
        <v>5150101001</v>
      </c>
      <c r="G221" t="s">
        <v>259</v>
      </c>
      <c r="H221" s="100">
        <v>0</v>
      </c>
      <c r="I221" s="100">
        <v>241322</v>
      </c>
      <c r="J221" s="100">
        <v>109151</v>
      </c>
      <c r="K221" s="100">
        <v>1323045</v>
      </c>
      <c r="L221" s="100">
        <v>53500</v>
      </c>
      <c r="M221" s="100">
        <v>585193</v>
      </c>
      <c r="N221" s="100">
        <v>311588</v>
      </c>
      <c r="O221" s="100">
        <v>249151</v>
      </c>
      <c r="P221" s="100">
        <v>18606756</v>
      </c>
      <c r="Q221" s="100">
        <v>300361</v>
      </c>
      <c r="R221" s="100">
        <v>162403</v>
      </c>
      <c r="S221" s="100">
        <v>3932756</v>
      </c>
      <c r="T221" s="100"/>
      <c r="U221" s="101">
        <f t="shared" si="7"/>
        <v>25875226</v>
      </c>
    </row>
    <row r="222" spans="1:21" hidden="1" outlineLevel="1" x14ac:dyDescent="0.25">
      <c r="A222" t="s">
        <v>220</v>
      </c>
      <c r="B222" t="s">
        <v>452</v>
      </c>
      <c r="C222">
        <v>5</v>
      </c>
      <c r="D222">
        <v>51</v>
      </c>
      <c r="E222">
        <v>5105</v>
      </c>
      <c r="F222">
        <v>5105421004</v>
      </c>
      <c r="G222" t="s">
        <v>221</v>
      </c>
      <c r="H222" s="100"/>
      <c r="I222" s="100"/>
      <c r="J222" s="100"/>
      <c r="K222" s="100"/>
      <c r="L222" s="100"/>
      <c r="M222" s="100"/>
      <c r="N222" s="100"/>
      <c r="O222" s="100">
        <v>0</v>
      </c>
      <c r="P222" s="100">
        <v>0</v>
      </c>
      <c r="Q222" s="100">
        <v>0</v>
      </c>
      <c r="R222" s="100">
        <v>0</v>
      </c>
      <c r="S222" s="100">
        <v>137504410</v>
      </c>
      <c r="T222" s="100"/>
      <c r="U222" s="101">
        <f t="shared" si="7"/>
        <v>137504410</v>
      </c>
    </row>
    <row r="223" spans="1:21" hidden="1" outlineLevel="1" x14ac:dyDescent="0.25">
      <c r="A223" t="s">
        <v>220</v>
      </c>
      <c r="B223" t="s">
        <v>456</v>
      </c>
      <c r="C223">
        <v>5</v>
      </c>
      <c r="D223">
        <v>51</v>
      </c>
      <c r="E223">
        <v>5135</v>
      </c>
      <c r="F223">
        <v>5135651001</v>
      </c>
      <c r="G223" t="s">
        <v>247</v>
      </c>
      <c r="H223" s="100"/>
      <c r="I223" s="100"/>
      <c r="J223" s="100"/>
      <c r="K223" s="100"/>
      <c r="L223" s="100"/>
      <c r="M223" s="100"/>
      <c r="N223" s="100"/>
      <c r="O223" s="100">
        <v>0</v>
      </c>
      <c r="P223" s="100">
        <v>0</v>
      </c>
      <c r="Q223" s="100">
        <v>0</v>
      </c>
      <c r="R223" s="100">
        <v>0</v>
      </c>
      <c r="S223" s="100">
        <v>174932</v>
      </c>
      <c r="T223" s="100"/>
      <c r="U223" s="101">
        <f t="shared" si="7"/>
        <v>174932</v>
      </c>
    </row>
    <row r="224" spans="1:21" hidden="1" outlineLevel="1" x14ac:dyDescent="0.25">
      <c r="A224" t="s">
        <v>220</v>
      </c>
      <c r="B224" t="s">
        <v>197</v>
      </c>
      <c r="C224">
        <v>5</v>
      </c>
      <c r="D224">
        <v>51</v>
      </c>
      <c r="E224">
        <v>5195</v>
      </c>
      <c r="F224">
        <v>5195951003</v>
      </c>
      <c r="G224" t="s">
        <v>264</v>
      </c>
      <c r="H224" s="100">
        <v>9945903</v>
      </c>
      <c r="I224" s="100">
        <v>7928092</v>
      </c>
      <c r="J224" s="100">
        <v>3027452</v>
      </c>
      <c r="K224" s="100">
        <v>6147170</v>
      </c>
      <c r="L224" s="100">
        <v>5536138</v>
      </c>
      <c r="M224" s="100">
        <v>7790308</v>
      </c>
      <c r="N224" s="100">
        <v>1521500</v>
      </c>
      <c r="O224" s="100">
        <v>1501114</v>
      </c>
      <c r="P224" s="100">
        <v>2668689</v>
      </c>
      <c r="Q224" s="100">
        <v>2433732</v>
      </c>
      <c r="R224" s="100">
        <v>968091</v>
      </c>
      <c r="S224" s="100">
        <v>1591989</v>
      </c>
      <c r="T224" s="100"/>
      <c r="U224" s="101">
        <f t="shared" si="7"/>
        <v>51060178</v>
      </c>
    </row>
    <row r="225" spans="1:21" hidden="1" outlineLevel="1" x14ac:dyDescent="0.25">
      <c r="A225" t="s">
        <v>220</v>
      </c>
      <c r="B225" t="s">
        <v>148</v>
      </c>
      <c r="C225">
        <v>5</v>
      </c>
      <c r="D225">
        <v>51</v>
      </c>
      <c r="E225">
        <v>5135</v>
      </c>
      <c r="F225">
        <v>5135051001</v>
      </c>
      <c r="G225" t="s">
        <v>247</v>
      </c>
      <c r="H225" s="100">
        <v>60675945</v>
      </c>
      <c r="I225" s="100">
        <v>59310570</v>
      </c>
      <c r="J225" s="100">
        <v>63518985</v>
      </c>
      <c r="K225" s="100">
        <v>59854692</v>
      </c>
      <c r="L225" s="100">
        <v>59258743</v>
      </c>
      <c r="M225" s="100">
        <v>59431157</v>
      </c>
      <c r="N225" s="100">
        <v>59344767</v>
      </c>
      <c r="O225" s="100">
        <v>58950381</v>
      </c>
      <c r="P225" s="100">
        <v>60517661</v>
      </c>
      <c r="Q225" s="100">
        <v>59797419</v>
      </c>
      <c r="R225" s="100">
        <v>61853102</v>
      </c>
      <c r="S225" s="100">
        <v>67093987</v>
      </c>
      <c r="T225" s="100"/>
      <c r="U225" s="101">
        <f t="shared" si="7"/>
        <v>729607409</v>
      </c>
    </row>
    <row r="226" spans="1:21" hidden="1" outlineLevel="1" x14ac:dyDescent="0.25">
      <c r="A226" t="s">
        <v>220</v>
      </c>
      <c r="B226" t="s">
        <v>457</v>
      </c>
      <c r="C226">
        <v>5</v>
      </c>
      <c r="D226">
        <v>51</v>
      </c>
      <c r="E226">
        <v>5105</v>
      </c>
      <c r="F226">
        <v>5105601001</v>
      </c>
      <c r="G226" t="s">
        <v>221</v>
      </c>
      <c r="H226" s="100"/>
      <c r="I226" s="100"/>
      <c r="J226" s="100"/>
      <c r="K226" s="100"/>
      <c r="L226" s="100">
        <v>0</v>
      </c>
      <c r="M226" s="100">
        <v>31901707</v>
      </c>
      <c r="N226" s="100">
        <v>0</v>
      </c>
      <c r="O226" s="100">
        <v>16520613</v>
      </c>
      <c r="P226" s="100">
        <v>0</v>
      </c>
      <c r="Q226" s="100">
        <v>0</v>
      </c>
      <c r="R226" s="100">
        <v>0</v>
      </c>
      <c r="S226" s="100">
        <v>0</v>
      </c>
      <c r="T226" s="100"/>
      <c r="U226" s="101">
        <f t="shared" si="7"/>
        <v>48422320</v>
      </c>
    </row>
    <row r="227" spans="1:21" hidden="1" outlineLevel="1" x14ac:dyDescent="0.25">
      <c r="A227" t="s">
        <v>220</v>
      </c>
      <c r="B227" t="s">
        <v>248</v>
      </c>
      <c r="C227">
        <v>5</v>
      </c>
      <c r="D227">
        <v>51</v>
      </c>
      <c r="E227">
        <v>5135</v>
      </c>
      <c r="F227">
        <v>5135151001</v>
      </c>
      <c r="G227" t="s">
        <v>247</v>
      </c>
      <c r="H227" s="100"/>
      <c r="I227" s="100"/>
      <c r="J227" s="100"/>
      <c r="K227" s="100"/>
      <c r="L227" s="100">
        <v>0</v>
      </c>
      <c r="M227" s="100">
        <v>2071000</v>
      </c>
      <c r="N227" s="100">
        <v>0</v>
      </c>
      <c r="O227" s="100">
        <v>0</v>
      </c>
      <c r="P227" s="100">
        <v>0</v>
      </c>
      <c r="Q227" s="100">
        <v>0</v>
      </c>
      <c r="R227" s="100">
        <v>0</v>
      </c>
      <c r="S227" s="100">
        <v>1816000</v>
      </c>
      <c r="T227" s="100"/>
      <c r="U227" s="101">
        <f t="shared" si="7"/>
        <v>3887000</v>
      </c>
    </row>
    <row r="228" spans="1:21" hidden="1" outlineLevel="1" x14ac:dyDescent="0.25">
      <c r="A228" t="s">
        <v>220</v>
      </c>
      <c r="B228" t="s">
        <v>235</v>
      </c>
      <c r="C228">
        <v>5</v>
      </c>
      <c r="D228">
        <v>51</v>
      </c>
      <c r="E228">
        <v>5110</v>
      </c>
      <c r="F228">
        <v>5110251001</v>
      </c>
      <c r="G228" t="s">
        <v>232</v>
      </c>
      <c r="H228" s="100">
        <v>40658408</v>
      </c>
      <c r="I228" s="100">
        <v>90128408</v>
      </c>
      <c r="J228" s="100">
        <v>70513135</v>
      </c>
      <c r="K228" s="100">
        <v>55745167</v>
      </c>
      <c r="L228" s="100">
        <v>59238500</v>
      </c>
      <c r="M228" s="100">
        <v>71665895</v>
      </c>
      <c r="N228" s="100">
        <v>48566273</v>
      </c>
      <c r="O228" s="100">
        <v>96168274</v>
      </c>
      <c r="P228" s="100">
        <v>52334811</v>
      </c>
      <c r="Q228" s="100">
        <v>57807066</v>
      </c>
      <c r="R228" s="100">
        <v>39977500</v>
      </c>
      <c r="S228" s="100">
        <v>64468066</v>
      </c>
      <c r="T228" s="100"/>
      <c r="U228" s="101">
        <f t="shared" si="7"/>
        <v>747271503</v>
      </c>
    </row>
    <row r="229" spans="1:21" hidden="1" outlineLevel="1" x14ac:dyDescent="0.25">
      <c r="A229" t="s">
        <v>220</v>
      </c>
      <c r="B229" t="s">
        <v>458</v>
      </c>
      <c r="C229">
        <v>5</v>
      </c>
      <c r="D229">
        <v>51</v>
      </c>
      <c r="E229">
        <v>5135</v>
      </c>
      <c r="F229">
        <v>5135951002</v>
      </c>
      <c r="G229" t="s">
        <v>247</v>
      </c>
      <c r="H229" s="100"/>
      <c r="I229" s="100"/>
      <c r="J229" s="100"/>
      <c r="K229" s="100"/>
      <c r="L229" s="100"/>
      <c r="M229" s="100"/>
      <c r="N229" s="100"/>
      <c r="O229" s="100">
        <v>0</v>
      </c>
      <c r="P229" s="100">
        <v>0</v>
      </c>
      <c r="Q229" s="100">
        <v>1023899</v>
      </c>
      <c r="R229" s="100">
        <v>0</v>
      </c>
      <c r="S229" s="100">
        <v>27229472</v>
      </c>
      <c r="T229" s="100"/>
      <c r="U229" s="101">
        <f t="shared" si="7"/>
        <v>28253371</v>
      </c>
    </row>
    <row r="230" spans="1:21" hidden="1" outlineLevel="1" x14ac:dyDescent="0.25">
      <c r="A230" t="s">
        <v>220</v>
      </c>
      <c r="B230" t="s">
        <v>170</v>
      </c>
      <c r="C230">
        <v>5</v>
      </c>
      <c r="D230">
        <v>51</v>
      </c>
      <c r="E230">
        <v>5155</v>
      </c>
      <c r="F230">
        <v>5155201001</v>
      </c>
      <c r="H230" s="100"/>
      <c r="I230" s="100"/>
      <c r="J230" s="100"/>
      <c r="K230" s="100"/>
      <c r="L230" s="100"/>
      <c r="M230" s="100"/>
      <c r="N230" s="100"/>
      <c r="O230" s="100">
        <v>0</v>
      </c>
      <c r="P230" s="100">
        <v>0</v>
      </c>
      <c r="Q230" s="100">
        <v>13000</v>
      </c>
      <c r="R230" s="100">
        <v>0</v>
      </c>
      <c r="S230" s="100">
        <v>0</v>
      </c>
      <c r="T230" s="100"/>
      <c r="U230" s="101">
        <f t="shared" si="7"/>
        <v>13000</v>
      </c>
    </row>
    <row r="231" spans="1:21" hidden="1" outlineLevel="1" x14ac:dyDescent="0.25">
      <c r="A231" t="s">
        <v>220</v>
      </c>
      <c r="B231" t="s">
        <v>236</v>
      </c>
      <c r="C231">
        <v>5</v>
      </c>
      <c r="D231">
        <v>51</v>
      </c>
      <c r="E231">
        <v>5110</v>
      </c>
      <c r="F231">
        <v>5110351002</v>
      </c>
      <c r="G231" t="s">
        <v>232</v>
      </c>
      <c r="H231" s="100">
        <v>0</v>
      </c>
      <c r="I231" s="100">
        <v>0</v>
      </c>
      <c r="J231" s="100">
        <v>4500000</v>
      </c>
      <c r="K231" s="100">
        <v>0</v>
      </c>
      <c r="L231" s="100">
        <v>0</v>
      </c>
      <c r="M231" s="100">
        <v>0</v>
      </c>
      <c r="N231" s="100">
        <v>0</v>
      </c>
      <c r="O231" s="100">
        <v>0</v>
      </c>
      <c r="P231" s="100">
        <v>0</v>
      </c>
      <c r="Q231" s="100">
        <v>0</v>
      </c>
      <c r="R231" s="100">
        <v>0</v>
      </c>
      <c r="S231" s="100">
        <v>0</v>
      </c>
      <c r="T231" s="100"/>
      <c r="U231" s="101">
        <f t="shared" si="7"/>
        <v>4500000</v>
      </c>
    </row>
    <row r="232" spans="1:21" hidden="1" outlineLevel="1" x14ac:dyDescent="0.25">
      <c r="A232" t="s">
        <v>220</v>
      </c>
      <c r="B232" t="s">
        <v>130</v>
      </c>
      <c r="C232">
        <v>5</v>
      </c>
      <c r="D232">
        <v>51</v>
      </c>
      <c r="E232">
        <v>5110</v>
      </c>
      <c r="F232">
        <v>5110351001</v>
      </c>
      <c r="G232" t="s">
        <v>232</v>
      </c>
      <c r="H232" s="100">
        <v>3560000</v>
      </c>
      <c r="I232" s="100">
        <v>8641500</v>
      </c>
      <c r="J232" s="100">
        <v>496033</v>
      </c>
      <c r="K232" s="100">
        <v>7575466</v>
      </c>
      <c r="L232" s="100">
        <v>8152200</v>
      </c>
      <c r="M232" s="100">
        <v>90190904</v>
      </c>
      <c r="N232" s="100">
        <v>7493000</v>
      </c>
      <c r="O232" s="100">
        <v>3000000</v>
      </c>
      <c r="P232" s="100">
        <v>46142050</v>
      </c>
      <c r="Q232" s="100">
        <v>36910450</v>
      </c>
      <c r="R232" s="100">
        <v>8082900</v>
      </c>
      <c r="S232" s="100">
        <v>14442700</v>
      </c>
      <c r="T232" s="100"/>
      <c r="U232" s="101">
        <f t="shared" si="7"/>
        <v>234687203</v>
      </c>
    </row>
    <row r="233" spans="1:21" hidden="1" outlineLevel="1" x14ac:dyDescent="0.25">
      <c r="A233" t="s">
        <v>220</v>
      </c>
      <c r="B233" t="s">
        <v>237</v>
      </c>
      <c r="C233">
        <v>5</v>
      </c>
      <c r="D233">
        <v>51</v>
      </c>
      <c r="E233">
        <v>5110</v>
      </c>
      <c r="F233">
        <v>5110401001</v>
      </c>
      <c r="G233" t="s">
        <v>232</v>
      </c>
      <c r="H233" s="100">
        <v>7600000</v>
      </c>
      <c r="I233" s="100">
        <v>7600000</v>
      </c>
      <c r="J233" s="100">
        <v>10600000</v>
      </c>
      <c r="K233" s="100">
        <v>5200000</v>
      </c>
      <c r="L233" s="100">
        <v>5200000</v>
      </c>
      <c r="M233" s="100">
        <v>9625000</v>
      </c>
      <c r="N233" s="100">
        <v>10825000</v>
      </c>
      <c r="O233" s="100">
        <v>5200000</v>
      </c>
      <c r="P233" s="100">
        <v>8912500</v>
      </c>
      <c r="Q233" s="100">
        <v>5200000</v>
      </c>
      <c r="R233" s="100">
        <v>14537500</v>
      </c>
      <c r="S233" s="100">
        <v>30007577</v>
      </c>
      <c r="T233" s="100"/>
      <c r="U233" s="101">
        <f t="shared" si="7"/>
        <v>120507577</v>
      </c>
    </row>
    <row r="234" spans="1:21" hidden="1" outlineLevel="1" x14ac:dyDescent="0.25">
      <c r="A234" t="s">
        <v>220</v>
      </c>
      <c r="B234" t="s">
        <v>202</v>
      </c>
      <c r="C234">
        <v>5</v>
      </c>
      <c r="D234">
        <v>51</v>
      </c>
      <c r="E234">
        <v>5195</v>
      </c>
      <c r="F234">
        <v>5195951015</v>
      </c>
      <c r="G234" t="s">
        <v>264</v>
      </c>
      <c r="H234" s="100">
        <v>21149959</v>
      </c>
      <c r="I234" s="100">
        <v>5386257</v>
      </c>
      <c r="J234" s="100">
        <v>8724769</v>
      </c>
      <c r="K234" s="100">
        <v>9057673</v>
      </c>
      <c r="L234" s="100">
        <v>4573344</v>
      </c>
      <c r="M234" s="100">
        <v>17182611</v>
      </c>
      <c r="N234" s="100">
        <v>3379581</v>
      </c>
      <c r="O234" s="100">
        <v>2914180</v>
      </c>
      <c r="P234" s="100">
        <v>3063318</v>
      </c>
      <c r="Q234" s="100">
        <v>28829928</v>
      </c>
      <c r="R234" s="100">
        <v>24767932</v>
      </c>
      <c r="S234" s="100">
        <v>50576610</v>
      </c>
      <c r="T234" s="100"/>
      <c r="U234" s="101">
        <f t="shared" si="7"/>
        <v>179606162</v>
      </c>
    </row>
    <row r="235" spans="1:21" hidden="1" outlineLevel="1" x14ac:dyDescent="0.25">
      <c r="A235" t="s">
        <v>220</v>
      </c>
      <c r="B235" t="s">
        <v>123</v>
      </c>
      <c r="C235">
        <v>5</v>
      </c>
      <c r="D235">
        <v>51</v>
      </c>
      <c r="E235">
        <v>5105</v>
      </c>
      <c r="F235">
        <v>5105951001</v>
      </c>
      <c r="G235" t="s">
        <v>221</v>
      </c>
      <c r="H235" s="100">
        <v>8439151</v>
      </c>
      <c r="I235" s="100">
        <v>3508706</v>
      </c>
      <c r="J235" s="100">
        <v>5181066</v>
      </c>
      <c r="K235" s="100">
        <v>9241112</v>
      </c>
      <c r="L235" s="100">
        <v>1768361</v>
      </c>
      <c r="M235" s="100">
        <v>8411999</v>
      </c>
      <c r="N235" s="100">
        <v>16187950</v>
      </c>
      <c r="O235" s="100">
        <v>6033000</v>
      </c>
      <c r="P235" s="100">
        <v>17138301</v>
      </c>
      <c r="Q235" s="100">
        <v>3541746</v>
      </c>
      <c r="R235" s="100">
        <v>6123222</v>
      </c>
      <c r="S235" s="100">
        <v>106873915</v>
      </c>
      <c r="T235" s="100"/>
      <c r="U235" s="101">
        <f t="shared" si="7"/>
        <v>192448529</v>
      </c>
    </row>
    <row r="236" spans="1:21" hidden="1" outlineLevel="1" x14ac:dyDescent="0.25">
      <c r="A236" t="s">
        <v>220</v>
      </c>
      <c r="B236" t="s">
        <v>123</v>
      </c>
      <c r="C236">
        <v>5</v>
      </c>
      <c r="D236">
        <v>51</v>
      </c>
      <c r="E236">
        <v>5195</v>
      </c>
      <c r="F236">
        <v>5195951019</v>
      </c>
      <c r="G236" t="s">
        <v>264</v>
      </c>
      <c r="H236" s="100">
        <v>0</v>
      </c>
      <c r="I236" s="100">
        <v>509900</v>
      </c>
      <c r="J236" s="100">
        <v>0</v>
      </c>
      <c r="K236" s="100">
        <v>0</v>
      </c>
      <c r="L236" s="100">
        <v>0</v>
      </c>
      <c r="M236" s="100">
        <v>1678484</v>
      </c>
      <c r="N236" s="100">
        <v>953555</v>
      </c>
      <c r="O236" s="100">
        <v>0</v>
      </c>
      <c r="P236" s="100">
        <v>0</v>
      </c>
      <c r="Q236" s="100">
        <v>0</v>
      </c>
      <c r="R236" s="100">
        <v>1837193</v>
      </c>
      <c r="S236" s="100">
        <v>45319025</v>
      </c>
      <c r="T236" s="100"/>
      <c r="U236" s="101">
        <f t="shared" si="7"/>
        <v>50298157</v>
      </c>
    </row>
    <row r="237" spans="1:21" hidden="1" outlineLevel="1" x14ac:dyDescent="0.25">
      <c r="A237" t="s">
        <v>220</v>
      </c>
      <c r="B237" t="s">
        <v>112</v>
      </c>
      <c r="C237">
        <v>5</v>
      </c>
      <c r="D237">
        <v>51</v>
      </c>
      <c r="E237">
        <v>5105</v>
      </c>
      <c r="F237">
        <v>5105271001</v>
      </c>
      <c r="G237" t="s">
        <v>221</v>
      </c>
      <c r="H237" s="100">
        <v>89832</v>
      </c>
      <c r="I237" s="100">
        <v>117172</v>
      </c>
      <c r="J237" s="100">
        <v>133989</v>
      </c>
      <c r="K237" s="100">
        <v>144063</v>
      </c>
      <c r="L237" s="100">
        <v>144932</v>
      </c>
      <c r="M237" s="100">
        <v>137760</v>
      </c>
      <c r="N237" s="100">
        <v>74042</v>
      </c>
      <c r="O237" s="100">
        <v>0</v>
      </c>
      <c r="P237" s="100">
        <v>12464</v>
      </c>
      <c r="Q237" s="100">
        <v>282400</v>
      </c>
      <c r="R237" s="100">
        <v>181551</v>
      </c>
      <c r="S237" s="100">
        <v>230168</v>
      </c>
      <c r="T237" s="100"/>
      <c r="U237" s="101">
        <f t="shared" si="7"/>
        <v>1548373</v>
      </c>
    </row>
    <row r="238" spans="1:21" hidden="1" outlineLevel="1" x14ac:dyDescent="0.25">
      <c r="A238" t="s">
        <v>220</v>
      </c>
      <c r="B238" t="s">
        <v>101</v>
      </c>
      <c r="C238">
        <v>5</v>
      </c>
      <c r="D238">
        <v>51</v>
      </c>
      <c r="E238">
        <v>5105</v>
      </c>
      <c r="F238">
        <v>5105451001</v>
      </c>
      <c r="G238" t="s">
        <v>221</v>
      </c>
      <c r="H238" s="100">
        <v>2454618</v>
      </c>
      <c r="I238" s="100">
        <v>871272</v>
      </c>
      <c r="J238" s="100">
        <v>2084808</v>
      </c>
      <c r="K238" s="100">
        <v>828171</v>
      </c>
      <c r="L238" s="100">
        <v>4433070</v>
      </c>
      <c r="M238" s="100">
        <v>1600933</v>
      </c>
      <c r="N238" s="100">
        <v>883555</v>
      </c>
      <c r="O238" s="100">
        <v>853809</v>
      </c>
      <c r="P238" s="100">
        <v>1548505</v>
      </c>
      <c r="Q238" s="100">
        <v>666211</v>
      </c>
      <c r="R238" s="100">
        <v>1394388</v>
      </c>
      <c r="S238" s="100">
        <v>1540515</v>
      </c>
      <c r="T238" s="100"/>
      <c r="U238" s="101">
        <f t="shared" si="7"/>
        <v>19159855</v>
      </c>
    </row>
    <row r="239" spans="1:21" hidden="1" outlineLevel="1" x14ac:dyDescent="0.25">
      <c r="A239" t="s">
        <v>220</v>
      </c>
      <c r="B239" t="s">
        <v>102</v>
      </c>
      <c r="C239">
        <v>5</v>
      </c>
      <c r="D239">
        <v>51</v>
      </c>
      <c r="E239">
        <v>5105</v>
      </c>
      <c r="F239">
        <v>5105481001</v>
      </c>
      <c r="G239" t="s">
        <v>221</v>
      </c>
      <c r="H239" s="100">
        <v>7100000</v>
      </c>
      <c r="I239" s="100">
        <v>0</v>
      </c>
      <c r="J239" s="100">
        <v>30000000</v>
      </c>
      <c r="K239" s="100">
        <v>0</v>
      </c>
      <c r="L239" s="100">
        <v>0</v>
      </c>
      <c r="M239" s="100">
        <v>16972369</v>
      </c>
      <c r="N239" s="100">
        <v>300000</v>
      </c>
      <c r="O239" s="100">
        <v>14063360</v>
      </c>
      <c r="P239" s="100">
        <v>0</v>
      </c>
      <c r="Q239" s="100">
        <v>74000000</v>
      </c>
      <c r="R239" s="100">
        <v>56482000</v>
      </c>
      <c r="S239" s="100">
        <v>454157853</v>
      </c>
      <c r="T239" s="100"/>
      <c r="U239" s="101">
        <f t="shared" si="7"/>
        <v>653075582</v>
      </c>
    </row>
    <row r="240" spans="1:21" hidden="1" outlineLevel="1" x14ac:dyDescent="0.25">
      <c r="A240" t="s">
        <v>220</v>
      </c>
      <c r="B240" t="s">
        <v>117</v>
      </c>
      <c r="C240">
        <v>5</v>
      </c>
      <c r="D240">
        <v>51</v>
      </c>
      <c r="E240">
        <v>5105</v>
      </c>
      <c r="F240">
        <v>5105631001</v>
      </c>
      <c r="G240" t="s">
        <v>221</v>
      </c>
      <c r="H240" s="100">
        <v>1056000</v>
      </c>
      <c r="I240" s="100">
        <v>875924</v>
      </c>
      <c r="J240" s="100">
        <v>13290000</v>
      </c>
      <c r="K240" s="100">
        <v>40278449</v>
      </c>
      <c r="L240" s="100">
        <v>1786635</v>
      </c>
      <c r="M240" s="100">
        <v>1904057</v>
      </c>
      <c r="N240" s="100">
        <v>724195</v>
      </c>
      <c r="O240" s="100">
        <v>15136327</v>
      </c>
      <c r="P240" s="100">
        <v>13233366</v>
      </c>
      <c r="Q240" s="100">
        <v>15242654</v>
      </c>
      <c r="R240" s="100">
        <v>10552635</v>
      </c>
      <c r="S240" s="100">
        <v>8522084</v>
      </c>
      <c r="T240" s="100"/>
      <c r="U240" s="101">
        <f t="shared" si="7"/>
        <v>122602326</v>
      </c>
    </row>
    <row r="241" spans="1:21" hidden="1" outlineLevel="1" x14ac:dyDescent="0.25">
      <c r="A241" t="s">
        <v>220</v>
      </c>
      <c r="B241" t="s">
        <v>180</v>
      </c>
      <c r="C241">
        <v>5</v>
      </c>
      <c r="D241">
        <v>51</v>
      </c>
      <c r="E241">
        <v>5165</v>
      </c>
      <c r="F241">
        <v>5165151001</v>
      </c>
      <c r="G241" t="s">
        <v>263</v>
      </c>
      <c r="H241" s="100">
        <v>86484</v>
      </c>
      <c r="I241" s="100">
        <v>86484</v>
      </c>
      <c r="J241" s="100">
        <v>86485</v>
      </c>
      <c r="K241" s="100">
        <v>86484</v>
      </c>
      <c r="L241" s="100">
        <v>86484</v>
      </c>
      <c r="M241" s="100">
        <v>86484</v>
      </c>
      <c r="N241" s="100">
        <v>86484</v>
      </c>
      <c r="O241" s="100">
        <v>86484</v>
      </c>
      <c r="P241" s="100">
        <v>86485</v>
      </c>
      <c r="Q241" s="100">
        <v>86484</v>
      </c>
      <c r="R241" s="100">
        <v>86484</v>
      </c>
      <c r="S241" s="100">
        <v>86484</v>
      </c>
      <c r="T241" s="100"/>
      <c r="U241" s="101">
        <f t="shared" si="7"/>
        <v>1037810</v>
      </c>
    </row>
    <row r="242" spans="1:21" hidden="1" outlineLevel="1" x14ac:dyDescent="0.25">
      <c r="A242" t="s">
        <v>220</v>
      </c>
      <c r="B242" t="s">
        <v>423</v>
      </c>
      <c r="C242">
        <v>5</v>
      </c>
      <c r="D242">
        <v>51</v>
      </c>
      <c r="E242">
        <v>5135</v>
      </c>
      <c r="F242">
        <v>5135951007</v>
      </c>
      <c r="G242" t="s">
        <v>247</v>
      </c>
      <c r="H242" s="100">
        <v>0</v>
      </c>
      <c r="I242" s="100">
        <v>0</v>
      </c>
      <c r="J242" s="100">
        <v>170000</v>
      </c>
      <c r="K242" s="100">
        <v>38000</v>
      </c>
      <c r="L242" s="100">
        <v>650000</v>
      </c>
      <c r="M242" s="100">
        <v>0</v>
      </c>
      <c r="N242" s="100">
        <v>646000</v>
      </c>
      <c r="O242" s="100">
        <v>2206000</v>
      </c>
      <c r="P242" s="100">
        <v>-431000</v>
      </c>
      <c r="Q242" s="100">
        <v>0</v>
      </c>
      <c r="R242" s="100">
        <v>0</v>
      </c>
      <c r="S242" s="100">
        <v>850816</v>
      </c>
      <c r="T242" s="100"/>
      <c r="U242" s="101">
        <f t="shared" si="7"/>
        <v>4129816</v>
      </c>
    </row>
    <row r="243" spans="1:21" hidden="1" outlineLevel="1" x14ac:dyDescent="0.25">
      <c r="A243" t="s">
        <v>220</v>
      </c>
      <c r="B243" t="s">
        <v>191</v>
      </c>
      <c r="C243">
        <v>5</v>
      </c>
      <c r="D243">
        <v>51</v>
      </c>
      <c r="E243">
        <v>5195</v>
      </c>
      <c r="F243">
        <v>5195601001</v>
      </c>
      <c r="G243" t="s">
        <v>264</v>
      </c>
      <c r="H243" s="100">
        <v>3010035</v>
      </c>
      <c r="I243" s="100">
        <v>3558390</v>
      </c>
      <c r="J243" s="100">
        <v>3688575</v>
      </c>
      <c r="K243" s="100">
        <v>2773335</v>
      </c>
      <c r="L243" s="100">
        <v>3219120</v>
      </c>
      <c r="M243" s="100">
        <v>2741775</v>
      </c>
      <c r="N243" s="100">
        <v>2974530</v>
      </c>
      <c r="O243" s="100">
        <v>3278295</v>
      </c>
      <c r="P243" s="100">
        <v>3550500</v>
      </c>
      <c r="Q243" s="100">
        <v>3376920</v>
      </c>
      <c r="R243" s="100">
        <v>3574635</v>
      </c>
      <c r="S243" s="100">
        <v>4848405</v>
      </c>
      <c r="T243" s="100"/>
      <c r="U243" s="101">
        <f t="shared" ref="U243:U306" si="11">+SUM(H243:S243)</f>
        <v>40594515</v>
      </c>
    </row>
    <row r="244" spans="1:21" hidden="1" outlineLevel="1" x14ac:dyDescent="0.25">
      <c r="A244" t="s">
        <v>220</v>
      </c>
      <c r="B244" t="s">
        <v>192</v>
      </c>
      <c r="C244">
        <v>5</v>
      </c>
      <c r="D244">
        <v>51</v>
      </c>
      <c r="E244">
        <v>5195</v>
      </c>
      <c r="F244">
        <v>5195601002</v>
      </c>
      <c r="G244" t="s">
        <v>264</v>
      </c>
      <c r="H244" s="100">
        <v>5193058</v>
      </c>
      <c r="I244" s="100">
        <v>5489436</v>
      </c>
      <c r="J244" s="100">
        <v>6339912</v>
      </c>
      <c r="K244" s="100">
        <v>5489436</v>
      </c>
      <c r="L244" s="100">
        <v>6281925</v>
      </c>
      <c r="M244" s="100">
        <v>5566752</v>
      </c>
      <c r="N244" s="100">
        <v>5876016</v>
      </c>
      <c r="O244" s="100">
        <v>7390121</v>
      </c>
      <c r="P244" s="100">
        <v>7512538</v>
      </c>
      <c r="Q244" s="100">
        <v>6236824</v>
      </c>
      <c r="R244" s="100">
        <v>5399234</v>
      </c>
      <c r="S244" s="100">
        <v>5566752</v>
      </c>
      <c r="T244" s="100"/>
      <c r="U244" s="101">
        <f t="shared" si="11"/>
        <v>72342004</v>
      </c>
    </row>
    <row r="245" spans="1:21" hidden="1" outlineLevel="1" x14ac:dyDescent="0.25">
      <c r="A245" t="s">
        <v>220</v>
      </c>
      <c r="B245" t="s">
        <v>95</v>
      </c>
      <c r="C245">
        <v>5</v>
      </c>
      <c r="D245">
        <v>51</v>
      </c>
      <c r="E245">
        <v>5105</v>
      </c>
      <c r="F245">
        <v>5105301001</v>
      </c>
      <c r="G245" t="s">
        <v>221</v>
      </c>
      <c r="H245" s="100">
        <v>33306959</v>
      </c>
      <c r="I245" s="100">
        <v>33599417</v>
      </c>
      <c r="J245" s="100">
        <v>32656044</v>
      </c>
      <c r="K245" s="100">
        <v>35769826</v>
      </c>
      <c r="L245" s="100">
        <v>33404105</v>
      </c>
      <c r="M245" s="100">
        <v>33507804</v>
      </c>
      <c r="N245" s="100">
        <v>31982756</v>
      </c>
      <c r="O245" s="100">
        <v>33628278</v>
      </c>
      <c r="P245" s="100">
        <v>34361412</v>
      </c>
      <c r="Q245" s="100">
        <v>33239355</v>
      </c>
      <c r="R245" s="100">
        <v>37948925</v>
      </c>
      <c r="S245" s="100">
        <v>37695277</v>
      </c>
      <c r="T245" s="100"/>
      <c r="U245" s="101">
        <f t="shared" si="11"/>
        <v>411100158</v>
      </c>
    </row>
    <row r="246" spans="1:21" hidden="1" outlineLevel="1" x14ac:dyDescent="0.25">
      <c r="A246" t="s">
        <v>220</v>
      </c>
      <c r="B246" t="s">
        <v>189</v>
      </c>
      <c r="C246">
        <v>5</v>
      </c>
      <c r="D246">
        <v>51</v>
      </c>
      <c r="E246">
        <v>5195</v>
      </c>
      <c r="F246">
        <v>5195351001</v>
      </c>
      <c r="G246" t="s">
        <v>264</v>
      </c>
      <c r="H246" s="100">
        <v>4953920</v>
      </c>
      <c r="I246" s="100">
        <v>5552981</v>
      </c>
      <c r="J246" s="100">
        <v>5410133</v>
      </c>
      <c r="K246" s="100">
        <v>3452815</v>
      </c>
      <c r="L246" s="100">
        <v>5139192</v>
      </c>
      <c r="M246" s="100">
        <v>3866873</v>
      </c>
      <c r="N246" s="100">
        <v>4564300</v>
      </c>
      <c r="O246" s="100">
        <v>4888538</v>
      </c>
      <c r="P246" s="100">
        <v>4878548</v>
      </c>
      <c r="Q246" s="100">
        <v>5337510</v>
      </c>
      <c r="R246" s="100">
        <v>5323203</v>
      </c>
      <c r="S246" s="100">
        <v>5612337</v>
      </c>
      <c r="T246" s="100"/>
      <c r="U246" s="101">
        <f t="shared" si="11"/>
        <v>58980350</v>
      </c>
    </row>
    <row r="247" spans="1:21" hidden="1" outlineLevel="1" x14ac:dyDescent="0.25">
      <c r="A247" t="s">
        <v>220</v>
      </c>
      <c r="B247" t="s">
        <v>163</v>
      </c>
      <c r="C247">
        <v>5</v>
      </c>
      <c r="D247">
        <v>51</v>
      </c>
      <c r="E247">
        <v>5145</v>
      </c>
      <c r="F247">
        <v>5145101001</v>
      </c>
      <c r="G247" t="s">
        <v>258</v>
      </c>
      <c r="H247" s="100">
        <v>1764436</v>
      </c>
      <c r="I247" s="100">
        <v>0</v>
      </c>
      <c r="J247" s="100">
        <v>0</v>
      </c>
      <c r="K247" s="100">
        <v>0</v>
      </c>
      <c r="L247" s="100">
        <v>0</v>
      </c>
      <c r="M247" s="100">
        <v>0</v>
      </c>
      <c r="N247" s="100">
        <v>0</v>
      </c>
      <c r="O247" s="100">
        <v>0</v>
      </c>
      <c r="P247" s="100">
        <v>0</v>
      </c>
      <c r="Q247" s="100">
        <v>0</v>
      </c>
      <c r="R247" s="100">
        <v>0</v>
      </c>
      <c r="S247" s="100">
        <v>11530722</v>
      </c>
      <c r="T247" s="100"/>
      <c r="U247" s="101">
        <f t="shared" si="11"/>
        <v>13295158</v>
      </c>
    </row>
    <row r="248" spans="1:21" hidden="1" outlineLevel="1" x14ac:dyDescent="0.25">
      <c r="A248" t="s">
        <v>220</v>
      </c>
      <c r="B248" t="s">
        <v>163</v>
      </c>
      <c r="C248">
        <v>5</v>
      </c>
      <c r="D248">
        <v>51</v>
      </c>
      <c r="E248">
        <v>5160</v>
      </c>
      <c r="F248">
        <v>5160051001</v>
      </c>
      <c r="G248" t="s">
        <v>262</v>
      </c>
      <c r="H248" s="100">
        <v>16510663</v>
      </c>
      <c r="I248" s="100">
        <v>16510663</v>
      </c>
      <c r="J248" s="100">
        <v>16626700</v>
      </c>
      <c r="K248" s="100">
        <v>17105798</v>
      </c>
      <c r="L248" s="100">
        <v>18630218</v>
      </c>
      <c r="M248" s="100">
        <v>19645408</v>
      </c>
      <c r="N248" s="100">
        <v>19645420</v>
      </c>
      <c r="O248" s="100">
        <v>19570300</v>
      </c>
      <c r="P248" s="100">
        <v>19570299</v>
      </c>
      <c r="Q248" s="100">
        <v>19570304</v>
      </c>
      <c r="R248" s="100">
        <v>19570308</v>
      </c>
      <c r="S248" s="100">
        <v>16221930</v>
      </c>
      <c r="T248" s="100"/>
      <c r="U248" s="101">
        <f t="shared" si="11"/>
        <v>219178011</v>
      </c>
    </row>
    <row r="249" spans="1:21" hidden="1" outlineLevel="1" x14ac:dyDescent="0.25">
      <c r="A249" t="s">
        <v>220</v>
      </c>
      <c r="B249" t="s">
        <v>459</v>
      </c>
      <c r="C249">
        <v>5</v>
      </c>
      <c r="D249">
        <v>51</v>
      </c>
      <c r="E249">
        <v>5145</v>
      </c>
      <c r="F249">
        <v>5145651001</v>
      </c>
      <c r="H249" s="100"/>
      <c r="I249" s="100"/>
      <c r="J249" s="100"/>
      <c r="K249" s="100"/>
      <c r="L249" s="100"/>
      <c r="M249" s="100"/>
      <c r="N249" s="100"/>
      <c r="O249" s="100">
        <v>0</v>
      </c>
      <c r="P249" s="100">
        <v>0</v>
      </c>
      <c r="Q249" s="100">
        <v>0</v>
      </c>
      <c r="R249" s="100">
        <v>700000</v>
      </c>
      <c r="S249" s="100">
        <v>0</v>
      </c>
      <c r="T249" s="100"/>
      <c r="U249" s="101">
        <f t="shared" si="11"/>
        <v>700000</v>
      </c>
    </row>
    <row r="250" spans="1:21" hidden="1" outlineLevel="1" x14ac:dyDescent="0.25">
      <c r="A250" t="s">
        <v>220</v>
      </c>
      <c r="B250" t="s">
        <v>142</v>
      </c>
      <c r="C250">
        <v>5</v>
      </c>
      <c r="D250">
        <v>51</v>
      </c>
      <c r="E250">
        <v>5125</v>
      </c>
      <c r="F250">
        <v>5125051001</v>
      </c>
      <c r="G250" t="s">
        <v>240</v>
      </c>
      <c r="H250" s="100">
        <v>1953000</v>
      </c>
      <c r="I250" s="100">
        <v>4135000</v>
      </c>
      <c r="J250" s="100">
        <v>12750000</v>
      </c>
      <c r="K250" s="100">
        <v>1000000</v>
      </c>
      <c r="L250" s="100">
        <v>5915184</v>
      </c>
      <c r="M250" s="100">
        <v>1000000</v>
      </c>
      <c r="N250" s="100">
        <v>1400000</v>
      </c>
      <c r="O250" s="100">
        <v>14554392</v>
      </c>
      <c r="P250" s="100">
        <v>17261877</v>
      </c>
      <c r="Q250" s="100">
        <v>16208750</v>
      </c>
      <c r="R250" s="100">
        <v>22695750</v>
      </c>
      <c r="S250" s="100">
        <v>17208750</v>
      </c>
      <c r="T250" s="100"/>
      <c r="U250" s="101">
        <f t="shared" si="11"/>
        <v>116082703</v>
      </c>
    </row>
    <row r="251" spans="1:21" hidden="1" outlineLevel="1" x14ac:dyDescent="0.25">
      <c r="A251" t="s">
        <v>220</v>
      </c>
      <c r="B251" t="s">
        <v>250</v>
      </c>
      <c r="C251">
        <v>5</v>
      </c>
      <c r="D251">
        <v>51</v>
      </c>
      <c r="E251">
        <v>5135</v>
      </c>
      <c r="F251">
        <v>5135401001</v>
      </c>
      <c r="G251" t="s">
        <v>247</v>
      </c>
      <c r="H251" s="100">
        <v>100435</v>
      </c>
      <c r="I251" s="100">
        <v>48580</v>
      </c>
      <c r="J251" s="100">
        <v>25935</v>
      </c>
      <c r="K251" s="100">
        <v>608125</v>
      </c>
      <c r="L251" s="100">
        <v>129760</v>
      </c>
      <c r="M251" s="100">
        <v>57835</v>
      </c>
      <c r="N251" s="100">
        <v>70580</v>
      </c>
      <c r="O251" s="100">
        <v>143965</v>
      </c>
      <c r="P251" s="100">
        <v>567300</v>
      </c>
      <c r="Q251" s="100">
        <v>101080</v>
      </c>
      <c r="R251" s="100">
        <v>100580</v>
      </c>
      <c r="S251" s="100">
        <v>263210</v>
      </c>
      <c r="T251" s="100"/>
      <c r="U251" s="101">
        <f t="shared" si="11"/>
        <v>2217385</v>
      </c>
    </row>
    <row r="252" spans="1:21" hidden="1" outlineLevel="1" x14ac:dyDescent="0.25">
      <c r="A252" t="s">
        <v>220</v>
      </c>
      <c r="B252" t="s">
        <v>244</v>
      </c>
      <c r="C252">
        <v>5</v>
      </c>
      <c r="D252">
        <v>51</v>
      </c>
      <c r="E252">
        <v>5130</v>
      </c>
      <c r="F252">
        <v>5130151001</v>
      </c>
      <c r="G252" t="s">
        <v>241</v>
      </c>
      <c r="H252" s="100">
        <v>642568</v>
      </c>
      <c r="I252" s="100">
        <v>642568</v>
      </c>
      <c r="J252" s="100">
        <v>642569</v>
      </c>
      <c r="K252" s="100">
        <v>642568</v>
      </c>
      <c r="L252" s="100">
        <v>642568</v>
      </c>
      <c r="M252" s="100">
        <v>642568</v>
      </c>
      <c r="N252" s="100">
        <v>822502</v>
      </c>
      <c r="O252" s="100">
        <v>822501</v>
      </c>
      <c r="P252" s="100">
        <v>822502</v>
      </c>
      <c r="Q252" s="100">
        <v>2007502</v>
      </c>
      <c r="R252" s="100">
        <v>1118752</v>
      </c>
      <c r="S252" s="100">
        <v>1902493</v>
      </c>
      <c r="T252" s="100"/>
      <c r="U252" s="101">
        <f t="shared" si="11"/>
        <v>11351661</v>
      </c>
    </row>
    <row r="253" spans="1:21" hidden="1" outlineLevel="1" x14ac:dyDescent="0.25">
      <c r="A253" t="s">
        <v>220</v>
      </c>
      <c r="B253" t="s">
        <v>243</v>
      </c>
      <c r="C253">
        <v>5</v>
      </c>
      <c r="D253">
        <v>51</v>
      </c>
      <c r="E253">
        <v>5130</v>
      </c>
      <c r="F253">
        <v>5130101001</v>
      </c>
      <c r="G253" t="s">
        <v>241</v>
      </c>
      <c r="H253" s="100">
        <v>91738</v>
      </c>
      <c r="I253" s="100">
        <v>91738</v>
      </c>
      <c r="J253" s="100">
        <v>91739</v>
      </c>
      <c r="K253" s="100">
        <v>91738</v>
      </c>
      <c r="L253" s="100">
        <v>91738</v>
      </c>
      <c r="M253" s="100">
        <v>91738</v>
      </c>
      <c r="N253" s="100">
        <v>91738</v>
      </c>
      <c r="O253" s="100">
        <v>91738</v>
      </c>
      <c r="P253" s="100">
        <v>91739</v>
      </c>
      <c r="Q253" s="100">
        <v>91738</v>
      </c>
      <c r="R253" s="100">
        <v>91738</v>
      </c>
      <c r="S253" s="100">
        <v>91738</v>
      </c>
      <c r="T253" s="100"/>
      <c r="U253" s="101">
        <f t="shared" si="11"/>
        <v>1100858</v>
      </c>
    </row>
    <row r="254" spans="1:21" hidden="1" outlineLevel="1" x14ac:dyDescent="0.25">
      <c r="A254" t="s">
        <v>220</v>
      </c>
      <c r="B254" t="s">
        <v>436</v>
      </c>
      <c r="C254">
        <v>5</v>
      </c>
      <c r="D254">
        <v>51</v>
      </c>
      <c r="E254">
        <v>5199</v>
      </c>
      <c r="F254">
        <v>5199101001</v>
      </c>
      <c r="G254" t="s">
        <v>279</v>
      </c>
      <c r="H254" s="100">
        <v>0</v>
      </c>
      <c r="I254" s="100">
        <v>0</v>
      </c>
      <c r="J254" s="100">
        <v>0</v>
      </c>
      <c r="K254" s="100">
        <v>120000000</v>
      </c>
      <c r="L254" s="100">
        <v>0</v>
      </c>
      <c r="M254" s="100">
        <v>0</v>
      </c>
      <c r="N254" s="100">
        <v>0</v>
      </c>
      <c r="O254" s="100">
        <v>-120000000</v>
      </c>
      <c r="P254" s="100">
        <v>0</v>
      </c>
      <c r="Q254" s="100">
        <v>0</v>
      </c>
      <c r="R254" s="100">
        <v>0</v>
      </c>
      <c r="S254" s="100">
        <v>0</v>
      </c>
      <c r="T254" s="100"/>
      <c r="U254" s="101">
        <f t="shared" si="11"/>
        <v>0</v>
      </c>
    </row>
    <row r="255" spans="1:21" hidden="1" outlineLevel="1" x14ac:dyDescent="0.25">
      <c r="A255" t="s">
        <v>220</v>
      </c>
      <c r="B255" t="s">
        <v>158</v>
      </c>
      <c r="C255">
        <v>5</v>
      </c>
      <c r="D255">
        <v>51</v>
      </c>
      <c r="E255">
        <v>5135</v>
      </c>
      <c r="F255">
        <v>5135651002</v>
      </c>
      <c r="G255" t="s">
        <v>247</v>
      </c>
      <c r="H255" s="100">
        <v>-84894608</v>
      </c>
      <c r="I255" s="100">
        <v>-75363238</v>
      </c>
      <c r="J255" s="100">
        <v>-103072863</v>
      </c>
      <c r="K255" s="100">
        <v>-51327322</v>
      </c>
      <c r="L255" s="100">
        <v>-81748611</v>
      </c>
      <c r="M255" s="100">
        <v>-75484204</v>
      </c>
      <c r="N255" s="100">
        <v>-73681183</v>
      </c>
      <c r="O255" s="100">
        <v>-76940358</v>
      </c>
      <c r="P255" s="100">
        <v>-71620601</v>
      </c>
      <c r="Q255" s="100">
        <v>-74844906</v>
      </c>
      <c r="R255" s="100">
        <v>-83136947</v>
      </c>
      <c r="S255" s="100">
        <v>-100360256</v>
      </c>
      <c r="T255" s="100"/>
      <c r="U255" s="101">
        <f t="shared" si="11"/>
        <v>-952475097</v>
      </c>
    </row>
    <row r="256" spans="1:21" hidden="1" outlineLevel="1" x14ac:dyDescent="0.25">
      <c r="A256" t="s">
        <v>220</v>
      </c>
      <c r="B256" t="s">
        <v>225</v>
      </c>
      <c r="C256">
        <v>5</v>
      </c>
      <c r="D256">
        <v>51</v>
      </c>
      <c r="E256">
        <v>5105</v>
      </c>
      <c r="F256">
        <v>5105511001</v>
      </c>
      <c r="G256" t="s">
        <v>221</v>
      </c>
      <c r="H256" s="100">
        <v>3236450</v>
      </c>
      <c r="I256" s="100">
        <v>25724553</v>
      </c>
      <c r="J256" s="100">
        <v>1896092</v>
      </c>
      <c r="K256" s="100">
        <v>1738824</v>
      </c>
      <c r="L256" s="100">
        <v>2895663</v>
      </c>
      <c r="M256" s="100">
        <v>3516141</v>
      </c>
      <c r="N256" s="100">
        <v>4446736</v>
      </c>
      <c r="O256" s="100">
        <v>2123411</v>
      </c>
      <c r="P256" s="100">
        <v>24468543</v>
      </c>
      <c r="Q256" s="100">
        <v>2728746</v>
      </c>
      <c r="R256" s="100">
        <v>1085517</v>
      </c>
      <c r="S256" s="100">
        <v>2699708</v>
      </c>
      <c r="T256" s="100"/>
      <c r="U256" s="101">
        <f t="shared" si="11"/>
        <v>76560384</v>
      </c>
    </row>
    <row r="257" spans="1:21" hidden="1" outlineLevel="1" x14ac:dyDescent="0.25">
      <c r="A257" t="s">
        <v>220</v>
      </c>
      <c r="B257" t="s">
        <v>187</v>
      </c>
      <c r="C257">
        <v>5</v>
      </c>
      <c r="D257">
        <v>51</v>
      </c>
      <c r="E257">
        <v>5195</v>
      </c>
      <c r="F257">
        <v>5195251001</v>
      </c>
      <c r="G257" t="s">
        <v>264</v>
      </c>
      <c r="H257" s="100">
        <v>6523063</v>
      </c>
      <c r="I257" s="100">
        <v>6719107</v>
      </c>
      <c r="J257" s="100">
        <v>7847243</v>
      </c>
      <c r="K257" s="100">
        <v>4786392</v>
      </c>
      <c r="L257" s="100">
        <v>9861533</v>
      </c>
      <c r="M257" s="100">
        <v>6477225</v>
      </c>
      <c r="N257" s="100">
        <v>6433968</v>
      </c>
      <c r="O257" s="100">
        <v>9419385</v>
      </c>
      <c r="P257" s="100">
        <v>11319605</v>
      </c>
      <c r="Q257" s="100">
        <v>14758912</v>
      </c>
      <c r="R257" s="100">
        <v>11067248</v>
      </c>
      <c r="S257" s="100">
        <v>109664210</v>
      </c>
      <c r="T257" s="100"/>
      <c r="U257" s="101">
        <f t="shared" si="11"/>
        <v>204877891</v>
      </c>
    </row>
    <row r="258" spans="1:21" hidden="1" outlineLevel="1" x14ac:dyDescent="0.25">
      <c r="A258" t="s">
        <v>220</v>
      </c>
      <c r="B258" t="s">
        <v>124</v>
      </c>
      <c r="C258">
        <v>5</v>
      </c>
      <c r="D258">
        <v>51</v>
      </c>
      <c r="E258">
        <v>5105</v>
      </c>
      <c r="F258">
        <v>5105951002</v>
      </c>
      <c r="G258" t="s">
        <v>221</v>
      </c>
      <c r="H258" s="100">
        <v>1950911</v>
      </c>
      <c r="I258" s="100">
        <v>2155158</v>
      </c>
      <c r="J258" s="100">
        <v>1482172</v>
      </c>
      <c r="K258" s="100">
        <v>905027</v>
      </c>
      <c r="L258" s="100">
        <v>843108</v>
      </c>
      <c r="M258" s="100">
        <v>2659875</v>
      </c>
      <c r="N258" s="100">
        <v>-1125857</v>
      </c>
      <c r="O258" s="100">
        <v>392027</v>
      </c>
      <c r="P258" s="100">
        <v>605065</v>
      </c>
      <c r="Q258" s="100">
        <v>492438</v>
      </c>
      <c r="R258" s="100">
        <v>904360</v>
      </c>
      <c r="S258" s="100">
        <v>4721535</v>
      </c>
      <c r="T258" s="100"/>
      <c r="U258" s="101">
        <f t="shared" si="11"/>
        <v>15985819</v>
      </c>
    </row>
    <row r="259" spans="1:21" hidden="1" outlineLevel="1" x14ac:dyDescent="0.25">
      <c r="A259" t="s">
        <v>220</v>
      </c>
      <c r="B259" t="s">
        <v>151</v>
      </c>
      <c r="C259">
        <v>5</v>
      </c>
      <c r="D259">
        <v>51</v>
      </c>
      <c r="E259">
        <v>5135</v>
      </c>
      <c r="F259">
        <v>5135301001</v>
      </c>
      <c r="G259" t="s">
        <v>247</v>
      </c>
      <c r="H259" s="100">
        <v>13953083</v>
      </c>
      <c r="I259" s="100">
        <v>12037234</v>
      </c>
      <c r="J259" s="100">
        <v>6047692</v>
      </c>
      <c r="K259" s="100">
        <v>6029704</v>
      </c>
      <c r="L259" s="100">
        <v>8263956</v>
      </c>
      <c r="M259" s="100">
        <v>8230871</v>
      </c>
      <c r="N259" s="100">
        <v>8182229</v>
      </c>
      <c r="O259" s="100">
        <v>5966727</v>
      </c>
      <c r="P259" s="100">
        <v>5959140</v>
      </c>
      <c r="Q259" s="100">
        <v>6457110</v>
      </c>
      <c r="R259" s="100">
        <v>8165175</v>
      </c>
      <c r="S259" s="100">
        <v>7981641</v>
      </c>
      <c r="T259" s="100"/>
      <c r="U259" s="101">
        <f t="shared" si="11"/>
        <v>97274562</v>
      </c>
    </row>
    <row r="260" spans="1:21" hidden="1" outlineLevel="1" x14ac:dyDescent="0.25">
      <c r="A260" t="s">
        <v>220</v>
      </c>
      <c r="B260" t="s">
        <v>164</v>
      </c>
      <c r="C260">
        <v>5</v>
      </c>
      <c r="D260">
        <v>51</v>
      </c>
      <c r="E260">
        <v>5120</v>
      </c>
      <c r="F260">
        <v>5120251001</v>
      </c>
      <c r="G260" t="s">
        <v>239</v>
      </c>
      <c r="H260" s="100">
        <v>30340495</v>
      </c>
      <c r="I260" s="100">
        <v>30341905</v>
      </c>
      <c r="J260" s="100">
        <v>30612271</v>
      </c>
      <c r="K260" s="100">
        <v>30943980</v>
      </c>
      <c r="L260" s="100">
        <v>33511585</v>
      </c>
      <c r="M260" s="100">
        <v>32599939</v>
      </c>
      <c r="N260" s="100">
        <v>26579848</v>
      </c>
      <c r="O260" s="100">
        <v>25910886</v>
      </c>
      <c r="P260" s="100">
        <v>56672341</v>
      </c>
      <c r="Q260" s="100">
        <v>37411606</v>
      </c>
      <c r="R260" s="100">
        <v>37895511</v>
      </c>
      <c r="S260" s="100">
        <v>38241482</v>
      </c>
      <c r="T260" s="100"/>
      <c r="U260" s="101">
        <f t="shared" si="11"/>
        <v>411061849</v>
      </c>
    </row>
    <row r="261" spans="1:21" hidden="1" outlineLevel="1" x14ac:dyDescent="0.25">
      <c r="A261" t="s">
        <v>220</v>
      </c>
      <c r="B261" t="s">
        <v>164</v>
      </c>
      <c r="C261">
        <v>5</v>
      </c>
      <c r="D261">
        <v>51</v>
      </c>
      <c r="E261">
        <v>5145</v>
      </c>
      <c r="F261">
        <v>5145251001</v>
      </c>
      <c r="G261" t="s">
        <v>258</v>
      </c>
      <c r="H261" s="100">
        <v>269100</v>
      </c>
      <c r="I261" s="100">
        <v>1172972</v>
      </c>
      <c r="J261" s="100">
        <v>0</v>
      </c>
      <c r="K261" s="100">
        <v>0</v>
      </c>
      <c r="L261" s="100">
        <v>1049100</v>
      </c>
      <c r="M261" s="100">
        <v>0</v>
      </c>
      <c r="N261" s="100">
        <v>1213000</v>
      </c>
      <c r="O261" s="100">
        <v>0</v>
      </c>
      <c r="P261" s="100">
        <v>120000</v>
      </c>
      <c r="Q261" s="100">
        <v>0</v>
      </c>
      <c r="R261" s="100">
        <v>1481000</v>
      </c>
      <c r="S261" s="100">
        <v>952605</v>
      </c>
      <c r="T261" s="100"/>
      <c r="U261" s="101">
        <f t="shared" si="11"/>
        <v>6257777</v>
      </c>
    </row>
    <row r="262" spans="1:21" hidden="1" outlineLevel="1" x14ac:dyDescent="0.25">
      <c r="A262" t="s">
        <v>220</v>
      </c>
      <c r="B262" t="s">
        <v>164</v>
      </c>
      <c r="C262">
        <v>5</v>
      </c>
      <c r="D262">
        <v>51</v>
      </c>
      <c r="E262">
        <v>5160</v>
      </c>
      <c r="F262">
        <v>5160201001</v>
      </c>
      <c r="G262" t="s">
        <v>262</v>
      </c>
      <c r="H262" s="100">
        <v>11696113</v>
      </c>
      <c r="I262" s="100">
        <v>9910539</v>
      </c>
      <c r="J262" s="100">
        <v>7030248</v>
      </c>
      <c r="K262" s="100">
        <v>7390098</v>
      </c>
      <c r="L262" s="100">
        <v>20375777</v>
      </c>
      <c r="M262" s="100">
        <v>12370724</v>
      </c>
      <c r="N262" s="100">
        <v>12298356</v>
      </c>
      <c r="O262" s="100">
        <v>13241695</v>
      </c>
      <c r="P262" s="100">
        <v>13469600</v>
      </c>
      <c r="Q262" s="100">
        <v>13511370</v>
      </c>
      <c r="R262" s="100">
        <v>14360797</v>
      </c>
      <c r="S262" s="100">
        <v>12780560</v>
      </c>
      <c r="T262" s="100"/>
      <c r="U262" s="101">
        <f t="shared" si="11"/>
        <v>148435877</v>
      </c>
    </row>
    <row r="263" spans="1:21" hidden="1" outlineLevel="1" x14ac:dyDescent="0.25">
      <c r="A263" t="s">
        <v>220</v>
      </c>
      <c r="B263" t="s">
        <v>174</v>
      </c>
      <c r="C263">
        <v>5</v>
      </c>
      <c r="D263">
        <v>51</v>
      </c>
      <c r="E263">
        <v>5145</v>
      </c>
      <c r="F263">
        <v>5145201001</v>
      </c>
      <c r="G263" t="s">
        <v>258</v>
      </c>
      <c r="H263" s="100">
        <v>110000</v>
      </c>
      <c r="I263" s="100">
        <v>0</v>
      </c>
      <c r="J263" s="100">
        <v>0</v>
      </c>
      <c r="K263" s="100">
        <v>0</v>
      </c>
      <c r="L263" s="100">
        <v>0</v>
      </c>
      <c r="M263" s="100">
        <v>0</v>
      </c>
      <c r="N263" s="100">
        <v>0</v>
      </c>
      <c r="O263" s="100">
        <v>0</v>
      </c>
      <c r="P263" s="100">
        <v>0</v>
      </c>
      <c r="Q263" s="100">
        <v>0</v>
      </c>
      <c r="R263" s="100">
        <v>0</v>
      </c>
      <c r="S263" s="100">
        <v>0</v>
      </c>
      <c r="T263" s="100"/>
      <c r="U263" s="101">
        <f t="shared" si="11"/>
        <v>110000</v>
      </c>
    </row>
    <row r="264" spans="1:21" hidden="1" outlineLevel="1" x14ac:dyDescent="0.25">
      <c r="A264" t="s">
        <v>220</v>
      </c>
      <c r="B264" t="s">
        <v>174</v>
      </c>
      <c r="C264">
        <v>5</v>
      </c>
      <c r="D264">
        <v>51</v>
      </c>
      <c r="E264">
        <v>5160</v>
      </c>
      <c r="F264">
        <v>5160151001</v>
      </c>
      <c r="G264" t="s">
        <v>262</v>
      </c>
      <c r="H264" s="100">
        <v>3590807</v>
      </c>
      <c r="I264" s="100">
        <v>3867108</v>
      </c>
      <c r="J264" s="100">
        <v>3962263</v>
      </c>
      <c r="K264" s="100">
        <v>3982979</v>
      </c>
      <c r="L264" s="100">
        <v>5131177</v>
      </c>
      <c r="M264" s="100">
        <v>5460632</v>
      </c>
      <c r="N264" s="100">
        <v>6106475</v>
      </c>
      <c r="O264" s="100">
        <v>6042500</v>
      </c>
      <c r="P264" s="100">
        <v>6808415</v>
      </c>
      <c r="Q264" s="100">
        <v>5984973</v>
      </c>
      <c r="R264" s="100">
        <v>5815417</v>
      </c>
      <c r="S264" s="100">
        <v>5545014</v>
      </c>
      <c r="T264" s="100"/>
      <c r="U264" s="101">
        <f t="shared" si="11"/>
        <v>62297760</v>
      </c>
    </row>
    <row r="265" spans="1:21" hidden="1" outlineLevel="1" x14ac:dyDescent="0.25">
      <c r="A265" t="s">
        <v>220</v>
      </c>
      <c r="B265" t="s">
        <v>254</v>
      </c>
      <c r="C265">
        <v>5</v>
      </c>
      <c r="D265">
        <v>51</v>
      </c>
      <c r="E265">
        <v>5135</v>
      </c>
      <c r="F265">
        <v>5135951005</v>
      </c>
      <c r="G265" t="s">
        <v>247</v>
      </c>
      <c r="H265" s="100">
        <v>480400</v>
      </c>
      <c r="I265" s="100">
        <v>389300</v>
      </c>
      <c r="J265" s="100">
        <v>567000</v>
      </c>
      <c r="K265" s="100">
        <v>589200</v>
      </c>
      <c r="L265" s="100">
        <v>590200</v>
      </c>
      <c r="M265" s="100">
        <v>562700</v>
      </c>
      <c r="N265" s="100">
        <v>823400</v>
      </c>
      <c r="O265" s="100">
        <v>747600</v>
      </c>
      <c r="P265" s="100">
        <v>566900</v>
      </c>
      <c r="Q265" s="100">
        <v>542900</v>
      </c>
      <c r="R265" s="100">
        <v>536800</v>
      </c>
      <c r="S265" s="100">
        <v>528800</v>
      </c>
      <c r="T265" s="100"/>
      <c r="U265" s="101">
        <f t="shared" si="11"/>
        <v>6925200</v>
      </c>
    </row>
    <row r="266" spans="1:21" hidden="1" outlineLevel="1" x14ac:dyDescent="0.25">
      <c r="A266" t="s">
        <v>220</v>
      </c>
      <c r="B266" t="s">
        <v>198</v>
      </c>
      <c r="C266">
        <v>5</v>
      </c>
      <c r="D266">
        <v>51</v>
      </c>
      <c r="E266">
        <v>5155</v>
      </c>
      <c r="F266">
        <v>5155951003</v>
      </c>
      <c r="H266" s="100"/>
      <c r="I266" s="100"/>
      <c r="J266" s="100"/>
      <c r="K266" s="100"/>
      <c r="L266" s="100"/>
      <c r="M266" s="100"/>
      <c r="N266" s="100"/>
      <c r="O266" s="100">
        <v>0</v>
      </c>
      <c r="P266" s="100">
        <v>37815</v>
      </c>
      <c r="Q266" s="100">
        <v>90720</v>
      </c>
      <c r="R266" s="100">
        <v>0</v>
      </c>
      <c r="S266" s="100">
        <v>360084</v>
      </c>
      <c r="T266" s="100"/>
      <c r="U266" s="101">
        <f t="shared" si="11"/>
        <v>488619</v>
      </c>
    </row>
    <row r="267" spans="1:21" hidden="1" outlineLevel="1" x14ac:dyDescent="0.25">
      <c r="A267" t="s">
        <v>220</v>
      </c>
      <c r="B267" t="s">
        <v>253</v>
      </c>
      <c r="C267">
        <v>5</v>
      </c>
      <c r="D267">
        <v>51</v>
      </c>
      <c r="E267">
        <v>5135</v>
      </c>
      <c r="F267">
        <v>5135951004</v>
      </c>
      <c r="G267" t="s">
        <v>247</v>
      </c>
      <c r="H267" s="100">
        <v>5754800</v>
      </c>
      <c r="I267" s="100">
        <v>5471300</v>
      </c>
      <c r="J267" s="100">
        <v>6012700</v>
      </c>
      <c r="K267" s="100">
        <v>5896100</v>
      </c>
      <c r="L267" s="100">
        <v>5987600</v>
      </c>
      <c r="M267" s="100">
        <v>5917100</v>
      </c>
      <c r="N267" s="100">
        <v>6066900</v>
      </c>
      <c r="O267" s="100">
        <v>5725400</v>
      </c>
      <c r="P267" s="100">
        <v>5416800</v>
      </c>
      <c r="Q267" s="100">
        <v>5979200</v>
      </c>
      <c r="R267" s="100">
        <v>5825400</v>
      </c>
      <c r="S267" s="100">
        <v>6171100</v>
      </c>
      <c r="T267" s="100"/>
      <c r="U267" s="101">
        <f t="shared" si="11"/>
        <v>70224400</v>
      </c>
    </row>
    <row r="268" spans="1:21" hidden="1" outlineLevel="1" x14ac:dyDescent="0.25">
      <c r="A268" t="s">
        <v>220</v>
      </c>
      <c r="B268" t="s">
        <v>252</v>
      </c>
      <c r="C268">
        <v>5</v>
      </c>
      <c r="D268">
        <v>51</v>
      </c>
      <c r="E268">
        <v>5135</v>
      </c>
      <c r="F268">
        <v>5135951003</v>
      </c>
      <c r="G268" t="s">
        <v>247</v>
      </c>
      <c r="H268" s="100">
        <v>31766668</v>
      </c>
      <c r="I268" s="100">
        <v>30100000</v>
      </c>
      <c r="J268" s="100">
        <v>33525000</v>
      </c>
      <c r="K268" s="100">
        <v>33191666</v>
      </c>
      <c r="L268" s="100">
        <v>33683335</v>
      </c>
      <c r="M268" s="100">
        <v>32741667</v>
      </c>
      <c r="N268" s="100">
        <v>34508332</v>
      </c>
      <c r="O268" s="100">
        <v>33341667</v>
      </c>
      <c r="P268" s="100">
        <v>31266667</v>
      </c>
      <c r="Q268" s="100">
        <v>33150000</v>
      </c>
      <c r="R268" s="100">
        <v>32125000</v>
      </c>
      <c r="S268" s="100">
        <v>34016665</v>
      </c>
      <c r="T268" s="100"/>
      <c r="U268" s="101">
        <f t="shared" si="11"/>
        <v>393416667</v>
      </c>
    </row>
    <row r="269" spans="1:21" hidden="1" outlineLevel="1" x14ac:dyDescent="0.25">
      <c r="A269" t="s">
        <v>220</v>
      </c>
      <c r="B269" t="s">
        <v>186</v>
      </c>
      <c r="C269">
        <v>5</v>
      </c>
      <c r="D269">
        <v>51</v>
      </c>
      <c r="E269">
        <v>5195</v>
      </c>
      <c r="F269">
        <v>5195201002</v>
      </c>
      <c r="G269" t="s">
        <v>264</v>
      </c>
      <c r="H269" s="100">
        <v>952500</v>
      </c>
      <c r="I269" s="100">
        <v>169100</v>
      </c>
      <c r="J269" s="100">
        <v>567000</v>
      </c>
      <c r="K269" s="100">
        <v>513000</v>
      </c>
      <c r="L269" s="100">
        <v>819500</v>
      </c>
      <c r="M269" s="100">
        <v>375900</v>
      </c>
      <c r="N269" s="100">
        <v>502248</v>
      </c>
      <c r="O269" s="100">
        <v>252</v>
      </c>
      <c r="P269" s="100">
        <v>0</v>
      </c>
      <c r="Q269" s="100">
        <v>0</v>
      </c>
      <c r="R269" s="100">
        <v>0</v>
      </c>
      <c r="S269" s="100">
        <v>0</v>
      </c>
      <c r="T269" s="100"/>
      <c r="U269" s="101">
        <f t="shared" si="11"/>
        <v>3899500</v>
      </c>
    </row>
    <row r="270" spans="1:21" hidden="1" outlineLevel="1" x14ac:dyDescent="0.25">
      <c r="A270" t="s">
        <v>220</v>
      </c>
      <c r="B270" t="s">
        <v>266</v>
      </c>
      <c r="C270">
        <v>5</v>
      </c>
      <c r="D270">
        <v>51</v>
      </c>
      <c r="E270">
        <v>5195</v>
      </c>
      <c r="F270">
        <v>5195201001</v>
      </c>
      <c r="G270" t="s">
        <v>264</v>
      </c>
      <c r="H270" s="100">
        <v>80079</v>
      </c>
      <c r="I270" s="100">
        <v>0</v>
      </c>
      <c r="J270" s="100">
        <v>829896</v>
      </c>
      <c r="K270" s="100">
        <v>643613</v>
      </c>
      <c r="L270" s="100">
        <v>6053316</v>
      </c>
      <c r="M270" s="100">
        <v>40040</v>
      </c>
      <c r="N270" s="100">
        <v>0</v>
      </c>
      <c r="O270" s="100">
        <v>862917</v>
      </c>
      <c r="P270" s="100">
        <v>80079</v>
      </c>
      <c r="Q270" s="100">
        <v>936589</v>
      </c>
      <c r="R270" s="100">
        <v>14858044</v>
      </c>
      <c r="S270" s="100">
        <v>1081617</v>
      </c>
      <c r="T270" s="100"/>
      <c r="U270" s="101">
        <f t="shared" si="11"/>
        <v>25466190</v>
      </c>
    </row>
    <row r="271" spans="1:21" hidden="1" outlineLevel="1" x14ac:dyDescent="0.25">
      <c r="A271" t="s">
        <v>220</v>
      </c>
      <c r="B271" t="s">
        <v>421</v>
      </c>
      <c r="C271">
        <v>5</v>
      </c>
      <c r="D271">
        <v>51</v>
      </c>
      <c r="E271">
        <v>5105</v>
      </c>
      <c r="F271">
        <v>5105661001</v>
      </c>
      <c r="G271" t="s">
        <v>221</v>
      </c>
      <c r="H271" s="100">
        <v>0</v>
      </c>
      <c r="I271" s="100">
        <v>0</v>
      </c>
      <c r="J271" s="100">
        <v>0</v>
      </c>
      <c r="K271" s="100">
        <v>163025</v>
      </c>
      <c r="L271" s="100">
        <v>0</v>
      </c>
      <c r="M271" s="100">
        <v>212605</v>
      </c>
      <c r="N271" s="100">
        <v>0</v>
      </c>
      <c r="O271" s="100">
        <v>125210</v>
      </c>
      <c r="P271" s="100">
        <v>700000</v>
      </c>
      <c r="Q271" s="100">
        <v>148740</v>
      </c>
      <c r="R271" s="100">
        <v>2510976</v>
      </c>
      <c r="S271" s="100">
        <v>0</v>
      </c>
      <c r="T271" s="100"/>
      <c r="U271" s="101">
        <f t="shared" si="11"/>
        <v>3860556</v>
      </c>
    </row>
    <row r="272" spans="1:21" hidden="1" outlineLevel="1" x14ac:dyDescent="0.25">
      <c r="A272" t="s">
        <v>220</v>
      </c>
      <c r="B272" t="s">
        <v>231</v>
      </c>
      <c r="C272">
        <v>5</v>
      </c>
      <c r="D272">
        <v>51</v>
      </c>
      <c r="E272">
        <v>5105</v>
      </c>
      <c r="F272">
        <v>5105841001</v>
      </c>
      <c r="G272" t="s">
        <v>221</v>
      </c>
      <c r="H272" s="100">
        <v>3841638</v>
      </c>
      <c r="I272" s="100">
        <v>4693542</v>
      </c>
      <c r="J272" s="100">
        <v>111000</v>
      </c>
      <c r="K272" s="100">
        <v>0</v>
      </c>
      <c r="L272" s="100">
        <v>3474401</v>
      </c>
      <c r="M272" s="100">
        <v>4583985</v>
      </c>
      <c r="N272" s="100">
        <v>4761530</v>
      </c>
      <c r="O272" s="100">
        <v>1090998</v>
      </c>
      <c r="P272" s="100">
        <v>1296109</v>
      </c>
      <c r="Q272" s="100">
        <v>85833</v>
      </c>
      <c r="R272" s="100">
        <v>2396667</v>
      </c>
      <c r="S272" s="100">
        <v>17000</v>
      </c>
      <c r="T272" s="100"/>
      <c r="U272" s="101">
        <f t="shared" si="11"/>
        <v>26352703</v>
      </c>
    </row>
    <row r="273" spans="1:21" hidden="1" outlineLevel="1" x14ac:dyDescent="0.25">
      <c r="A273" t="s">
        <v>220</v>
      </c>
      <c r="B273" t="s">
        <v>92</v>
      </c>
      <c r="C273">
        <v>5</v>
      </c>
      <c r="D273">
        <v>51</v>
      </c>
      <c r="E273">
        <v>5105</v>
      </c>
      <c r="F273">
        <v>5105151002</v>
      </c>
      <c r="G273" t="s">
        <v>221</v>
      </c>
      <c r="H273" s="100">
        <v>10940894</v>
      </c>
      <c r="I273" s="100">
        <v>4103970</v>
      </c>
      <c r="J273" s="100">
        <v>2835625</v>
      </c>
      <c r="K273" s="100">
        <v>8311025</v>
      </c>
      <c r="L273" s="100">
        <v>5185361</v>
      </c>
      <c r="M273" s="100">
        <v>7410487</v>
      </c>
      <c r="N273" s="100">
        <v>7580671</v>
      </c>
      <c r="O273" s="100">
        <v>4671130</v>
      </c>
      <c r="P273" s="100">
        <v>1872407</v>
      </c>
      <c r="Q273" s="100">
        <v>4862933</v>
      </c>
      <c r="R273" s="100">
        <v>9918080</v>
      </c>
      <c r="S273" s="100">
        <v>3767258</v>
      </c>
      <c r="T273" s="100"/>
      <c r="U273" s="101">
        <f t="shared" si="11"/>
        <v>71459841</v>
      </c>
    </row>
    <row r="274" spans="1:21" hidden="1" outlineLevel="1" x14ac:dyDescent="0.25">
      <c r="A274" t="s">
        <v>220</v>
      </c>
      <c r="B274" t="s">
        <v>270</v>
      </c>
      <c r="C274">
        <v>5</v>
      </c>
      <c r="D274">
        <v>51</v>
      </c>
      <c r="E274">
        <v>5195</v>
      </c>
      <c r="F274">
        <v>5195951009</v>
      </c>
      <c r="G274" t="s">
        <v>264</v>
      </c>
      <c r="H274" s="100">
        <v>125000</v>
      </c>
      <c r="I274" s="100">
        <v>440500</v>
      </c>
      <c r="J274" s="100">
        <v>29682</v>
      </c>
      <c r="K274" s="100">
        <v>250000</v>
      </c>
      <c r="L274" s="100">
        <v>125000</v>
      </c>
      <c r="M274" s="100">
        <v>2091110</v>
      </c>
      <c r="N274" s="100">
        <v>0</v>
      </c>
      <c r="O274" s="100">
        <v>36849</v>
      </c>
      <c r="P274" s="100">
        <v>0</v>
      </c>
      <c r="Q274" s="100">
        <v>0</v>
      </c>
      <c r="R274" s="100">
        <v>376555</v>
      </c>
      <c r="S274" s="100">
        <v>0</v>
      </c>
      <c r="T274" s="100"/>
      <c r="U274" s="101">
        <f t="shared" si="11"/>
        <v>3474696</v>
      </c>
    </row>
    <row r="275" spans="1:21" hidden="1" outlineLevel="1" x14ac:dyDescent="0.25">
      <c r="A275" t="s">
        <v>220</v>
      </c>
      <c r="B275" t="s">
        <v>136</v>
      </c>
      <c r="C275">
        <v>5</v>
      </c>
      <c r="D275">
        <v>51</v>
      </c>
      <c r="E275">
        <v>5115</v>
      </c>
      <c r="F275">
        <v>5115951007</v>
      </c>
      <c r="G275" t="s">
        <v>238</v>
      </c>
      <c r="H275" s="100">
        <v>117951</v>
      </c>
      <c r="I275" s="100">
        <v>102527</v>
      </c>
      <c r="J275" s="100">
        <v>115952</v>
      </c>
      <c r="K275" s="100">
        <v>133896</v>
      </c>
      <c r="L275" s="100">
        <v>131584</v>
      </c>
      <c r="M275" s="100">
        <v>132762</v>
      </c>
      <c r="N275" s="100">
        <v>135632</v>
      </c>
      <c r="O275" s="100">
        <v>125276</v>
      </c>
      <c r="P275" s="100">
        <v>126801</v>
      </c>
      <c r="Q275" s="100">
        <v>150770</v>
      </c>
      <c r="R275" s="100">
        <v>144836</v>
      </c>
      <c r="S275" s="100">
        <v>124059</v>
      </c>
      <c r="T275" s="100"/>
      <c r="U275" s="101">
        <f t="shared" si="11"/>
        <v>1542046</v>
      </c>
    </row>
    <row r="276" spans="1:21" hidden="1" outlineLevel="1" x14ac:dyDescent="0.25">
      <c r="A276" t="s">
        <v>220</v>
      </c>
      <c r="B276" t="s">
        <v>138</v>
      </c>
      <c r="C276">
        <v>5</v>
      </c>
      <c r="D276">
        <v>51</v>
      </c>
      <c r="E276">
        <v>5115</v>
      </c>
      <c r="F276">
        <v>5115951005</v>
      </c>
      <c r="G276" t="s">
        <v>238</v>
      </c>
      <c r="H276" s="100">
        <v>0</v>
      </c>
      <c r="I276" s="100">
        <v>106</v>
      </c>
      <c r="J276" s="100">
        <v>316</v>
      </c>
      <c r="K276" s="100">
        <v>106</v>
      </c>
      <c r="L276" s="100">
        <v>318</v>
      </c>
      <c r="M276" s="100">
        <v>634</v>
      </c>
      <c r="N276" s="100">
        <v>209</v>
      </c>
      <c r="O276" s="100">
        <v>848</v>
      </c>
      <c r="P276" s="100">
        <v>1060</v>
      </c>
      <c r="Q276" s="100">
        <v>1590</v>
      </c>
      <c r="R276" s="100">
        <v>833</v>
      </c>
      <c r="S276" s="100">
        <v>739</v>
      </c>
      <c r="T276" s="100"/>
      <c r="U276" s="101">
        <f t="shared" si="11"/>
        <v>6759</v>
      </c>
    </row>
    <row r="277" spans="1:21" hidden="1" outlineLevel="1" x14ac:dyDescent="0.25">
      <c r="A277" t="s">
        <v>220</v>
      </c>
      <c r="B277" t="s">
        <v>135</v>
      </c>
      <c r="C277">
        <v>5</v>
      </c>
      <c r="D277">
        <v>51</v>
      </c>
      <c r="E277">
        <v>5115</v>
      </c>
      <c r="F277">
        <v>5115951003</v>
      </c>
      <c r="G277" t="s">
        <v>238</v>
      </c>
      <c r="H277" s="100">
        <v>229997</v>
      </c>
      <c r="I277" s="100">
        <v>270916</v>
      </c>
      <c r="J277" s="100">
        <v>499474</v>
      </c>
      <c r="K277" s="100">
        <v>863803</v>
      </c>
      <c r="L277" s="100">
        <v>339003</v>
      </c>
      <c r="M277" s="100">
        <v>159821</v>
      </c>
      <c r="N277" s="100">
        <v>113077</v>
      </c>
      <c r="O277" s="100">
        <v>236520</v>
      </c>
      <c r="P277" s="100">
        <v>166668</v>
      </c>
      <c r="Q277" s="100">
        <v>267718</v>
      </c>
      <c r="R277" s="100">
        <v>902603</v>
      </c>
      <c r="S277" s="100">
        <v>973068</v>
      </c>
      <c r="T277" s="100"/>
      <c r="U277" s="101">
        <f t="shared" si="11"/>
        <v>5022668</v>
      </c>
    </row>
    <row r="278" spans="1:21" hidden="1" outlineLevel="1" x14ac:dyDescent="0.25">
      <c r="A278" t="s">
        <v>220</v>
      </c>
      <c r="B278" t="s">
        <v>94</v>
      </c>
      <c r="C278">
        <v>5</v>
      </c>
      <c r="D278">
        <v>51</v>
      </c>
      <c r="E278">
        <v>5105</v>
      </c>
      <c r="F278">
        <v>5105241001</v>
      </c>
      <c r="G278" t="s">
        <v>221</v>
      </c>
      <c r="H278" s="100">
        <v>1240974</v>
      </c>
      <c r="I278" s="100">
        <v>938700</v>
      </c>
      <c r="J278" s="100">
        <v>531525</v>
      </c>
      <c r="K278" s="100">
        <v>658260</v>
      </c>
      <c r="L278" s="100">
        <v>374575</v>
      </c>
      <c r="M278" s="100">
        <v>1794599</v>
      </c>
      <c r="N278" s="100">
        <v>2365627</v>
      </c>
      <c r="O278" s="100">
        <v>1765497</v>
      </c>
      <c r="P278" s="100">
        <v>702293</v>
      </c>
      <c r="Q278" s="100">
        <v>521108</v>
      </c>
      <c r="R278" s="100">
        <v>1610836</v>
      </c>
      <c r="S278" s="100">
        <v>1879652</v>
      </c>
      <c r="T278" s="100"/>
      <c r="U278" s="101">
        <f t="shared" si="11"/>
        <v>14383646</v>
      </c>
    </row>
    <row r="279" spans="1:21" hidden="1" outlineLevel="1" x14ac:dyDescent="0.25">
      <c r="A279" t="s">
        <v>220</v>
      </c>
      <c r="B279" t="s">
        <v>178</v>
      </c>
      <c r="C279">
        <v>5</v>
      </c>
      <c r="D279">
        <v>51</v>
      </c>
      <c r="E279">
        <v>5165</v>
      </c>
      <c r="F279">
        <v>5165101001</v>
      </c>
      <c r="G279" t="s">
        <v>263</v>
      </c>
      <c r="H279" s="100">
        <v>14299840</v>
      </c>
      <c r="I279" s="100">
        <v>14266197</v>
      </c>
      <c r="J279" s="100">
        <v>14283015</v>
      </c>
      <c r="K279" s="100">
        <v>14421850</v>
      </c>
      <c r="L279" s="100">
        <v>15064034</v>
      </c>
      <c r="M279" s="100">
        <v>15480536</v>
      </c>
      <c r="N279" s="100">
        <v>15202867</v>
      </c>
      <c r="O279" s="100">
        <v>15869120</v>
      </c>
      <c r="P279" s="100">
        <v>15309822</v>
      </c>
      <c r="Q279" s="100">
        <v>15309820</v>
      </c>
      <c r="R279" s="100">
        <v>15425513</v>
      </c>
      <c r="S279" s="100">
        <v>18513233</v>
      </c>
      <c r="T279" s="100"/>
      <c r="U279" s="101">
        <f t="shared" si="11"/>
        <v>183445847</v>
      </c>
    </row>
    <row r="280" spans="1:21" hidden="1" outlineLevel="1" x14ac:dyDescent="0.25">
      <c r="A280" t="s">
        <v>220</v>
      </c>
      <c r="B280" t="s">
        <v>96</v>
      </c>
      <c r="C280">
        <v>5</v>
      </c>
      <c r="D280">
        <v>51</v>
      </c>
      <c r="E280">
        <v>5105</v>
      </c>
      <c r="F280">
        <v>5105331001</v>
      </c>
      <c r="G280" t="s">
        <v>221</v>
      </c>
      <c r="H280" s="100">
        <v>2073083</v>
      </c>
      <c r="I280" s="100">
        <v>1454017</v>
      </c>
      <c r="J280" s="100">
        <v>2091126</v>
      </c>
      <c r="K280" s="100">
        <v>2856209</v>
      </c>
      <c r="L280" s="100">
        <v>3382895</v>
      </c>
      <c r="M280" s="100">
        <v>4000115</v>
      </c>
      <c r="N280" s="100">
        <v>4463215</v>
      </c>
      <c r="O280" s="100">
        <v>5186286</v>
      </c>
      <c r="P280" s="100">
        <v>5809865</v>
      </c>
      <c r="Q280" s="100">
        <v>6160483</v>
      </c>
      <c r="R280" s="100">
        <v>7109890</v>
      </c>
      <c r="S280" s="100">
        <v>7637593</v>
      </c>
      <c r="T280" s="100"/>
      <c r="U280" s="101">
        <f t="shared" si="11"/>
        <v>52224777</v>
      </c>
    </row>
    <row r="281" spans="1:21" hidden="1" outlineLevel="1" x14ac:dyDescent="0.25">
      <c r="A281" t="s">
        <v>220</v>
      </c>
      <c r="B281" t="s">
        <v>154</v>
      </c>
      <c r="C281">
        <v>5</v>
      </c>
      <c r="D281">
        <v>51</v>
      </c>
      <c r="E281">
        <v>5135</v>
      </c>
      <c r="F281">
        <v>5135351002</v>
      </c>
      <c r="G281" t="s">
        <v>247</v>
      </c>
      <c r="H281" s="100">
        <v>6709054</v>
      </c>
      <c r="I281" s="100">
        <v>6662124</v>
      </c>
      <c r="J281" s="100">
        <v>6663775</v>
      </c>
      <c r="K281" s="100">
        <v>6887300</v>
      </c>
      <c r="L281" s="100">
        <v>7022573</v>
      </c>
      <c r="M281" s="100">
        <v>6773121</v>
      </c>
      <c r="N281" s="100">
        <v>7114436</v>
      </c>
      <c r="O281" s="100">
        <v>6889177</v>
      </c>
      <c r="P281" s="100">
        <v>5771664</v>
      </c>
      <c r="Q281" s="100">
        <v>6477347</v>
      </c>
      <c r="R281" s="100">
        <v>6475717</v>
      </c>
      <c r="S281" s="100">
        <v>6905868</v>
      </c>
      <c r="T281" s="100"/>
      <c r="U281" s="101">
        <f t="shared" si="11"/>
        <v>80352156</v>
      </c>
    </row>
    <row r="282" spans="1:21" hidden="1" outlineLevel="1" x14ac:dyDescent="0.25">
      <c r="A282" t="s">
        <v>220</v>
      </c>
      <c r="B282" t="s">
        <v>91</v>
      </c>
      <c r="C282">
        <v>5</v>
      </c>
      <c r="D282">
        <v>51</v>
      </c>
      <c r="E282">
        <v>5105</v>
      </c>
      <c r="F282">
        <v>5105121002</v>
      </c>
      <c r="G282" t="s">
        <v>221</v>
      </c>
      <c r="H282" s="100">
        <v>81480398</v>
      </c>
      <c r="I282" s="100">
        <v>78878699</v>
      </c>
      <c r="J282" s="100">
        <v>80211469</v>
      </c>
      <c r="K282" s="100">
        <v>82750714</v>
      </c>
      <c r="L282" s="100">
        <v>89405133</v>
      </c>
      <c r="M282" s="100">
        <v>82394801</v>
      </c>
      <c r="N282" s="100">
        <v>87398064</v>
      </c>
      <c r="O282" s="100">
        <v>90531957</v>
      </c>
      <c r="P282" s="100">
        <v>89103271</v>
      </c>
      <c r="Q282" s="100">
        <v>97581958</v>
      </c>
      <c r="R282" s="100">
        <v>93281166</v>
      </c>
      <c r="S282" s="100">
        <v>94478097</v>
      </c>
      <c r="T282" s="100"/>
      <c r="U282" s="101">
        <f t="shared" si="11"/>
        <v>1047495727</v>
      </c>
    </row>
    <row r="283" spans="1:21" hidden="1" outlineLevel="1" x14ac:dyDescent="0.25">
      <c r="A283" t="s">
        <v>220</v>
      </c>
      <c r="B283" t="s">
        <v>90</v>
      </c>
      <c r="C283">
        <v>5</v>
      </c>
      <c r="D283">
        <v>51</v>
      </c>
      <c r="E283">
        <v>5105</v>
      </c>
      <c r="F283">
        <v>5105121001</v>
      </c>
      <c r="G283" t="s">
        <v>221</v>
      </c>
      <c r="H283" s="100">
        <v>8690481</v>
      </c>
      <c r="I283" s="100">
        <v>8715761</v>
      </c>
      <c r="J283" s="100">
        <v>9030745</v>
      </c>
      <c r="K283" s="100">
        <v>9527120</v>
      </c>
      <c r="L283" s="100">
        <v>9830081</v>
      </c>
      <c r="M283" s="100">
        <v>9549400</v>
      </c>
      <c r="N283" s="100">
        <v>8426323</v>
      </c>
      <c r="O283" s="100">
        <v>9518967</v>
      </c>
      <c r="P283" s="100">
        <v>9514562</v>
      </c>
      <c r="Q283" s="100">
        <v>9864903</v>
      </c>
      <c r="R283" s="100">
        <v>8288901</v>
      </c>
      <c r="S283" s="100">
        <v>8636813</v>
      </c>
      <c r="T283" s="100"/>
      <c r="U283" s="101">
        <f t="shared" si="11"/>
        <v>109594057</v>
      </c>
    </row>
    <row r="284" spans="1:21" hidden="1" outlineLevel="1" x14ac:dyDescent="0.25">
      <c r="A284" t="s">
        <v>220</v>
      </c>
      <c r="B284" t="s">
        <v>233</v>
      </c>
      <c r="C284">
        <v>5</v>
      </c>
      <c r="D284">
        <v>51</v>
      </c>
      <c r="E284">
        <v>5110</v>
      </c>
      <c r="F284">
        <v>5110051001</v>
      </c>
      <c r="G284" t="s">
        <v>232</v>
      </c>
      <c r="H284" s="100">
        <v>8496000</v>
      </c>
      <c r="I284" s="100">
        <v>8496000</v>
      </c>
      <c r="J284" s="100">
        <v>8976000</v>
      </c>
      <c r="K284" s="100">
        <v>8976000</v>
      </c>
      <c r="L284" s="100">
        <v>17952000</v>
      </c>
      <c r="M284" s="100">
        <v>7480000</v>
      </c>
      <c r="N284" s="100">
        <v>8976000</v>
      </c>
      <c r="O284" s="100">
        <v>8976000</v>
      </c>
      <c r="P284" s="100">
        <v>7480000</v>
      </c>
      <c r="Q284" s="100">
        <v>7480000</v>
      </c>
      <c r="R284" s="100">
        <v>17952000</v>
      </c>
      <c r="S284" s="100">
        <v>8976000</v>
      </c>
      <c r="T284" s="100"/>
      <c r="U284" s="101">
        <f t="shared" si="11"/>
        <v>120216000</v>
      </c>
    </row>
    <row r="285" spans="1:21" hidden="1" outlineLevel="1" x14ac:dyDescent="0.25">
      <c r="A285" t="s">
        <v>220</v>
      </c>
      <c r="B285" t="s">
        <v>265</v>
      </c>
      <c r="C285">
        <v>5</v>
      </c>
      <c r="D285">
        <v>51</v>
      </c>
      <c r="E285">
        <v>5195</v>
      </c>
      <c r="F285">
        <v>5195101001</v>
      </c>
      <c r="G285" t="s">
        <v>264</v>
      </c>
      <c r="H285" s="100">
        <v>9818273</v>
      </c>
      <c r="I285" s="100">
        <v>6035712</v>
      </c>
      <c r="J285" s="100">
        <v>12721544</v>
      </c>
      <c r="K285" s="100">
        <v>5499978</v>
      </c>
      <c r="L285" s="100">
        <v>4915316</v>
      </c>
      <c r="M285" s="100">
        <v>5377676</v>
      </c>
      <c r="N285" s="100">
        <v>6043146</v>
      </c>
      <c r="O285" s="100">
        <v>5320101</v>
      </c>
      <c r="P285" s="100">
        <v>6133709</v>
      </c>
      <c r="Q285" s="100">
        <v>6111520</v>
      </c>
      <c r="R285" s="100">
        <v>6235215</v>
      </c>
      <c r="S285" s="100">
        <v>3564770</v>
      </c>
      <c r="T285" s="100"/>
      <c r="U285" s="101">
        <f t="shared" si="11"/>
        <v>77776960</v>
      </c>
    </row>
    <row r="286" spans="1:21" hidden="1" outlineLevel="1" x14ac:dyDescent="0.25">
      <c r="A286" t="s">
        <v>220</v>
      </c>
      <c r="B286" t="s">
        <v>274</v>
      </c>
      <c r="C286">
        <v>5</v>
      </c>
      <c r="D286">
        <v>51</v>
      </c>
      <c r="E286">
        <v>5195</v>
      </c>
      <c r="F286">
        <v>5195951016</v>
      </c>
      <c r="G286" t="s">
        <v>264</v>
      </c>
      <c r="H286" s="100">
        <v>19540010</v>
      </c>
      <c r="I286" s="100">
        <v>27595938</v>
      </c>
      <c r="J286" s="100">
        <v>58318780</v>
      </c>
      <c r="K286" s="100">
        <v>19928966</v>
      </c>
      <c r="L286" s="100">
        <v>27158061</v>
      </c>
      <c r="M286" s="100">
        <v>23775786</v>
      </c>
      <c r="N286" s="100">
        <v>23879962</v>
      </c>
      <c r="O286" s="100">
        <v>24884613</v>
      </c>
      <c r="P286" s="100">
        <v>24138426</v>
      </c>
      <c r="Q286" s="100">
        <v>24298103</v>
      </c>
      <c r="R286" s="100">
        <v>21519449</v>
      </c>
      <c r="S286" s="100">
        <v>27467257</v>
      </c>
      <c r="T286" s="100"/>
      <c r="U286" s="101">
        <f t="shared" si="11"/>
        <v>322505351</v>
      </c>
    </row>
    <row r="287" spans="1:21" hidden="1" outlineLevel="1" x14ac:dyDescent="0.25">
      <c r="A287" t="s">
        <v>220</v>
      </c>
      <c r="B287" t="s">
        <v>276</v>
      </c>
      <c r="C287">
        <v>5</v>
      </c>
      <c r="D287">
        <v>51</v>
      </c>
      <c r="E287">
        <v>5195</v>
      </c>
      <c r="F287">
        <v>5195951027</v>
      </c>
      <c r="G287" t="s">
        <v>264</v>
      </c>
      <c r="H287" s="100">
        <v>1777280</v>
      </c>
      <c r="I287" s="100">
        <v>1079613</v>
      </c>
      <c r="J287" s="100">
        <v>14303816</v>
      </c>
      <c r="K287" s="100">
        <v>2779854</v>
      </c>
      <c r="L287" s="100">
        <v>3139471</v>
      </c>
      <c r="M287" s="100">
        <v>284757</v>
      </c>
      <c r="N287" s="100">
        <v>1056330</v>
      </c>
      <c r="O287" s="100">
        <v>15508232</v>
      </c>
      <c r="P287" s="100">
        <v>2685584</v>
      </c>
      <c r="Q287" s="100">
        <v>5102278</v>
      </c>
      <c r="R287" s="100">
        <v>3189645</v>
      </c>
      <c r="S287" s="100">
        <v>17700321</v>
      </c>
      <c r="T287" s="100"/>
      <c r="U287" s="101">
        <f t="shared" si="11"/>
        <v>68607181</v>
      </c>
    </row>
    <row r="288" spans="1:21" hidden="1" outlineLevel="1" x14ac:dyDescent="0.25">
      <c r="A288" t="s">
        <v>220</v>
      </c>
      <c r="B288" t="s">
        <v>242</v>
      </c>
      <c r="C288">
        <v>5</v>
      </c>
      <c r="D288">
        <v>51</v>
      </c>
      <c r="E288">
        <v>5130</v>
      </c>
      <c r="F288">
        <v>5130051001</v>
      </c>
      <c r="G288" t="s">
        <v>241</v>
      </c>
      <c r="H288" s="100">
        <v>500000</v>
      </c>
      <c r="I288" s="100">
        <v>500000</v>
      </c>
      <c r="J288" s="100">
        <v>500000</v>
      </c>
      <c r="K288" s="100">
        <v>500000</v>
      </c>
      <c r="L288" s="100">
        <v>500000</v>
      </c>
      <c r="M288" s="100">
        <v>500000</v>
      </c>
      <c r="N288" s="100">
        <v>500000</v>
      </c>
      <c r="O288" s="100">
        <v>500000</v>
      </c>
      <c r="P288" s="100">
        <v>500000</v>
      </c>
      <c r="Q288" s="100">
        <v>500000</v>
      </c>
      <c r="R288" s="100">
        <v>500000</v>
      </c>
      <c r="S288" s="100">
        <v>500000</v>
      </c>
      <c r="T288" s="100"/>
      <c r="U288" s="101">
        <f t="shared" si="11"/>
        <v>6000000</v>
      </c>
    </row>
    <row r="289" spans="1:21" hidden="1" outlineLevel="1" x14ac:dyDescent="0.25">
      <c r="A289" t="s">
        <v>220</v>
      </c>
      <c r="B289" t="s">
        <v>157</v>
      </c>
      <c r="C289">
        <v>5</v>
      </c>
      <c r="D289">
        <v>51</v>
      </c>
      <c r="E289">
        <v>5195</v>
      </c>
      <c r="F289">
        <v>5195951010</v>
      </c>
      <c r="G289" t="s">
        <v>264</v>
      </c>
      <c r="H289" s="100">
        <v>70915382</v>
      </c>
      <c r="I289" s="100">
        <v>68414554</v>
      </c>
      <c r="J289" s="100">
        <v>53619869</v>
      </c>
      <c r="K289" s="100">
        <v>66232009</v>
      </c>
      <c r="L289" s="100">
        <v>58154186</v>
      </c>
      <c r="M289" s="100">
        <v>88149319</v>
      </c>
      <c r="N289" s="100">
        <v>55127902</v>
      </c>
      <c r="O289" s="100">
        <v>54755030</v>
      </c>
      <c r="P289" s="100">
        <v>62444802</v>
      </c>
      <c r="Q289" s="100">
        <v>81627144</v>
      </c>
      <c r="R289" s="100">
        <v>73071471</v>
      </c>
      <c r="S289" s="100">
        <v>90718220</v>
      </c>
      <c r="T289" s="100"/>
      <c r="U289" s="101">
        <f t="shared" si="11"/>
        <v>823229888</v>
      </c>
    </row>
    <row r="290" spans="1:21" hidden="1" outlineLevel="1" x14ac:dyDescent="0.25">
      <c r="A290" t="s">
        <v>220</v>
      </c>
      <c r="B290" t="s">
        <v>140</v>
      </c>
      <c r="C290">
        <v>5</v>
      </c>
      <c r="D290">
        <v>51</v>
      </c>
      <c r="E290">
        <v>5120</v>
      </c>
      <c r="F290">
        <v>5120151001</v>
      </c>
      <c r="G290" t="s">
        <v>239</v>
      </c>
      <c r="H290" s="100">
        <v>119996</v>
      </c>
      <c r="I290" s="100">
        <v>5551200</v>
      </c>
      <c r="J290" s="100">
        <v>6241200</v>
      </c>
      <c r="K290" s="100">
        <v>2775600</v>
      </c>
      <c r="L290" s="100">
        <v>2775600</v>
      </c>
      <c r="M290" s="100">
        <v>9861904</v>
      </c>
      <c r="N290" s="100">
        <v>3486305</v>
      </c>
      <c r="O290" s="100">
        <v>8150970</v>
      </c>
      <c r="P290" s="100">
        <v>4595636</v>
      </c>
      <c r="Q290" s="100">
        <v>4040970</v>
      </c>
      <c r="R290" s="100">
        <v>4040970</v>
      </c>
      <c r="S290" s="100">
        <v>0</v>
      </c>
      <c r="T290" s="100"/>
      <c r="U290" s="101">
        <f t="shared" si="11"/>
        <v>51640351</v>
      </c>
    </row>
    <row r="291" spans="1:21" hidden="1" outlineLevel="1" x14ac:dyDescent="0.25">
      <c r="A291" t="s">
        <v>220</v>
      </c>
      <c r="B291" t="s">
        <v>140</v>
      </c>
      <c r="C291">
        <v>5</v>
      </c>
      <c r="D291">
        <v>51</v>
      </c>
      <c r="E291">
        <v>5145</v>
      </c>
      <c r="F291">
        <v>5145151001</v>
      </c>
      <c r="G291" t="s">
        <v>258</v>
      </c>
      <c r="H291" s="100">
        <v>2570036</v>
      </c>
      <c r="I291" s="100">
        <v>7170099</v>
      </c>
      <c r="J291" s="100">
        <v>10008825</v>
      </c>
      <c r="K291" s="100">
        <v>4214292</v>
      </c>
      <c r="L291" s="100">
        <v>3867813</v>
      </c>
      <c r="M291" s="100">
        <v>905032</v>
      </c>
      <c r="N291" s="100">
        <v>3192103</v>
      </c>
      <c r="O291" s="100">
        <v>3595087</v>
      </c>
      <c r="P291" s="100">
        <v>1280000</v>
      </c>
      <c r="Q291" s="100">
        <v>0</v>
      </c>
      <c r="R291" s="100">
        <v>15014673</v>
      </c>
      <c r="S291" s="100">
        <v>1653000</v>
      </c>
      <c r="T291" s="100"/>
      <c r="U291" s="101">
        <f t="shared" si="11"/>
        <v>53470960</v>
      </c>
    </row>
    <row r="292" spans="1:21" hidden="1" outlineLevel="1" x14ac:dyDescent="0.25">
      <c r="A292" t="s">
        <v>220</v>
      </c>
      <c r="B292" t="s">
        <v>140</v>
      </c>
      <c r="C292">
        <v>5</v>
      </c>
      <c r="D292">
        <v>51</v>
      </c>
      <c r="E292">
        <v>5160</v>
      </c>
      <c r="F292">
        <v>5160101001</v>
      </c>
      <c r="G292" t="s">
        <v>262</v>
      </c>
      <c r="H292" s="100">
        <v>1620728</v>
      </c>
      <c r="I292" s="100">
        <v>1620722</v>
      </c>
      <c r="J292" s="100">
        <v>1620725</v>
      </c>
      <c r="K292" s="100">
        <v>1620725</v>
      </c>
      <c r="L292" s="100">
        <v>1335123</v>
      </c>
      <c r="M292" s="100">
        <v>1335124</v>
      </c>
      <c r="N292" s="100">
        <v>1335125</v>
      </c>
      <c r="O292" s="100">
        <v>1494594</v>
      </c>
      <c r="P292" s="100">
        <v>1394630</v>
      </c>
      <c r="Q292" s="100">
        <v>1394639</v>
      </c>
      <c r="R292" s="100">
        <v>1580654</v>
      </c>
      <c r="S292" s="100">
        <v>1580642</v>
      </c>
      <c r="T292" s="100"/>
      <c r="U292" s="101">
        <f t="shared" si="11"/>
        <v>17933431</v>
      </c>
    </row>
    <row r="293" spans="1:21" hidden="1" outlineLevel="1" x14ac:dyDescent="0.25">
      <c r="A293" t="s">
        <v>220</v>
      </c>
      <c r="B293" t="s">
        <v>269</v>
      </c>
      <c r="C293">
        <v>5</v>
      </c>
      <c r="D293">
        <v>51</v>
      </c>
      <c r="E293">
        <v>5195</v>
      </c>
      <c r="F293">
        <v>5195951002</v>
      </c>
      <c r="G293" t="s">
        <v>264</v>
      </c>
      <c r="H293" s="100">
        <v>29213668</v>
      </c>
      <c r="I293" s="100">
        <v>11387982</v>
      </c>
      <c r="J293" s="100">
        <v>9972605</v>
      </c>
      <c r="K293" s="100">
        <v>14808292</v>
      </c>
      <c r="L293" s="100">
        <v>18706851</v>
      </c>
      <c r="M293" s="100">
        <v>13552181</v>
      </c>
      <c r="N293" s="100">
        <v>14419691</v>
      </c>
      <c r="O293" s="100">
        <v>10967817</v>
      </c>
      <c r="P293" s="100">
        <v>9473751</v>
      </c>
      <c r="Q293" s="100">
        <v>29116881</v>
      </c>
      <c r="R293" s="100">
        <v>43872091</v>
      </c>
      <c r="S293" s="100">
        <v>49495098</v>
      </c>
      <c r="T293" s="100"/>
      <c r="U293" s="101">
        <f t="shared" si="11"/>
        <v>254986908</v>
      </c>
    </row>
    <row r="294" spans="1:21" hidden="1" outlineLevel="1" x14ac:dyDescent="0.25">
      <c r="A294" t="s">
        <v>220</v>
      </c>
      <c r="B294" t="s">
        <v>275</v>
      </c>
      <c r="C294">
        <v>5</v>
      </c>
      <c r="D294">
        <v>51</v>
      </c>
      <c r="E294">
        <v>5195</v>
      </c>
      <c r="F294">
        <v>5195951018</v>
      </c>
      <c r="G294" t="s">
        <v>264</v>
      </c>
      <c r="H294" s="100">
        <v>29502</v>
      </c>
      <c r="I294" s="100">
        <v>43740</v>
      </c>
      <c r="J294" s="100">
        <v>391500</v>
      </c>
      <c r="K294" s="100">
        <v>560000</v>
      </c>
      <c r="L294" s="100">
        <v>251699</v>
      </c>
      <c r="M294" s="100">
        <v>37153</v>
      </c>
      <c r="N294" s="100">
        <v>0</v>
      </c>
      <c r="O294" s="100">
        <v>192801</v>
      </c>
      <c r="P294" s="100">
        <v>42000</v>
      </c>
      <c r="Q294" s="100">
        <v>651000</v>
      </c>
      <c r="R294" s="100">
        <v>1066879</v>
      </c>
      <c r="S294" s="100">
        <v>1335177</v>
      </c>
      <c r="T294" s="100"/>
      <c r="U294" s="101">
        <f t="shared" si="11"/>
        <v>4601451</v>
      </c>
    </row>
    <row r="295" spans="1:21" hidden="1" outlineLevel="1" x14ac:dyDescent="0.25">
      <c r="A295" t="s">
        <v>220</v>
      </c>
      <c r="B295" t="s">
        <v>256</v>
      </c>
      <c r="C295">
        <v>5</v>
      </c>
      <c r="D295">
        <v>51</v>
      </c>
      <c r="E295">
        <v>5140</v>
      </c>
      <c r="F295">
        <v>5140051001</v>
      </c>
      <c r="G295" t="s">
        <v>255</v>
      </c>
      <c r="H295" s="100">
        <v>0</v>
      </c>
      <c r="I295" s="100">
        <v>642431</v>
      </c>
      <c r="J295" s="100">
        <v>623501</v>
      </c>
      <c r="K295" s="100">
        <v>199400</v>
      </c>
      <c r="L295" s="100">
        <v>316800</v>
      </c>
      <c r="M295" s="100">
        <v>0</v>
      </c>
      <c r="N295" s="100">
        <v>598781</v>
      </c>
      <c r="O295" s="100">
        <v>0</v>
      </c>
      <c r="P295" s="100">
        <v>69983</v>
      </c>
      <c r="Q295" s="100">
        <v>264217</v>
      </c>
      <c r="R295" s="100">
        <v>0</v>
      </c>
      <c r="S295" s="100">
        <v>4808562</v>
      </c>
      <c r="T295" s="100"/>
      <c r="U295" s="101">
        <f t="shared" si="11"/>
        <v>7523675</v>
      </c>
    </row>
    <row r="296" spans="1:21" hidden="1" outlineLevel="1" x14ac:dyDescent="0.25">
      <c r="A296" t="s">
        <v>220</v>
      </c>
      <c r="B296" t="s">
        <v>131</v>
      </c>
      <c r="C296">
        <v>5</v>
      </c>
      <c r="D296">
        <v>51</v>
      </c>
      <c r="E296">
        <v>5110</v>
      </c>
      <c r="F296">
        <v>5110951001</v>
      </c>
      <c r="G296" t="s">
        <v>232</v>
      </c>
      <c r="H296" s="100">
        <v>5611828</v>
      </c>
      <c r="I296" s="100">
        <v>7899945</v>
      </c>
      <c r="J296" s="100">
        <v>10596390</v>
      </c>
      <c r="K296" s="100">
        <v>12258490</v>
      </c>
      <c r="L296" s="100">
        <v>11433650</v>
      </c>
      <c r="M296" s="100">
        <v>13308228</v>
      </c>
      <c r="N296" s="100">
        <v>8878435</v>
      </c>
      <c r="O296" s="100">
        <v>11754665</v>
      </c>
      <c r="P296" s="100">
        <v>28422170</v>
      </c>
      <c r="Q296" s="100">
        <v>6637435</v>
      </c>
      <c r="R296" s="100">
        <v>7601570</v>
      </c>
      <c r="S296" s="100">
        <v>31567918</v>
      </c>
      <c r="T296" s="100"/>
      <c r="U296" s="101">
        <f t="shared" si="11"/>
        <v>155970724</v>
      </c>
    </row>
    <row r="297" spans="1:21" hidden="1" outlineLevel="1" x14ac:dyDescent="0.25">
      <c r="A297" t="s">
        <v>220</v>
      </c>
      <c r="B297" t="s">
        <v>131</v>
      </c>
      <c r="C297">
        <v>5</v>
      </c>
      <c r="D297">
        <v>51</v>
      </c>
      <c r="E297">
        <v>5120</v>
      </c>
      <c r="F297">
        <v>5120951001</v>
      </c>
      <c r="G297" t="s">
        <v>239</v>
      </c>
      <c r="H297" s="100">
        <v>0</v>
      </c>
      <c r="I297" s="100">
        <v>13121718</v>
      </c>
      <c r="J297" s="100">
        <v>0</v>
      </c>
      <c r="K297" s="100">
        <v>0</v>
      </c>
      <c r="L297" s="100">
        <v>2100500</v>
      </c>
      <c r="M297" s="100">
        <v>160000</v>
      </c>
      <c r="N297" s="100">
        <v>651000</v>
      </c>
      <c r="O297" s="100">
        <v>651000</v>
      </c>
      <c r="P297" s="100">
        <v>651000</v>
      </c>
      <c r="Q297" s="100">
        <v>440000</v>
      </c>
      <c r="R297" s="100">
        <v>7906000</v>
      </c>
      <c r="S297" s="100">
        <v>1553000</v>
      </c>
      <c r="T297" s="100"/>
      <c r="U297" s="101">
        <f t="shared" si="11"/>
        <v>27234218</v>
      </c>
    </row>
    <row r="298" spans="1:21" hidden="1" outlineLevel="1" x14ac:dyDescent="0.25">
      <c r="A298" t="s">
        <v>220</v>
      </c>
      <c r="B298" t="s">
        <v>131</v>
      </c>
      <c r="C298">
        <v>5</v>
      </c>
      <c r="D298">
        <v>51</v>
      </c>
      <c r="E298">
        <v>5130</v>
      </c>
      <c r="F298">
        <v>5130951001</v>
      </c>
      <c r="G298" t="s">
        <v>241</v>
      </c>
      <c r="H298" s="100">
        <v>2715609</v>
      </c>
      <c r="I298" s="100">
        <v>2940005</v>
      </c>
      <c r="J298" s="100">
        <v>2872089</v>
      </c>
      <c r="K298" s="100">
        <v>2871583</v>
      </c>
      <c r="L298" s="100">
        <v>2906579</v>
      </c>
      <c r="M298" s="100">
        <v>3990798</v>
      </c>
      <c r="N298" s="100">
        <v>3023130</v>
      </c>
      <c r="O298" s="100">
        <v>3006535</v>
      </c>
      <c r="P298" s="100">
        <v>3020854</v>
      </c>
      <c r="Q298" s="100">
        <v>3155399</v>
      </c>
      <c r="R298" s="100">
        <v>3260404</v>
      </c>
      <c r="S298" s="100">
        <v>417472</v>
      </c>
      <c r="T298" s="100"/>
      <c r="U298" s="101">
        <f t="shared" si="11"/>
        <v>34180457</v>
      </c>
    </row>
    <row r="299" spans="1:21" hidden="1" outlineLevel="1" x14ac:dyDescent="0.25">
      <c r="A299" t="s">
        <v>220</v>
      </c>
      <c r="B299" t="s">
        <v>131</v>
      </c>
      <c r="C299">
        <v>5</v>
      </c>
      <c r="D299">
        <v>51</v>
      </c>
      <c r="E299">
        <v>5135</v>
      </c>
      <c r="F299">
        <v>5135951001</v>
      </c>
      <c r="G299" t="s">
        <v>247</v>
      </c>
      <c r="H299" s="100">
        <v>2280312</v>
      </c>
      <c r="I299" s="100">
        <v>2114092</v>
      </c>
      <c r="J299" s="100">
        <v>2114092</v>
      </c>
      <c r="K299" s="100">
        <v>2448505</v>
      </c>
      <c r="L299" s="100">
        <v>2267695</v>
      </c>
      <c r="M299" s="100">
        <v>2940551</v>
      </c>
      <c r="N299" s="100">
        <v>3683407</v>
      </c>
      <c r="O299" s="100">
        <v>2197700</v>
      </c>
      <c r="P299" s="100">
        <v>2289695</v>
      </c>
      <c r="Q299" s="100">
        <v>2067915</v>
      </c>
      <c r="R299" s="100">
        <v>4156101</v>
      </c>
      <c r="S299" s="100">
        <v>3087064</v>
      </c>
      <c r="T299" s="100"/>
      <c r="U299" s="101">
        <f t="shared" si="11"/>
        <v>31647129</v>
      </c>
    </row>
    <row r="300" spans="1:21" hidden="1" outlineLevel="1" x14ac:dyDescent="0.25">
      <c r="A300" t="s">
        <v>220</v>
      </c>
      <c r="B300" t="s">
        <v>131</v>
      </c>
      <c r="C300">
        <v>5</v>
      </c>
      <c r="D300">
        <v>51</v>
      </c>
      <c r="E300">
        <v>5155</v>
      </c>
      <c r="F300">
        <v>5155951002</v>
      </c>
      <c r="G300" t="s">
        <v>261</v>
      </c>
      <c r="H300" s="100">
        <v>4469763</v>
      </c>
      <c r="I300" s="100">
        <v>4864125</v>
      </c>
      <c r="J300" s="100">
        <v>4675842</v>
      </c>
      <c r="K300" s="100">
        <v>4720965</v>
      </c>
      <c r="L300" s="100">
        <v>4653282</v>
      </c>
      <c r="M300" s="100">
        <v>4720965</v>
      </c>
      <c r="N300" s="100">
        <v>4720965</v>
      </c>
      <c r="O300" s="100">
        <v>4297639</v>
      </c>
      <c r="P300" s="100">
        <v>3953050</v>
      </c>
      <c r="Q300" s="100">
        <v>3841084</v>
      </c>
      <c r="R300" s="100">
        <v>4044136</v>
      </c>
      <c r="S300" s="100">
        <v>4044136</v>
      </c>
      <c r="T300" s="100"/>
      <c r="U300" s="101">
        <f t="shared" si="11"/>
        <v>53005952</v>
      </c>
    </row>
    <row r="301" spans="1:21" hidden="1" outlineLevel="1" x14ac:dyDescent="0.25">
      <c r="A301" t="s">
        <v>220</v>
      </c>
      <c r="B301" t="s">
        <v>280</v>
      </c>
      <c r="C301">
        <v>5</v>
      </c>
      <c r="D301">
        <v>51</v>
      </c>
      <c r="E301">
        <v>5199</v>
      </c>
      <c r="F301">
        <v>5199951001</v>
      </c>
      <c r="G301" t="s">
        <v>279</v>
      </c>
      <c r="H301" s="100">
        <v>0</v>
      </c>
      <c r="I301" s="100">
        <v>148906</v>
      </c>
      <c r="J301" s="100">
        <v>0</v>
      </c>
      <c r="K301" s="100">
        <v>0</v>
      </c>
      <c r="L301" s="100">
        <v>0</v>
      </c>
      <c r="M301" s="100">
        <v>0</v>
      </c>
      <c r="N301" s="100">
        <v>0</v>
      </c>
      <c r="O301" s="100">
        <v>0</v>
      </c>
      <c r="P301" s="100">
        <v>12484506</v>
      </c>
      <c r="Q301" s="100">
        <v>0</v>
      </c>
      <c r="R301" s="100">
        <v>0</v>
      </c>
      <c r="S301" s="100">
        <v>0</v>
      </c>
      <c r="T301" s="100"/>
      <c r="U301" s="101">
        <f t="shared" si="11"/>
        <v>12633412</v>
      </c>
    </row>
    <row r="302" spans="1:21" hidden="1" outlineLevel="1" x14ac:dyDescent="0.25">
      <c r="A302" t="s">
        <v>220</v>
      </c>
      <c r="B302" t="s">
        <v>268</v>
      </c>
      <c r="C302">
        <v>5</v>
      </c>
      <c r="D302">
        <v>51</v>
      </c>
      <c r="E302">
        <v>5195</v>
      </c>
      <c r="F302">
        <v>5195651001</v>
      </c>
      <c r="G302" t="s">
        <v>264</v>
      </c>
      <c r="H302" s="100">
        <v>21849</v>
      </c>
      <c r="I302" s="100">
        <v>29579</v>
      </c>
      <c r="J302" s="100">
        <v>50409</v>
      </c>
      <c r="K302" s="100">
        <v>22531</v>
      </c>
      <c r="L302" s="100">
        <v>45293</v>
      </c>
      <c r="M302" s="100">
        <v>41595</v>
      </c>
      <c r="N302" s="100">
        <v>37058</v>
      </c>
      <c r="O302" s="100">
        <v>44849</v>
      </c>
      <c r="P302" s="100">
        <v>71666</v>
      </c>
      <c r="Q302" s="100">
        <v>50266</v>
      </c>
      <c r="R302" s="100">
        <v>27058</v>
      </c>
      <c r="S302" s="100">
        <v>475391</v>
      </c>
      <c r="T302" s="100"/>
      <c r="U302" s="101">
        <f t="shared" si="11"/>
        <v>917544</v>
      </c>
    </row>
    <row r="303" spans="1:21" hidden="1" outlineLevel="1" x14ac:dyDescent="0.25">
      <c r="A303" t="s">
        <v>220</v>
      </c>
      <c r="B303" t="s">
        <v>169</v>
      </c>
      <c r="C303">
        <v>5</v>
      </c>
      <c r="D303">
        <v>51</v>
      </c>
      <c r="E303">
        <v>5155</v>
      </c>
      <c r="F303">
        <v>5155151001</v>
      </c>
      <c r="G303" t="s">
        <v>261</v>
      </c>
      <c r="H303" s="100">
        <v>1812564</v>
      </c>
      <c r="I303" s="100">
        <v>0</v>
      </c>
      <c r="J303" s="100">
        <v>0</v>
      </c>
      <c r="K303" s="100">
        <v>3216985</v>
      </c>
      <c r="L303" s="100">
        <v>1938800</v>
      </c>
      <c r="M303" s="100">
        <v>0</v>
      </c>
      <c r="N303" s="100">
        <v>0</v>
      </c>
      <c r="O303" s="100">
        <v>0</v>
      </c>
      <c r="P303" s="100">
        <v>1484009</v>
      </c>
      <c r="Q303" s="100">
        <v>954300</v>
      </c>
      <c r="R303" s="100">
        <v>14421628</v>
      </c>
      <c r="S303" s="100">
        <v>2902809</v>
      </c>
      <c r="T303" s="100"/>
      <c r="U303" s="101">
        <f t="shared" si="11"/>
        <v>26731095</v>
      </c>
    </row>
    <row r="304" spans="1:21" hidden="1" outlineLevel="1" x14ac:dyDescent="0.25">
      <c r="A304" t="s">
        <v>220</v>
      </c>
      <c r="B304" t="s">
        <v>171</v>
      </c>
      <c r="C304">
        <v>5</v>
      </c>
      <c r="D304">
        <v>51</v>
      </c>
      <c r="E304">
        <v>5155</v>
      </c>
      <c r="F304">
        <v>5155201002</v>
      </c>
      <c r="G304" t="s">
        <v>261</v>
      </c>
      <c r="H304" s="100">
        <v>6489860</v>
      </c>
      <c r="I304" s="100">
        <v>5678868</v>
      </c>
      <c r="J304" s="100">
        <v>6204247</v>
      </c>
      <c r="K304" s="100">
        <v>6139858</v>
      </c>
      <c r="L304" s="100">
        <v>6165820</v>
      </c>
      <c r="M304" s="100">
        <v>6047921</v>
      </c>
      <c r="N304" s="100">
        <v>4956776</v>
      </c>
      <c r="O304" s="100">
        <v>5946462</v>
      </c>
      <c r="P304" s="100">
        <v>6747544</v>
      </c>
      <c r="Q304" s="100">
        <v>7506027</v>
      </c>
      <c r="R304" s="100">
        <v>8125536</v>
      </c>
      <c r="S304" s="100">
        <v>7713933</v>
      </c>
      <c r="T304" s="100"/>
      <c r="U304" s="101">
        <f t="shared" si="11"/>
        <v>77722852</v>
      </c>
    </row>
    <row r="305" spans="1:21" hidden="1" outlineLevel="1" x14ac:dyDescent="0.25">
      <c r="A305" t="s">
        <v>220</v>
      </c>
      <c r="B305" t="s">
        <v>172</v>
      </c>
      <c r="C305">
        <v>5</v>
      </c>
      <c r="D305">
        <v>51</v>
      </c>
      <c r="E305">
        <v>5155</v>
      </c>
      <c r="F305">
        <v>5155951001</v>
      </c>
      <c r="G305" t="s">
        <v>261</v>
      </c>
      <c r="H305" s="100">
        <v>2194900</v>
      </c>
      <c r="I305" s="100">
        <v>2323327</v>
      </c>
      <c r="J305" s="100">
        <v>2620773</v>
      </c>
      <c r="K305" s="100">
        <v>2051200</v>
      </c>
      <c r="L305" s="100">
        <v>1576700</v>
      </c>
      <c r="M305" s="100">
        <v>2523200</v>
      </c>
      <c r="N305" s="100">
        <v>1781200</v>
      </c>
      <c r="O305" s="100">
        <v>2071100</v>
      </c>
      <c r="P305" s="100">
        <v>2890100</v>
      </c>
      <c r="Q305" s="100">
        <v>2570300</v>
      </c>
      <c r="R305" s="100">
        <v>2973000</v>
      </c>
      <c r="S305" s="100">
        <v>2627100</v>
      </c>
      <c r="T305" s="100"/>
      <c r="U305" s="101">
        <f t="shared" si="11"/>
        <v>28202900</v>
      </c>
    </row>
    <row r="306" spans="1:21" hidden="1" outlineLevel="1" x14ac:dyDescent="0.25">
      <c r="A306" t="s">
        <v>220</v>
      </c>
      <c r="B306" t="s">
        <v>226</v>
      </c>
      <c r="C306">
        <v>5</v>
      </c>
      <c r="D306">
        <v>51</v>
      </c>
      <c r="E306">
        <v>5105</v>
      </c>
      <c r="F306">
        <v>5105591001</v>
      </c>
      <c r="G306" t="s">
        <v>221</v>
      </c>
      <c r="H306" s="100">
        <v>37191128</v>
      </c>
      <c r="I306" s="100">
        <v>37191128</v>
      </c>
      <c r="J306" s="100">
        <v>37191128</v>
      </c>
      <c r="K306" s="100">
        <v>36461494</v>
      </c>
      <c r="L306" s="100">
        <v>36763074</v>
      </c>
      <c r="M306" s="100">
        <v>73526148</v>
      </c>
      <c r="N306" s="100">
        <v>36763074</v>
      </c>
      <c r="O306" s="100">
        <v>36763074</v>
      </c>
      <c r="P306" s="100">
        <v>-122986667</v>
      </c>
      <c r="Q306" s="100">
        <v>10953223</v>
      </c>
      <c r="R306" s="100">
        <v>47716297</v>
      </c>
      <c r="S306" s="100">
        <v>10953223</v>
      </c>
      <c r="T306" s="100"/>
      <c r="U306" s="101">
        <f t="shared" si="11"/>
        <v>278486324</v>
      </c>
    </row>
    <row r="307" spans="1:21" hidden="1" outlineLevel="1" x14ac:dyDescent="0.25">
      <c r="A307" t="s">
        <v>220</v>
      </c>
      <c r="B307" t="s">
        <v>126</v>
      </c>
      <c r="C307">
        <v>5</v>
      </c>
      <c r="D307">
        <v>51</v>
      </c>
      <c r="E307">
        <v>5105</v>
      </c>
      <c r="F307">
        <v>5105951003</v>
      </c>
      <c r="G307" t="s">
        <v>221</v>
      </c>
      <c r="H307" s="100">
        <v>-6915381</v>
      </c>
      <c r="I307" s="100">
        <v>0</v>
      </c>
      <c r="J307" s="100">
        <v>0</v>
      </c>
      <c r="K307" s="100">
        <v>0</v>
      </c>
      <c r="L307" s="100">
        <v>0</v>
      </c>
      <c r="M307" s="100">
        <v>0</v>
      </c>
      <c r="N307" s="100">
        <v>0</v>
      </c>
      <c r="O307" s="100">
        <v>-1409582</v>
      </c>
      <c r="P307" s="100">
        <v>-1403454</v>
      </c>
      <c r="Q307" s="100">
        <v>0</v>
      </c>
      <c r="R307" s="100">
        <v>7312263</v>
      </c>
      <c r="S307" s="100">
        <v>0</v>
      </c>
      <c r="T307" s="100"/>
      <c r="U307" s="101">
        <f t="shared" ref="U307:U347" si="12">+SUM(H307:S307)</f>
        <v>-2416154</v>
      </c>
    </row>
    <row r="308" spans="1:21" hidden="1" outlineLevel="1" x14ac:dyDescent="0.25">
      <c r="A308" t="s">
        <v>220</v>
      </c>
      <c r="B308" t="s">
        <v>97</v>
      </c>
      <c r="C308">
        <v>5</v>
      </c>
      <c r="D308">
        <v>51</v>
      </c>
      <c r="E308">
        <v>5105</v>
      </c>
      <c r="F308">
        <v>5105361001</v>
      </c>
      <c r="G308" t="s">
        <v>221</v>
      </c>
      <c r="H308" s="100">
        <v>31938925</v>
      </c>
      <c r="I308" s="100">
        <v>33351662</v>
      </c>
      <c r="J308" s="100">
        <v>32480872</v>
      </c>
      <c r="K308" s="100">
        <v>33109255</v>
      </c>
      <c r="L308" s="100">
        <v>32979328</v>
      </c>
      <c r="M308" s="100">
        <v>32932563</v>
      </c>
      <c r="N308" s="100">
        <v>32803244</v>
      </c>
      <c r="O308" s="100">
        <v>32883267</v>
      </c>
      <c r="P308" s="100">
        <v>33454740</v>
      </c>
      <c r="Q308" s="100">
        <v>34039728</v>
      </c>
      <c r="R308" s="100">
        <v>36125775</v>
      </c>
      <c r="S308" s="100">
        <v>36505926</v>
      </c>
      <c r="T308" s="100"/>
      <c r="U308" s="101">
        <f t="shared" si="12"/>
        <v>402605285</v>
      </c>
    </row>
    <row r="309" spans="1:21" hidden="1" outlineLevel="1" x14ac:dyDescent="0.25">
      <c r="A309" t="s">
        <v>220</v>
      </c>
      <c r="B309" t="s">
        <v>99</v>
      </c>
      <c r="C309">
        <v>5</v>
      </c>
      <c r="D309">
        <v>51</v>
      </c>
      <c r="E309">
        <v>5105</v>
      </c>
      <c r="F309">
        <v>5105421001</v>
      </c>
      <c r="G309" t="s">
        <v>221</v>
      </c>
      <c r="H309" s="100">
        <v>20924117</v>
      </c>
      <c r="I309" s="100">
        <v>21438070</v>
      </c>
      <c r="J309" s="100">
        <v>21329958</v>
      </c>
      <c r="K309" s="100">
        <v>21080615</v>
      </c>
      <c r="L309" s="100">
        <v>20140621</v>
      </c>
      <c r="M309" s="100">
        <v>19187039</v>
      </c>
      <c r="N309" s="100">
        <v>18428280</v>
      </c>
      <c r="O309" s="100">
        <v>19844580</v>
      </c>
      <c r="P309" s="100">
        <v>18522532</v>
      </c>
      <c r="Q309" s="100">
        <v>17349690</v>
      </c>
      <c r="R309" s="100">
        <v>21760006</v>
      </c>
      <c r="S309" s="100">
        <v>25095285</v>
      </c>
      <c r="T309" s="100"/>
      <c r="U309" s="101">
        <f t="shared" si="12"/>
        <v>245100793</v>
      </c>
    </row>
    <row r="310" spans="1:21" hidden="1" outlineLevel="1" x14ac:dyDescent="0.25">
      <c r="A310" t="s">
        <v>220</v>
      </c>
      <c r="B310" t="s">
        <v>249</v>
      </c>
      <c r="C310">
        <v>5</v>
      </c>
      <c r="D310">
        <v>51</v>
      </c>
      <c r="E310">
        <v>5135</v>
      </c>
      <c r="F310">
        <v>5135201001</v>
      </c>
      <c r="G310" t="s">
        <v>247</v>
      </c>
      <c r="H310" s="100">
        <v>6129000</v>
      </c>
      <c r="I310" s="100">
        <v>6129000</v>
      </c>
      <c r="J310" s="100">
        <v>6129000</v>
      </c>
      <c r="K310" s="100">
        <v>6129000</v>
      </c>
      <c r="L310" s="100">
        <v>6129000</v>
      </c>
      <c r="M310" s="100">
        <v>7171020</v>
      </c>
      <c r="N310" s="100">
        <v>6199980</v>
      </c>
      <c r="O310" s="100">
        <v>6219405</v>
      </c>
      <c r="P310" s="100">
        <v>6129000</v>
      </c>
      <c r="Q310" s="100">
        <v>6335430</v>
      </c>
      <c r="R310" s="100">
        <v>6230745</v>
      </c>
      <c r="S310" s="100">
        <v>6129000</v>
      </c>
      <c r="T310" s="100"/>
      <c r="U310" s="101">
        <f t="shared" si="12"/>
        <v>75059580</v>
      </c>
    </row>
    <row r="311" spans="1:21" hidden="1" outlineLevel="1" x14ac:dyDescent="0.25">
      <c r="A311" t="s">
        <v>220</v>
      </c>
      <c r="B311" t="s">
        <v>271</v>
      </c>
      <c r="C311">
        <v>5</v>
      </c>
      <c r="D311">
        <v>51</v>
      </c>
      <c r="E311">
        <v>5195</v>
      </c>
      <c r="F311">
        <v>5195951013</v>
      </c>
      <c r="G311" t="s">
        <v>264</v>
      </c>
      <c r="H311" s="100">
        <v>2000000</v>
      </c>
      <c r="I311" s="100">
        <v>0</v>
      </c>
      <c r="J311" s="100">
        <v>1216000</v>
      </c>
      <c r="K311" s="100">
        <v>9103610</v>
      </c>
      <c r="L311" s="100">
        <v>0</v>
      </c>
      <c r="M311" s="100">
        <v>0</v>
      </c>
      <c r="N311" s="100">
        <v>0</v>
      </c>
      <c r="O311" s="100">
        <v>0</v>
      </c>
      <c r="P311" s="100">
        <v>0</v>
      </c>
      <c r="Q311" s="100">
        <v>2496000</v>
      </c>
      <c r="R311" s="100">
        <v>3092000</v>
      </c>
      <c r="S311" s="100">
        <v>850000</v>
      </c>
      <c r="T311" s="100"/>
      <c r="U311" s="101">
        <f t="shared" si="12"/>
        <v>18757610</v>
      </c>
    </row>
    <row r="312" spans="1:21" hidden="1" outlineLevel="1" x14ac:dyDescent="0.25">
      <c r="A312" t="s">
        <v>220</v>
      </c>
      <c r="B312" t="s">
        <v>277</v>
      </c>
      <c r="C312">
        <v>5</v>
      </c>
      <c r="D312">
        <v>51</v>
      </c>
      <c r="E312">
        <v>5195</v>
      </c>
      <c r="F312">
        <v>5195951028</v>
      </c>
      <c r="G312" t="s">
        <v>264</v>
      </c>
      <c r="H312" s="100">
        <v>140000</v>
      </c>
      <c r="I312" s="100">
        <v>0</v>
      </c>
      <c r="J312" s="100">
        <v>200000</v>
      </c>
      <c r="K312" s="100">
        <v>2500000</v>
      </c>
      <c r="L312" s="100">
        <v>0</v>
      </c>
      <c r="M312" s="100">
        <v>0</v>
      </c>
      <c r="N312" s="100">
        <v>0</v>
      </c>
      <c r="O312" s="100">
        <v>0</v>
      </c>
      <c r="P312" s="100">
        <v>0</v>
      </c>
      <c r="Q312" s="100">
        <v>0</v>
      </c>
      <c r="R312" s="100">
        <v>0</v>
      </c>
      <c r="S312" s="100">
        <v>0</v>
      </c>
      <c r="T312" s="100"/>
      <c r="U312" s="101">
        <f t="shared" si="12"/>
        <v>2840000</v>
      </c>
    </row>
    <row r="313" spans="1:21" hidden="1" outlineLevel="1" x14ac:dyDescent="0.25">
      <c r="A313" t="s">
        <v>220</v>
      </c>
      <c r="B313" t="s">
        <v>93</v>
      </c>
      <c r="C313">
        <v>5</v>
      </c>
      <c r="D313">
        <v>51</v>
      </c>
      <c r="E313">
        <v>5105</v>
      </c>
      <c r="F313">
        <v>5105151003</v>
      </c>
      <c r="G313" t="s">
        <v>221</v>
      </c>
      <c r="H313" s="100">
        <v>4540822</v>
      </c>
      <c r="I313" s="100">
        <v>4260974</v>
      </c>
      <c r="J313" s="100">
        <v>4127115</v>
      </c>
      <c r="K313" s="100">
        <v>4150462</v>
      </c>
      <c r="L313" s="100">
        <v>5305933</v>
      </c>
      <c r="M313" s="100">
        <v>3821411</v>
      </c>
      <c r="N313" s="100">
        <v>4610338</v>
      </c>
      <c r="O313" s="100">
        <v>4171735</v>
      </c>
      <c r="P313" s="100">
        <v>5043531</v>
      </c>
      <c r="Q313" s="100">
        <v>7526541</v>
      </c>
      <c r="R313" s="100">
        <v>6844360</v>
      </c>
      <c r="S313" s="100">
        <v>6849662</v>
      </c>
      <c r="T313" s="100"/>
      <c r="U313" s="101">
        <f t="shared" si="12"/>
        <v>61252884</v>
      </c>
    </row>
    <row r="314" spans="1:21" hidden="1" outlineLevel="1" x14ac:dyDescent="0.25">
      <c r="A314" t="s">
        <v>220</v>
      </c>
      <c r="B314" t="s">
        <v>257</v>
      </c>
      <c r="C314">
        <v>5</v>
      </c>
      <c r="D314">
        <v>51</v>
      </c>
      <c r="E314">
        <v>5140</v>
      </c>
      <c r="F314">
        <v>5140101001</v>
      </c>
      <c r="G314" t="s">
        <v>255</v>
      </c>
      <c r="H314" s="100">
        <v>0</v>
      </c>
      <c r="I314" s="100">
        <v>0</v>
      </c>
      <c r="J314" s="100">
        <v>2671500</v>
      </c>
      <c r="K314" s="100">
        <v>0</v>
      </c>
      <c r="L314" s="100">
        <v>0</v>
      </c>
      <c r="M314" s="100">
        <v>0</v>
      </c>
      <c r="N314" s="100">
        <v>0</v>
      </c>
      <c r="O314" s="100">
        <v>0</v>
      </c>
      <c r="P314" s="100">
        <v>0</v>
      </c>
      <c r="Q314" s="100">
        <v>0</v>
      </c>
      <c r="R314" s="100">
        <v>0</v>
      </c>
      <c r="S314" s="100">
        <v>0</v>
      </c>
      <c r="T314" s="100"/>
      <c r="U314" s="101">
        <f t="shared" si="12"/>
        <v>2671500</v>
      </c>
    </row>
    <row r="315" spans="1:21" hidden="1" outlineLevel="1" x14ac:dyDescent="0.25">
      <c r="A315" t="s">
        <v>220</v>
      </c>
      <c r="B315" t="s">
        <v>167</v>
      </c>
      <c r="C315">
        <v>5</v>
      </c>
      <c r="D315">
        <v>51</v>
      </c>
      <c r="E315">
        <v>5150</v>
      </c>
      <c r="F315">
        <v>5150151001</v>
      </c>
      <c r="G315" t="s">
        <v>259</v>
      </c>
      <c r="H315" s="100">
        <v>0</v>
      </c>
      <c r="I315" s="100">
        <v>0</v>
      </c>
      <c r="J315" s="100">
        <v>0</v>
      </c>
      <c r="K315" s="100">
        <v>931936</v>
      </c>
      <c r="L315" s="100">
        <v>0</v>
      </c>
      <c r="M315" s="100">
        <v>0</v>
      </c>
      <c r="N315" s="100">
        <v>0</v>
      </c>
      <c r="O315" s="100">
        <v>0</v>
      </c>
      <c r="P315" s="100">
        <v>0</v>
      </c>
      <c r="Q315" s="100">
        <v>0</v>
      </c>
      <c r="R315" s="100">
        <v>0</v>
      </c>
      <c r="S315" s="100">
        <v>0</v>
      </c>
      <c r="T315" s="100"/>
      <c r="U315" s="101">
        <f t="shared" si="12"/>
        <v>931936</v>
      </c>
    </row>
    <row r="316" spans="1:21" hidden="1" outlineLevel="1" x14ac:dyDescent="0.25">
      <c r="A316" t="s">
        <v>220</v>
      </c>
      <c r="B316" t="s">
        <v>245</v>
      </c>
      <c r="C316">
        <v>5</v>
      </c>
      <c r="D316">
        <v>51</v>
      </c>
      <c r="E316">
        <v>5130</v>
      </c>
      <c r="F316">
        <v>5130601001</v>
      </c>
      <c r="G316" t="s">
        <v>241</v>
      </c>
      <c r="H316" s="100">
        <v>10589584</v>
      </c>
      <c r="I316" s="100">
        <v>10714582</v>
      </c>
      <c r="J316" s="100">
        <v>10714584</v>
      </c>
      <c r="K316" s="100">
        <v>10714584</v>
      </c>
      <c r="L316" s="100">
        <v>11971512</v>
      </c>
      <c r="M316" s="100">
        <v>11971513</v>
      </c>
      <c r="N316" s="100">
        <v>14054847</v>
      </c>
      <c r="O316" s="100">
        <v>14054845</v>
      </c>
      <c r="P316" s="100">
        <v>14054847</v>
      </c>
      <c r="Q316" s="100">
        <v>14054846</v>
      </c>
      <c r="R316" s="100">
        <v>14054846</v>
      </c>
      <c r="S316" s="100">
        <v>14054846</v>
      </c>
      <c r="T316" s="100"/>
      <c r="U316" s="101">
        <f t="shared" si="12"/>
        <v>151005436</v>
      </c>
    </row>
    <row r="317" spans="1:21" hidden="1" outlineLevel="1" x14ac:dyDescent="0.25">
      <c r="A317" t="s">
        <v>220</v>
      </c>
      <c r="B317" t="s">
        <v>193</v>
      </c>
      <c r="C317">
        <v>5</v>
      </c>
      <c r="D317">
        <v>51</v>
      </c>
      <c r="E317">
        <v>5195</v>
      </c>
      <c r="F317">
        <v>5195601004</v>
      </c>
      <c r="G317" t="s">
        <v>264</v>
      </c>
      <c r="H317" s="100">
        <v>3052137</v>
      </c>
      <c r="I317" s="100">
        <v>4339120</v>
      </c>
      <c r="J317" s="100">
        <v>3573690</v>
      </c>
      <c r="K317" s="100">
        <v>4399734</v>
      </c>
      <c r="L317" s="100">
        <v>4617710</v>
      </c>
      <c r="M317" s="100">
        <v>2673283</v>
      </c>
      <c r="N317" s="100">
        <v>1963619</v>
      </c>
      <c r="O317" s="100">
        <v>3162457</v>
      </c>
      <c r="P317" s="100">
        <v>3493662</v>
      </c>
      <c r="Q317" s="100">
        <v>7366889</v>
      </c>
      <c r="R317" s="100">
        <v>3860793</v>
      </c>
      <c r="S317" s="100">
        <v>7260969</v>
      </c>
      <c r="T317" s="100"/>
      <c r="U317" s="101">
        <f t="shared" si="12"/>
        <v>49764063</v>
      </c>
    </row>
    <row r="318" spans="1:21" hidden="1" outlineLevel="1" x14ac:dyDescent="0.25">
      <c r="A318" t="s">
        <v>220</v>
      </c>
      <c r="B318" t="s">
        <v>234</v>
      </c>
      <c r="C318">
        <v>5</v>
      </c>
      <c r="D318">
        <v>51</v>
      </c>
      <c r="E318">
        <v>5110</v>
      </c>
      <c r="F318">
        <v>5110101001</v>
      </c>
      <c r="G318" t="s">
        <v>232</v>
      </c>
      <c r="H318" s="100">
        <v>8975550</v>
      </c>
      <c r="I318" s="100">
        <v>8975550</v>
      </c>
      <c r="J318" s="100">
        <v>8975550</v>
      </c>
      <c r="K318" s="100">
        <v>6916667</v>
      </c>
      <c r="L318" s="100">
        <v>6916667</v>
      </c>
      <c r="M318" s="100">
        <v>6916667</v>
      </c>
      <c r="N318" s="100">
        <v>6916667</v>
      </c>
      <c r="O318" s="100">
        <v>6916667</v>
      </c>
      <c r="P318" s="100">
        <v>6916667</v>
      </c>
      <c r="Q318" s="100">
        <v>6916667</v>
      </c>
      <c r="R318" s="100">
        <v>34916667</v>
      </c>
      <c r="S318" s="100">
        <v>6916667</v>
      </c>
      <c r="T318" s="100"/>
      <c r="U318" s="101">
        <f t="shared" si="12"/>
        <v>117176653</v>
      </c>
    </row>
    <row r="319" spans="1:21" hidden="1" outlineLevel="1" x14ac:dyDescent="0.25">
      <c r="A319" t="s">
        <v>220</v>
      </c>
      <c r="B319" t="s">
        <v>88</v>
      </c>
      <c r="C319">
        <v>5</v>
      </c>
      <c r="D319">
        <v>51</v>
      </c>
      <c r="E319">
        <v>5105</v>
      </c>
      <c r="F319">
        <v>5105031001</v>
      </c>
      <c r="G319" t="s">
        <v>221</v>
      </c>
      <c r="H319" s="100">
        <v>279635423</v>
      </c>
      <c r="I319" s="100">
        <v>291281241</v>
      </c>
      <c r="J319" s="100">
        <v>285372396</v>
      </c>
      <c r="K319" s="100">
        <v>285372396</v>
      </c>
      <c r="L319" s="100">
        <v>287748685</v>
      </c>
      <c r="M319" s="100">
        <v>284905291</v>
      </c>
      <c r="N319" s="100">
        <v>288814308</v>
      </c>
      <c r="O319" s="100">
        <v>243946407</v>
      </c>
      <c r="P319" s="100">
        <v>294765062</v>
      </c>
      <c r="Q319" s="100">
        <v>308003338</v>
      </c>
      <c r="R319" s="100">
        <v>321065572</v>
      </c>
      <c r="S319" s="100">
        <v>346616723</v>
      </c>
      <c r="T319" s="100"/>
      <c r="U319" s="101">
        <f t="shared" si="12"/>
        <v>3517526842</v>
      </c>
    </row>
    <row r="320" spans="1:21" hidden="1" outlineLevel="1" x14ac:dyDescent="0.25">
      <c r="A320" t="s">
        <v>220</v>
      </c>
      <c r="B320" t="s">
        <v>108</v>
      </c>
      <c r="C320">
        <v>5</v>
      </c>
      <c r="D320">
        <v>51</v>
      </c>
      <c r="E320">
        <v>5105</v>
      </c>
      <c r="F320">
        <v>5105781001</v>
      </c>
      <c r="G320" t="s">
        <v>221</v>
      </c>
      <c r="H320" s="100">
        <v>3840700</v>
      </c>
      <c r="I320" s="100">
        <v>4006100</v>
      </c>
      <c r="J320" s="100">
        <v>3931300</v>
      </c>
      <c r="K320" s="100">
        <v>4287300</v>
      </c>
      <c r="L320" s="100">
        <v>3974300</v>
      </c>
      <c r="M320" s="100">
        <v>4577100</v>
      </c>
      <c r="N320" s="100">
        <v>4767100</v>
      </c>
      <c r="O320" s="100">
        <v>3835200</v>
      </c>
      <c r="P320" s="100">
        <v>4485400</v>
      </c>
      <c r="Q320" s="100">
        <v>4750900</v>
      </c>
      <c r="R320" s="100">
        <v>4914500</v>
      </c>
      <c r="S320" s="100">
        <v>5707000</v>
      </c>
      <c r="T320" s="100"/>
      <c r="U320" s="101">
        <f t="shared" si="12"/>
        <v>53076900</v>
      </c>
    </row>
    <row r="321" spans="1:23" hidden="1" outlineLevel="1" x14ac:dyDescent="0.25">
      <c r="A321" t="s">
        <v>220</v>
      </c>
      <c r="B321" t="s">
        <v>425</v>
      </c>
      <c r="C321">
        <v>5</v>
      </c>
      <c r="D321">
        <v>51</v>
      </c>
      <c r="E321">
        <v>5195</v>
      </c>
      <c r="F321">
        <v>5195951017</v>
      </c>
      <c r="G321" t="s">
        <v>264</v>
      </c>
      <c r="H321" s="100">
        <v>0</v>
      </c>
      <c r="I321" s="100">
        <v>0</v>
      </c>
      <c r="J321" s="100">
        <v>0</v>
      </c>
      <c r="K321" s="100">
        <v>1292000</v>
      </c>
      <c r="L321" s="100">
        <v>4602000</v>
      </c>
      <c r="M321" s="100">
        <v>64000</v>
      </c>
      <c r="N321" s="100">
        <v>0</v>
      </c>
      <c r="O321" s="100">
        <v>190000</v>
      </c>
      <c r="P321" s="100">
        <v>0</v>
      </c>
      <c r="Q321" s="100">
        <v>0</v>
      </c>
      <c r="R321" s="100">
        <v>0</v>
      </c>
      <c r="S321" s="100">
        <v>3560000</v>
      </c>
      <c r="T321" s="100"/>
      <c r="U321" s="101">
        <f t="shared" si="12"/>
        <v>9708000</v>
      </c>
    </row>
    <row r="322" spans="1:23" hidden="1" outlineLevel="1" x14ac:dyDescent="0.25">
      <c r="A322" t="s">
        <v>220</v>
      </c>
      <c r="B322" t="s">
        <v>437</v>
      </c>
      <c r="C322">
        <v>5</v>
      </c>
      <c r="D322">
        <v>51</v>
      </c>
      <c r="E322">
        <v>5135</v>
      </c>
      <c r="F322">
        <v>5135951006</v>
      </c>
      <c r="G322" t="s">
        <v>247</v>
      </c>
      <c r="H322" s="100">
        <v>0</v>
      </c>
      <c r="I322" s="100">
        <v>0</v>
      </c>
      <c r="J322" s="100">
        <v>0</v>
      </c>
      <c r="K322" s="100">
        <v>1355000</v>
      </c>
      <c r="L322" s="100">
        <v>0</v>
      </c>
      <c r="M322" s="100">
        <v>1160000</v>
      </c>
      <c r="N322" s="100">
        <v>840000</v>
      </c>
      <c r="O322" s="100">
        <v>0</v>
      </c>
      <c r="P322" s="100">
        <v>0</v>
      </c>
      <c r="Q322" s="100">
        <v>100000</v>
      </c>
      <c r="R322" s="100">
        <v>943400</v>
      </c>
      <c r="S322" s="100">
        <v>560000</v>
      </c>
      <c r="T322" s="100"/>
      <c r="U322" s="101">
        <f t="shared" si="12"/>
        <v>4958400</v>
      </c>
    </row>
    <row r="323" spans="1:23" hidden="1" outlineLevel="1" x14ac:dyDescent="0.25">
      <c r="A323" t="s">
        <v>220</v>
      </c>
      <c r="B323" t="s">
        <v>223</v>
      </c>
      <c r="C323">
        <v>5</v>
      </c>
      <c r="D323">
        <v>51</v>
      </c>
      <c r="E323">
        <v>5105</v>
      </c>
      <c r="F323">
        <v>5105061002</v>
      </c>
      <c r="G323" t="s">
        <v>221</v>
      </c>
      <c r="H323" s="100">
        <v>264447404</v>
      </c>
      <c r="I323" s="100">
        <v>289197040</v>
      </c>
      <c r="J323" s="100">
        <v>281165939</v>
      </c>
      <c r="K323" s="100">
        <v>281798471</v>
      </c>
      <c r="L323" s="100">
        <v>283005810</v>
      </c>
      <c r="M323" s="100">
        <v>266650639</v>
      </c>
      <c r="N323" s="100">
        <v>270780680</v>
      </c>
      <c r="O323" s="100">
        <v>265485248</v>
      </c>
      <c r="P323" s="100">
        <v>278888230</v>
      </c>
      <c r="Q323" s="100">
        <v>281144203</v>
      </c>
      <c r="R323" s="100">
        <v>286076101</v>
      </c>
      <c r="S323" s="100">
        <v>293583329</v>
      </c>
      <c r="T323" s="100"/>
      <c r="U323" s="101">
        <f t="shared" si="12"/>
        <v>3342223094</v>
      </c>
    </row>
    <row r="324" spans="1:23" hidden="1" outlineLevel="1" x14ac:dyDescent="0.25">
      <c r="A324" t="s">
        <v>220</v>
      </c>
      <c r="B324" t="s">
        <v>422</v>
      </c>
      <c r="C324">
        <v>5</v>
      </c>
      <c r="D324">
        <v>51</v>
      </c>
      <c r="E324">
        <v>5115</v>
      </c>
      <c r="F324">
        <v>5115951006</v>
      </c>
      <c r="G324" t="s">
        <v>238</v>
      </c>
      <c r="H324" s="100">
        <v>16761</v>
      </c>
      <c r="I324" s="100">
        <v>12961</v>
      </c>
      <c r="J324" s="100">
        <v>16491</v>
      </c>
      <c r="K324" s="100">
        <v>16244</v>
      </c>
      <c r="L324" s="100">
        <v>19067</v>
      </c>
      <c r="M324" s="100">
        <v>18593</v>
      </c>
      <c r="N324" s="100">
        <v>17898</v>
      </c>
      <c r="O324" s="100">
        <v>15338</v>
      </c>
      <c r="P324" s="100">
        <v>15226</v>
      </c>
      <c r="Q324" s="100">
        <v>22272</v>
      </c>
      <c r="R324" s="100">
        <v>17628</v>
      </c>
      <c r="S324" s="100">
        <v>15007</v>
      </c>
      <c r="T324" s="100"/>
      <c r="U324" s="101">
        <f t="shared" si="12"/>
        <v>203486</v>
      </c>
    </row>
    <row r="325" spans="1:23" hidden="1" outlineLevel="1" x14ac:dyDescent="0.25">
      <c r="A325" t="s">
        <v>220</v>
      </c>
      <c r="B325" t="s">
        <v>190</v>
      </c>
      <c r="C325">
        <v>5</v>
      </c>
      <c r="D325">
        <v>51</v>
      </c>
      <c r="E325">
        <v>5195</v>
      </c>
      <c r="F325">
        <v>5195451001</v>
      </c>
      <c r="G325" t="s">
        <v>264</v>
      </c>
      <c r="H325" s="100">
        <v>6000</v>
      </c>
      <c r="I325" s="100">
        <v>35200</v>
      </c>
      <c r="J325" s="100">
        <v>0</v>
      </c>
      <c r="K325" s="100">
        <v>0</v>
      </c>
      <c r="L325" s="100">
        <v>0</v>
      </c>
      <c r="M325" s="100">
        <v>40000</v>
      </c>
      <c r="N325" s="100">
        <v>0</v>
      </c>
      <c r="O325" s="100">
        <v>0</v>
      </c>
      <c r="P325" s="100">
        <v>0</v>
      </c>
      <c r="Q325" s="100">
        <v>0</v>
      </c>
      <c r="R325" s="100">
        <v>0</v>
      </c>
      <c r="S325" s="100">
        <v>103347</v>
      </c>
      <c r="T325" s="100"/>
      <c r="U325" s="101">
        <f t="shared" si="12"/>
        <v>184547</v>
      </c>
    </row>
    <row r="326" spans="1:23" hidden="1" outlineLevel="1" x14ac:dyDescent="0.25">
      <c r="A326" t="s">
        <v>220</v>
      </c>
      <c r="B326" t="s">
        <v>153</v>
      </c>
      <c r="C326">
        <v>5</v>
      </c>
      <c r="D326">
        <v>51</v>
      </c>
      <c r="E326">
        <v>5135</v>
      </c>
      <c r="F326">
        <v>5135351001</v>
      </c>
      <c r="G326" t="s">
        <v>247</v>
      </c>
      <c r="H326" s="100">
        <v>940622</v>
      </c>
      <c r="I326" s="100">
        <v>1333383</v>
      </c>
      <c r="J326" s="100">
        <v>957966</v>
      </c>
      <c r="K326" s="100">
        <v>939420</v>
      </c>
      <c r="L326" s="100">
        <v>1045864</v>
      </c>
      <c r="M326" s="100">
        <v>1040086</v>
      </c>
      <c r="N326" s="100">
        <v>880430</v>
      </c>
      <c r="O326" s="100">
        <v>291332</v>
      </c>
      <c r="P326" s="100">
        <v>599430</v>
      </c>
      <c r="Q326" s="100">
        <v>1077628</v>
      </c>
      <c r="R326" s="100">
        <v>1865450</v>
      </c>
      <c r="S326" s="100">
        <v>1205970</v>
      </c>
      <c r="T326" s="100"/>
      <c r="U326" s="101">
        <f t="shared" si="12"/>
        <v>12177581</v>
      </c>
    </row>
    <row r="327" spans="1:23" hidden="1" outlineLevel="1" x14ac:dyDescent="0.25">
      <c r="A327" t="s">
        <v>220</v>
      </c>
      <c r="B327" t="s">
        <v>149</v>
      </c>
      <c r="C327">
        <v>5</v>
      </c>
      <c r="D327">
        <v>51</v>
      </c>
      <c r="E327">
        <v>5135</v>
      </c>
      <c r="F327">
        <v>5135101001</v>
      </c>
      <c r="G327" t="s">
        <v>247</v>
      </c>
      <c r="H327" s="100">
        <v>98437565</v>
      </c>
      <c r="I327" s="100">
        <v>75802494</v>
      </c>
      <c r="J327" s="100">
        <v>131868596</v>
      </c>
      <c r="K327" s="100">
        <v>36781227</v>
      </c>
      <c r="L327" s="100">
        <v>78341609</v>
      </c>
      <c r="M327" s="100">
        <v>86694753</v>
      </c>
      <c r="N327" s="100">
        <v>79768833</v>
      </c>
      <c r="O327" s="100">
        <v>86305135</v>
      </c>
      <c r="P327" s="100">
        <v>76764881</v>
      </c>
      <c r="Q327" s="100">
        <v>76356968</v>
      </c>
      <c r="R327" s="100">
        <v>94698344</v>
      </c>
      <c r="S327" s="100">
        <v>186295249</v>
      </c>
      <c r="T327" s="100"/>
      <c r="U327" s="101">
        <f t="shared" si="12"/>
        <v>1108115654</v>
      </c>
    </row>
    <row r="328" spans="1:23" hidden="1" outlineLevel="1" x14ac:dyDescent="0.25">
      <c r="A328" t="s">
        <v>220</v>
      </c>
      <c r="B328" t="s">
        <v>161</v>
      </c>
      <c r="C328">
        <v>5</v>
      </c>
      <c r="D328">
        <v>51</v>
      </c>
      <c r="E328">
        <v>5140</v>
      </c>
      <c r="F328">
        <v>5140151001</v>
      </c>
      <c r="G328" t="s">
        <v>255</v>
      </c>
      <c r="H328" s="100">
        <v>3873257</v>
      </c>
      <c r="I328" s="100">
        <v>266466</v>
      </c>
      <c r="J328" s="100">
        <v>261899</v>
      </c>
      <c r="K328" s="100">
        <v>2489510</v>
      </c>
      <c r="L328" s="100">
        <v>420200</v>
      </c>
      <c r="M328" s="100">
        <v>1109100</v>
      </c>
      <c r="N328" s="100">
        <v>17000</v>
      </c>
      <c r="O328" s="100">
        <v>39000</v>
      </c>
      <c r="P328" s="100">
        <v>38900</v>
      </c>
      <c r="Q328" s="100">
        <v>225000</v>
      </c>
      <c r="R328" s="100">
        <v>85000</v>
      </c>
      <c r="S328" s="100">
        <v>0</v>
      </c>
      <c r="T328" s="100"/>
      <c r="U328" s="101">
        <f t="shared" si="12"/>
        <v>8825332</v>
      </c>
    </row>
    <row r="329" spans="1:23" hidden="1" outlineLevel="1" x14ac:dyDescent="0.25">
      <c r="A329" t="s">
        <v>220</v>
      </c>
      <c r="B329" t="s">
        <v>246</v>
      </c>
      <c r="C329">
        <v>5</v>
      </c>
      <c r="D329">
        <v>51</v>
      </c>
      <c r="E329">
        <v>5130</v>
      </c>
      <c r="F329">
        <v>5130851001</v>
      </c>
      <c r="G329" t="s">
        <v>241</v>
      </c>
      <c r="H329" s="100">
        <v>508334</v>
      </c>
      <c r="I329" s="100">
        <v>508333</v>
      </c>
      <c r="J329" s="100">
        <v>508334</v>
      </c>
      <c r="K329" s="100">
        <v>508333</v>
      </c>
      <c r="L329" s="100">
        <v>508334</v>
      </c>
      <c r="M329" s="100">
        <v>508333</v>
      </c>
      <c r="N329" s="100">
        <v>508334</v>
      </c>
      <c r="O329" s="100">
        <v>508333</v>
      </c>
      <c r="P329" s="100">
        <v>508334</v>
      </c>
      <c r="Q329" s="100">
        <v>508333</v>
      </c>
      <c r="R329" s="100">
        <v>508334</v>
      </c>
      <c r="S329" s="100">
        <v>508334</v>
      </c>
      <c r="T329" s="100"/>
      <c r="U329" s="101">
        <f t="shared" si="12"/>
        <v>6100003</v>
      </c>
    </row>
    <row r="330" spans="1:23" hidden="1" outlineLevel="1" x14ac:dyDescent="0.25">
      <c r="A330" t="s">
        <v>220</v>
      </c>
      <c r="B330" t="s">
        <v>251</v>
      </c>
      <c r="C330">
        <v>5</v>
      </c>
      <c r="D330">
        <v>51</v>
      </c>
      <c r="E330">
        <v>5135</v>
      </c>
      <c r="F330">
        <v>5135501001</v>
      </c>
      <c r="G330" t="s">
        <v>247</v>
      </c>
      <c r="H330" s="100">
        <v>48811086</v>
      </c>
      <c r="I330" s="100">
        <v>66299976</v>
      </c>
      <c r="J330" s="100">
        <v>69455604</v>
      </c>
      <c r="K330" s="100">
        <v>55953200</v>
      </c>
      <c r="L330" s="100">
        <v>68302466</v>
      </c>
      <c r="M330" s="100">
        <v>40841446</v>
      </c>
      <c r="N330" s="100">
        <v>63690887</v>
      </c>
      <c r="O330" s="100">
        <v>69641822</v>
      </c>
      <c r="P330" s="100">
        <v>65676280</v>
      </c>
      <c r="Q330" s="100">
        <v>56641520</v>
      </c>
      <c r="R330" s="100">
        <v>65409888</v>
      </c>
      <c r="S330" s="100">
        <v>54636886</v>
      </c>
      <c r="T330" s="100"/>
      <c r="U330" s="101">
        <f t="shared" si="12"/>
        <v>725361061</v>
      </c>
    </row>
    <row r="331" spans="1:23" hidden="1" outlineLevel="1" x14ac:dyDescent="0.25">
      <c r="A331" t="s">
        <v>220</v>
      </c>
      <c r="B331" t="s">
        <v>188</v>
      </c>
      <c r="C331">
        <v>5</v>
      </c>
      <c r="D331">
        <v>51</v>
      </c>
      <c r="E331">
        <v>5195</v>
      </c>
      <c r="F331">
        <v>5195301001</v>
      </c>
      <c r="G331" t="s">
        <v>264</v>
      </c>
      <c r="H331" s="100">
        <v>2822335</v>
      </c>
      <c r="I331" s="100">
        <v>6321940</v>
      </c>
      <c r="J331" s="100">
        <v>4382875</v>
      </c>
      <c r="K331" s="100">
        <v>2990070</v>
      </c>
      <c r="L331" s="100">
        <v>3665787</v>
      </c>
      <c r="M331" s="100">
        <v>2513145</v>
      </c>
      <c r="N331" s="100">
        <v>4540520</v>
      </c>
      <c r="O331" s="100">
        <v>3161287</v>
      </c>
      <c r="P331" s="100">
        <v>7815998</v>
      </c>
      <c r="Q331" s="100">
        <v>5041670</v>
      </c>
      <c r="R331" s="100">
        <v>9180155</v>
      </c>
      <c r="S331" s="100">
        <v>5465919</v>
      </c>
      <c r="T331" s="100"/>
      <c r="U331" s="101">
        <f t="shared" si="12"/>
        <v>57901701</v>
      </c>
    </row>
    <row r="332" spans="1:23" hidden="1" outlineLevel="1" x14ac:dyDescent="0.25">
      <c r="A332" t="s">
        <v>220</v>
      </c>
      <c r="B332" t="s">
        <v>98</v>
      </c>
      <c r="C332">
        <v>5</v>
      </c>
      <c r="D332">
        <v>51</v>
      </c>
      <c r="E332">
        <v>5105</v>
      </c>
      <c r="F332">
        <v>5105391001</v>
      </c>
      <c r="G332" t="s">
        <v>221</v>
      </c>
      <c r="H332" s="100">
        <v>32215490</v>
      </c>
      <c r="I332" s="100">
        <v>37608749</v>
      </c>
      <c r="J332" s="100">
        <v>28338884</v>
      </c>
      <c r="K332" s="100">
        <v>29913505</v>
      </c>
      <c r="L332" s="100">
        <v>28934329</v>
      </c>
      <c r="M332" s="100">
        <v>29182887</v>
      </c>
      <c r="N332" s="100">
        <v>29043882</v>
      </c>
      <c r="O332" s="100">
        <v>25986095</v>
      </c>
      <c r="P332" s="100">
        <v>31439219</v>
      </c>
      <c r="Q332" s="100">
        <v>32509289</v>
      </c>
      <c r="R332" s="100">
        <v>40402423</v>
      </c>
      <c r="S332" s="100">
        <v>84022904</v>
      </c>
      <c r="T332" s="100"/>
      <c r="U332" s="101">
        <f t="shared" si="12"/>
        <v>429597656</v>
      </c>
    </row>
    <row r="333" spans="1:23" hidden="1" outlineLevel="1" x14ac:dyDescent="0.25">
      <c r="A333" t="s">
        <v>220</v>
      </c>
      <c r="B333" t="s">
        <v>198</v>
      </c>
      <c r="C333">
        <v>5</v>
      </c>
      <c r="D333">
        <v>51</v>
      </c>
      <c r="E333">
        <v>5195</v>
      </c>
      <c r="F333">
        <v>5195951012</v>
      </c>
      <c r="G333" t="s">
        <v>264</v>
      </c>
      <c r="H333" s="100">
        <v>1279237</v>
      </c>
      <c r="I333" s="100">
        <v>11194755</v>
      </c>
      <c r="J333" s="100">
        <v>4405516</v>
      </c>
      <c r="K333" s="100">
        <v>7711964</v>
      </c>
      <c r="L333" s="100">
        <v>7417472</v>
      </c>
      <c r="M333" s="100">
        <v>4243446</v>
      </c>
      <c r="N333" s="100">
        <v>4562345</v>
      </c>
      <c r="O333" s="100">
        <v>7358119</v>
      </c>
      <c r="P333" s="100">
        <v>8835618</v>
      </c>
      <c r="Q333" s="100">
        <v>7619133</v>
      </c>
      <c r="R333" s="100">
        <v>9829519</v>
      </c>
      <c r="S333" s="100">
        <v>13287435</v>
      </c>
      <c r="T333" s="100"/>
      <c r="U333" s="101">
        <f t="shared" si="12"/>
        <v>87744559</v>
      </c>
    </row>
    <row r="334" spans="1:23" collapsed="1" x14ac:dyDescent="0.25">
      <c r="A334" s="72" t="s">
        <v>281</v>
      </c>
      <c r="H334" s="102">
        <f t="shared" ref="H334:S334" si="13">SUBTOTAL(9,H208:H333)</f>
        <v>1745387075</v>
      </c>
      <c r="I334" s="102">
        <f t="shared" si="13"/>
        <v>1709408813</v>
      </c>
      <c r="J334" s="102">
        <f t="shared" si="13"/>
        <v>1741745661</v>
      </c>
      <c r="K334" s="102">
        <f t="shared" si="13"/>
        <v>1767678177</v>
      </c>
      <c r="L334" s="102">
        <f t="shared" si="13"/>
        <v>1654937424</v>
      </c>
      <c r="M334" s="102">
        <f t="shared" si="13"/>
        <v>1885338203</v>
      </c>
      <c r="N334" s="102">
        <f t="shared" si="13"/>
        <v>1647368194</v>
      </c>
      <c r="O334" s="102">
        <f t="shared" si="13"/>
        <v>1618525082</v>
      </c>
      <c r="P334" s="102">
        <f t="shared" si="13"/>
        <v>1636140284</v>
      </c>
      <c r="Q334" s="102">
        <f t="shared" si="13"/>
        <v>1823201312</v>
      </c>
      <c r="R334" s="102">
        <f t="shared" si="13"/>
        <v>2140886745</v>
      </c>
      <c r="S334" s="102">
        <f t="shared" si="13"/>
        <v>3109496586</v>
      </c>
      <c r="T334" s="102"/>
      <c r="U334" s="101">
        <f t="shared" si="12"/>
        <v>22480113556</v>
      </c>
      <c r="V334" s="104"/>
      <c r="W334" s="103"/>
    </row>
    <row r="335" spans="1:23" hidden="1" outlineLevel="1" x14ac:dyDescent="0.25">
      <c r="A335" t="s">
        <v>282</v>
      </c>
      <c r="B335" t="s">
        <v>293</v>
      </c>
      <c r="C335">
        <v>5</v>
      </c>
      <c r="D335">
        <v>52</v>
      </c>
      <c r="E335">
        <v>5235</v>
      </c>
      <c r="F335">
        <v>5235951006</v>
      </c>
      <c r="G335" t="s">
        <v>247</v>
      </c>
      <c r="H335" s="100">
        <v>143500</v>
      </c>
      <c r="I335" s="100">
        <v>12874622</v>
      </c>
      <c r="J335" s="100">
        <v>5897357</v>
      </c>
      <c r="K335" s="100">
        <v>6138703</v>
      </c>
      <c r="L335" s="100">
        <v>6138362</v>
      </c>
      <c r="M335" s="100">
        <v>2076918</v>
      </c>
      <c r="N335" s="100">
        <v>136800</v>
      </c>
      <c r="O335" s="100">
        <v>438589</v>
      </c>
      <c r="P335" s="100">
        <v>1948392</v>
      </c>
      <c r="Q335" s="100">
        <v>796894</v>
      </c>
      <c r="R335" s="100">
        <v>1587222</v>
      </c>
      <c r="S335" s="100">
        <v>24573081</v>
      </c>
      <c r="T335" s="100"/>
      <c r="U335" s="101">
        <f t="shared" si="12"/>
        <v>62750440</v>
      </c>
      <c r="V335" s="104"/>
    </row>
    <row r="336" spans="1:23" hidden="1" outlineLevel="1" x14ac:dyDescent="0.25">
      <c r="A336" t="s">
        <v>282</v>
      </c>
      <c r="B336" t="s">
        <v>168</v>
      </c>
      <c r="C336">
        <v>5</v>
      </c>
      <c r="D336">
        <v>52</v>
      </c>
      <c r="E336">
        <v>5255</v>
      </c>
      <c r="F336">
        <v>5255051001</v>
      </c>
      <c r="G336" t="s">
        <v>261</v>
      </c>
      <c r="H336" s="100">
        <v>0</v>
      </c>
      <c r="I336" s="100">
        <v>561000</v>
      </c>
      <c r="J336" s="100">
        <v>0</v>
      </c>
      <c r="K336" s="100">
        <v>0</v>
      </c>
      <c r="L336" s="100">
        <v>11384256</v>
      </c>
      <c r="M336" s="100">
        <v>0</v>
      </c>
      <c r="N336" s="100">
        <v>1032075</v>
      </c>
      <c r="O336" s="100">
        <v>0</v>
      </c>
      <c r="P336" s="100">
        <v>0</v>
      </c>
      <c r="Q336" s="100">
        <v>0</v>
      </c>
      <c r="R336" s="100">
        <v>0</v>
      </c>
      <c r="S336" s="100">
        <v>0</v>
      </c>
      <c r="T336" s="100"/>
      <c r="U336" s="101">
        <f t="shared" si="12"/>
        <v>12977331</v>
      </c>
    </row>
    <row r="337" spans="1:21" hidden="1" outlineLevel="1" x14ac:dyDescent="0.25">
      <c r="A337" t="s">
        <v>282</v>
      </c>
      <c r="B337" t="s">
        <v>227</v>
      </c>
      <c r="C337">
        <v>5</v>
      </c>
      <c r="D337">
        <v>52</v>
      </c>
      <c r="E337">
        <v>5205</v>
      </c>
      <c r="F337">
        <v>5205681001</v>
      </c>
      <c r="G337" t="s">
        <v>221</v>
      </c>
      <c r="H337" s="100">
        <v>1481600</v>
      </c>
      <c r="I337" s="100">
        <v>1499300</v>
      </c>
      <c r="J337" s="100">
        <v>1560500</v>
      </c>
      <c r="K337" s="100">
        <v>1692500</v>
      </c>
      <c r="L337" s="100">
        <v>1616596</v>
      </c>
      <c r="M337" s="100">
        <v>1656800</v>
      </c>
      <c r="N337" s="100">
        <v>1697700</v>
      </c>
      <c r="O337" s="100">
        <v>1663693</v>
      </c>
      <c r="P337" s="100">
        <v>1545500</v>
      </c>
      <c r="Q337" s="100">
        <v>1494100</v>
      </c>
      <c r="R337" s="100">
        <v>1574206</v>
      </c>
      <c r="S337" s="100">
        <v>2761300</v>
      </c>
      <c r="T337" s="100"/>
      <c r="U337" s="101">
        <f t="shared" si="12"/>
        <v>20243795</v>
      </c>
    </row>
    <row r="338" spans="1:21" hidden="1" outlineLevel="1" x14ac:dyDescent="0.25">
      <c r="A338" t="s">
        <v>282</v>
      </c>
      <c r="B338" t="s">
        <v>104</v>
      </c>
      <c r="C338">
        <v>5</v>
      </c>
      <c r="D338">
        <v>52</v>
      </c>
      <c r="E338">
        <v>5205</v>
      </c>
      <c r="F338">
        <v>5205691001</v>
      </c>
      <c r="G338" t="s">
        <v>221</v>
      </c>
      <c r="H338" s="100">
        <v>882844</v>
      </c>
      <c r="I338" s="100">
        <v>935952</v>
      </c>
      <c r="J338" s="100">
        <v>909364</v>
      </c>
      <c r="K338" s="100">
        <v>1697416</v>
      </c>
      <c r="L338" s="100">
        <v>1682864</v>
      </c>
      <c r="M338" s="100">
        <v>1682864</v>
      </c>
      <c r="N338" s="100">
        <v>1682864</v>
      </c>
      <c r="O338" s="100">
        <v>1682864</v>
      </c>
      <c r="P338" s="100">
        <v>1682864</v>
      </c>
      <c r="Q338" s="100">
        <v>1682864</v>
      </c>
      <c r="R338" s="100">
        <v>2905980</v>
      </c>
      <c r="S338" s="100">
        <v>3947264</v>
      </c>
      <c r="T338" s="100"/>
      <c r="U338" s="101">
        <f t="shared" si="12"/>
        <v>21376004</v>
      </c>
    </row>
    <row r="339" spans="1:21" hidden="1" outlineLevel="1" x14ac:dyDescent="0.25">
      <c r="A339" t="s">
        <v>282</v>
      </c>
      <c r="B339" t="s">
        <v>228</v>
      </c>
      <c r="C339">
        <v>5</v>
      </c>
      <c r="D339">
        <v>52</v>
      </c>
      <c r="E339">
        <v>5205</v>
      </c>
      <c r="F339">
        <v>5205701001</v>
      </c>
      <c r="G339" t="s">
        <v>221</v>
      </c>
      <c r="H339" s="100">
        <v>6161850</v>
      </c>
      <c r="I339" s="100">
        <v>6408150</v>
      </c>
      <c r="J339" s="100">
        <v>6502525</v>
      </c>
      <c r="K339" s="100">
        <v>6527325</v>
      </c>
      <c r="L339" s="100">
        <v>6592457</v>
      </c>
      <c r="M339" s="100">
        <v>6686925</v>
      </c>
      <c r="N339" s="100">
        <v>6735525</v>
      </c>
      <c r="O339" s="100">
        <v>6637962</v>
      </c>
      <c r="P339" s="100">
        <v>6103725</v>
      </c>
      <c r="Q339" s="100">
        <v>5961525</v>
      </c>
      <c r="R339" s="100">
        <v>7288156</v>
      </c>
      <c r="S339" s="100">
        <v>9518850</v>
      </c>
      <c r="T339" s="100"/>
      <c r="U339" s="101">
        <f t="shared" si="12"/>
        <v>81124975</v>
      </c>
    </row>
    <row r="340" spans="1:21" hidden="1" outlineLevel="1" x14ac:dyDescent="0.25">
      <c r="A340" t="s">
        <v>282</v>
      </c>
      <c r="B340" t="s">
        <v>229</v>
      </c>
      <c r="C340">
        <v>5</v>
      </c>
      <c r="D340">
        <v>52</v>
      </c>
      <c r="E340">
        <v>5205</v>
      </c>
      <c r="F340">
        <v>5205721001</v>
      </c>
      <c r="G340" t="s">
        <v>221</v>
      </c>
      <c r="H340" s="100">
        <v>2054400</v>
      </c>
      <c r="I340" s="100">
        <v>2115000</v>
      </c>
      <c r="J340" s="100">
        <v>2176600</v>
      </c>
      <c r="K340" s="100">
        <v>2176100</v>
      </c>
      <c r="L340" s="100">
        <v>2183311</v>
      </c>
      <c r="M340" s="100">
        <v>2210000</v>
      </c>
      <c r="N340" s="100">
        <v>2174800</v>
      </c>
      <c r="O340" s="100">
        <v>2176555</v>
      </c>
      <c r="P340" s="100">
        <v>2034800</v>
      </c>
      <c r="Q340" s="100">
        <v>1987400</v>
      </c>
      <c r="R340" s="100">
        <v>2286662</v>
      </c>
      <c r="S340" s="100">
        <v>2328300</v>
      </c>
      <c r="T340" s="100"/>
      <c r="U340" s="101">
        <f t="shared" si="12"/>
        <v>25903928</v>
      </c>
    </row>
    <row r="341" spans="1:21" hidden="1" outlineLevel="1" x14ac:dyDescent="0.25">
      <c r="A341" t="s">
        <v>282</v>
      </c>
      <c r="B341" t="s">
        <v>230</v>
      </c>
      <c r="C341">
        <v>5</v>
      </c>
      <c r="D341">
        <v>52</v>
      </c>
      <c r="E341">
        <v>5205</v>
      </c>
      <c r="F341">
        <v>5205751001</v>
      </c>
      <c r="G341" t="s">
        <v>221</v>
      </c>
      <c r="H341" s="100">
        <v>311600</v>
      </c>
      <c r="I341" s="100">
        <v>330400</v>
      </c>
      <c r="J341" s="100">
        <v>321000</v>
      </c>
      <c r="K341" s="100">
        <v>599200</v>
      </c>
      <c r="L341" s="100">
        <v>594000</v>
      </c>
      <c r="M341" s="100">
        <v>594000</v>
      </c>
      <c r="N341" s="100">
        <v>594000</v>
      </c>
      <c r="O341" s="100">
        <v>594000</v>
      </c>
      <c r="P341" s="100">
        <v>594000</v>
      </c>
      <c r="Q341" s="100">
        <v>594000</v>
      </c>
      <c r="R341" s="100">
        <v>973400</v>
      </c>
      <c r="S341" s="100">
        <v>755800</v>
      </c>
      <c r="T341" s="100"/>
      <c r="U341" s="101">
        <f t="shared" si="12"/>
        <v>6855400</v>
      </c>
    </row>
    <row r="342" spans="1:21" hidden="1" outlineLevel="1" x14ac:dyDescent="0.25">
      <c r="A342" t="s">
        <v>282</v>
      </c>
      <c r="B342" t="s">
        <v>121</v>
      </c>
      <c r="C342">
        <v>5</v>
      </c>
      <c r="D342">
        <v>52</v>
      </c>
      <c r="E342">
        <v>5205</v>
      </c>
      <c r="F342">
        <v>5205811001</v>
      </c>
      <c r="G342" t="s">
        <v>221</v>
      </c>
      <c r="H342" s="100">
        <v>274869</v>
      </c>
      <c r="I342" s="100">
        <v>280387</v>
      </c>
      <c r="J342" s="100">
        <v>193135</v>
      </c>
      <c r="K342" s="100">
        <v>193135</v>
      </c>
      <c r="L342" s="100">
        <v>146780</v>
      </c>
      <c r="M342" s="100">
        <v>159954</v>
      </c>
      <c r="N342" s="100">
        <v>159954</v>
      </c>
      <c r="O342" s="100">
        <v>159954</v>
      </c>
      <c r="P342" s="100">
        <v>135682</v>
      </c>
      <c r="Q342" s="100">
        <v>135682</v>
      </c>
      <c r="R342" s="100">
        <v>533883</v>
      </c>
      <c r="S342" s="100">
        <v>545376</v>
      </c>
      <c r="T342" s="100"/>
      <c r="U342" s="101">
        <f t="shared" si="12"/>
        <v>2918791</v>
      </c>
    </row>
    <row r="343" spans="1:21" hidden="1" outlineLevel="1" x14ac:dyDescent="0.25">
      <c r="A343" t="s">
        <v>282</v>
      </c>
      <c r="B343" t="s">
        <v>197</v>
      </c>
      <c r="C343">
        <v>5</v>
      </c>
      <c r="D343">
        <v>52</v>
      </c>
      <c r="E343">
        <v>5295</v>
      </c>
      <c r="F343">
        <v>5295951002</v>
      </c>
      <c r="G343" t="s">
        <v>264</v>
      </c>
      <c r="H343" s="100">
        <v>0</v>
      </c>
      <c r="I343" s="100">
        <v>729400</v>
      </c>
      <c r="J343" s="100">
        <v>0</v>
      </c>
      <c r="K343" s="100">
        <v>0</v>
      </c>
      <c r="L343" s="100">
        <v>582658</v>
      </c>
      <c r="M343" s="100">
        <v>0</v>
      </c>
      <c r="N343" s="100">
        <v>0</v>
      </c>
      <c r="O343" s="100">
        <v>0</v>
      </c>
      <c r="P343" s="100">
        <v>0</v>
      </c>
      <c r="Q343" s="100">
        <v>0</v>
      </c>
      <c r="R343" s="100">
        <v>0</v>
      </c>
      <c r="S343" s="100">
        <v>0</v>
      </c>
      <c r="T343" s="100"/>
      <c r="U343" s="101">
        <f t="shared" si="12"/>
        <v>1312058</v>
      </c>
    </row>
    <row r="344" spans="1:21" hidden="1" outlineLevel="1" x14ac:dyDescent="0.25">
      <c r="A344" t="s">
        <v>282</v>
      </c>
      <c r="B344" t="s">
        <v>130</v>
      </c>
      <c r="C344">
        <v>5</v>
      </c>
      <c r="D344">
        <v>52</v>
      </c>
      <c r="E344">
        <v>5210</v>
      </c>
      <c r="F344">
        <v>5210351001</v>
      </c>
      <c r="G344" t="s">
        <v>232</v>
      </c>
      <c r="H344" s="100">
        <v>10108650</v>
      </c>
      <c r="I344" s="100">
        <v>9909600</v>
      </c>
      <c r="J344" s="100">
        <v>9515275</v>
      </c>
      <c r="K344" s="100">
        <v>9443525</v>
      </c>
      <c r="L344" s="100">
        <v>10134825</v>
      </c>
      <c r="M344" s="100">
        <v>9456625</v>
      </c>
      <c r="N344" s="100">
        <v>10970675</v>
      </c>
      <c r="O344" s="100">
        <v>10791175</v>
      </c>
      <c r="P344" s="100">
        <v>11330175</v>
      </c>
      <c r="Q344" s="100">
        <v>12048550</v>
      </c>
      <c r="R344" s="100">
        <v>23775</v>
      </c>
      <c r="S344" s="100">
        <v>23945700</v>
      </c>
      <c r="T344" s="100"/>
      <c r="U344" s="101">
        <f t="shared" si="12"/>
        <v>127678550</v>
      </c>
    </row>
    <row r="345" spans="1:21" hidden="1" outlineLevel="1" x14ac:dyDescent="0.25">
      <c r="A345" t="s">
        <v>282</v>
      </c>
      <c r="B345" t="s">
        <v>202</v>
      </c>
      <c r="C345">
        <v>5</v>
      </c>
      <c r="D345">
        <v>52</v>
      </c>
      <c r="E345">
        <v>5295</v>
      </c>
      <c r="F345">
        <v>5295951015</v>
      </c>
      <c r="G345" t="s">
        <v>264</v>
      </c>
      <c r="H345" s="100">
        <v>0</v>
      </c>
      <c r="I345" s="100">
        <v>100710</v>
      </c>
      <c r="J345" s="100">
        <v>1400000</v>
      </c>
      <c r="K345" s="100">
        <v>20710</v>
      </c>
      <c r="L345" s="100">
        <v>0</v>
      </c>
      <c r="M345" s="100">
        <v>254091</v>
      </c>
      <c r="N345" s="100">
        <v>393022</v>
      </c>
      <c r="O345" s="100">
        <v>1072342</v>
      </c>
      <c r="P345" s="100">
        <v>1690659</v>
      </c>
      <c r="Q345" s="100">
        <v>3773865</v>
      </c>
      <c r="R345" s="100">
        <v>401467</v>
      </c>
      <c r="S345" s="100">
        <v>850000</v>
      </c>
      <c r="T345" s="100"/>
      <c r="U345" s="101">
        <f t="shared" si="12"/>
        <v>9956866</v>
      </c>
    </row>
    <row r="346" spans="1:21" hidden="1" outlineLevel="1" x14ac:dyDescent="0.25">
      <c r="A346" t="s">
        <v>282</v>
      </c>
      <c r="B346" t="s">
        <v>112</v>
      </c>
      <c r="C346">
        <v>5</v>
      </c>
      <c r="D346">
        <v>52</v>
      </c>
      <c r="E346">
        <v>5205</v>
      </c>
      <c r="F346">
        <v>5205271001</v>
      </c>
      <c r="G346" t="s">
        <v>221</v>
      </c>
      <c r="H346" s="100">
        <v>0</v>
      </c>
      <c r="I346" s="100">
        <v>0</v>
      </c>
      <c r="J346" s="100">
        <v>0</v>
      </c>
      <c r="K346" s="100">
        <v>0</v>
      </c>
      <c r="L346" s="100">
        <v>2772</v>
      </c>
      <c r="M346" s="100">
        <v>0</v>
      </c>
      <c r="N346" s="100">
        <v>0</v>
      </c>
      <c r="O346" s="100">
        <v>0</v>
      </c>
      <c r="P346" s="100">
        <v>0</v>
      </c>
      <c r="Q346" s="100">
        <v>0</v>
      </c>
      <c r="R346" s="100">
        <v>0</v>
      </c>
      <c r="S346" s="100">
        <v>0</v>
      </c>
      <c r="T346" s="100"/>
      <c r="U346" s="101">
        <f t="shared" si="12"/>
        <v>2772</v>
      </c>
    </row>
    <row r="347" spans="1:21" hidden="1" outlineLevel="1" x14ac:dyDescent="0.25">
      <c r="A347" t="s">
        <v>282</v>
      </c>
      <c r="B347" t="s">
        <v>102</v>
      </c>
      <c r="C347">
        <v>5</v>
      </c>
      <c r="D347">
        <v>52</v>
      </c>
      <c r="E347">
        <v>5205</v>
      </c>
      <c r="F347">
        <v>5205481001</v>
      </c>
      <c r="G347" t="s">
        <v>221</v>
      </c>
      <c r="H347" s="100">
        <v>800000</v>
      </c>
      <c r="I347" s="100">
        <v>0</v>
      </c>
      <c r="J347" s="100">
        <v>0</v>
      </c>
      <c r="K347" s="100">
        <v>0</v>
      </c>
      <c r="L347" s="100">
        <v>0</v>
      </c>
      <c r="M347" s="100">
        <v>0</v>
      </c>
      <c r="N347" s="100">
        <v>0</v>
      </c>
      <c r="O347" s="100">
        <v>0</v>
      </c>
      <c r="P347" s="100">
        <v>0</v>
      </c>
      <c r="Q347" s="100">
        <v>0</v>
      </c>
      <c r="R347" s="100">
        <v>2800000</v>
      </c>
      <c r="S347" s="100">
        <v>60892903</v>
      </c>
      <c r="T347" s="100"/>
      <c r="U347" s="101">
        <f t="shared" si="12"/>
        <v>64492903</v>
      </c>
    </row>
    <row r="348" spans="1:21" hidden="1" outlineLevel="1" x14ac:dyDescent="0.25">
      <c r="A348" t="s">
        <v>282</v>
      </c>
      <c r="B348" t="s">
        <v>126</v>
      </c>
      <c r="C348">
        <v>5</v>
      </c>
      <c r="D348">
        <v>52</v>
      </c>
      <c r="E348">
        <v>5205</v>
      </c>
      <c r="F348">
        <v>5205951003</v>
      </c>
      <c r="H348" s="100"/>
      <c r="I348" s="100"/>
      <c r="J348" s="100"/>
      <c r="K348" s="100"/>
      <c r="L348" s="100"/>
      <c r="M348" s="100"/>
      <c r="N348" s="100"/>
      <c r="O348" s="100"/>
      <c r="P348" s="100">
        <v>-1458993</v>
      </c>
      <c r="Q348" s="100">
        <v>0</v>
      </c>
      <c r="R348" s="100">
        <v>3192042</v>
      </c>
      <c r="S348" s="100">
        <v>0</v>
      </c>
      <c r="T348" s="100"/>
      <c r="U348" s="101"/>
    </row>
    <row r="349" spans="1:21" hidden="1" outlineLevel="1" x14ac:dyDescent="0.25">
      <c r="A349" t="s">
        <v>282</v>
      </c>
      <c r="B349" t="s">
        <v>460</v>
      </c>
      <c r="C349">
        <v>5</v>
      </c>
      <c r="D349">
        <v>52</v>
      </c>
      <c r="E349">
        <v>5295</v>
      </c>
      <c r="F349">
        <v>5295101001</v>
      </c>
      <c r="H349" s="100"/>
      <c r="I349" s="100"/>
      <c r="J349" s="100"/>
      <c r="K349" s="100"/>
      <c r="L349" s="100"/>
      <c r="M349" s="100"/>
      <c r="N349" s="100"/>
      <c r="O349" s="100"/>
      <c r="P349" s="100">
        <v>2110312</v>
      </c>
      <c r="Q349" s="100">
        <v>0</v>
      </c>
      <c r="R349" s="100">
        <v>0</v>
      </c>
      <c r="S349" s="100">
        <v>757439</v>
      </c>
      <c r="T349" s="100"/>
      <c r="U349" s="101"/>
    </row>
    <row r="350" spans="1:21" hidden="1" outlineLevel="1" x14ac:dyDescent="0.25">
      <c r="A350" t="s">
        <v>282</v>
      </c>
      <c r="B350" t="s">
        <v>312</v>
      </c>
      <c r="C350">
        <v>5</v>
      </c>
      <c r="D350">
        <v>52</v>
      </c>
      <c r="E350">
        <v>5299</v>
      </c>
      <c r="F350">
        <v>5299101001</v>
      </c>
      <c r="H350" s="100"/>
      <c r="I350" s="100"/>
      <c r="J350" s="100"/>
      <c r="K350" s="100"/>
      <c r="L350" s="100"/>
      <c r="M350" s="100"/>
      <c r="N350" s="100"/>
      <c r="O350" s="100"/>
      <c r="P350" s="100">
        <v>88418862</v>
      </c>
      <c r="Q350" s="100">
        <v>0</v>
      </c>
      <c r="R350" s="100">
        <v>-70500166</v>
      </c>
      <c r="S350" s="100">
        <v>70768464</v>
      </c>
      <c r="T350" s="100"/>
      <c r="U350" s="101"/>
    </row>
    <row r="351" spans="1:21" hidden="1" outlineLevel="1" x14ac:dyDescent="0.25">
      <c r="A351" t="s">
        <v>282</v>
      </c>
      <c r="B351" t="s">
        <v>117</v>
      </c>
      <c r="C351">
        <v>5</v>
      </c>
      <c r="D351">
        <v>52</v>
      </c>
      <c r="E351">
        <v>5205</v>
      </c>
      <c r="F351">
        <v>5205631001</v>
      </c>
      <c r="G351" t="s">
        <v>221</v>
      </c>
      <c r="H351" s="100">
        <v>0</v>
      </c>
      <c r="I351" s="100">
        <v>0</v>
      </c>
      <c r="J351" s="100">
        <v>0</v>
      </c>
      <c r="K351" s="100">
        <v>630000</v>
      </c>
      <c r="L351" s="100">
        <v>0</v>
      </c>
      <c r="M351" s="100">
        <v>0</v>
      </c>
      <c r="N351" s="100">
        <v>0</v>
      </c>
      <c r="O351" s="100">
        <v>0</v>
      </c>
      <c r="P351" s="100">
        <v>0</v>
      </c>
      <c r="Q351" s="100">
        <v>300000</v>
      </c>
      <c r="R351" s="100">
        <v>0</v>
      </c>
      <c r="S351" s="100">
        <v>0</v>
      </c>
      <c r="T351" s="100"/>
      <c r="U351" s="101">
        <f t="shared" ref="U351:U369" si="14">+SUM(H351:S351)</f>
        <v>930000</v>
      </c>
    </row>
    <row r="352" spans="1:21" hidden="1" outlineLevel="1" x14ac:dyDescent="0.25">
      <c r="A352" t="s">
        <v>282</v>
      </c>
      <c r="B352" t="s">
        <v>296</v>
      </c>
      <c r="C352">
        <v>5</v>
      </c>
      <c r="D352">
        <v>52</v>
      </c>
      <c r="E352">
        <v>5235</v>
      </c>
      <c r="F352">
        <v>5235951008</v>
      </c>
      <c r="G352" t="s">
        <v>247</v>
      </c>
      <c r="H352" s="100">
        <v>0</v>
      </c>
      <c r="I352" s="100">
        <v>0</v>
      </c>
      <c r="J352" s="100">
        <v>1238471</v>
      </c>
      <c r="K352" s="100">
        <v>404112</v>
      </c>
      <c r="L352" s="100">
        <v>0</v>
      </c>
      <c r="M352" s="100">
        <v>0</v>
      </c>
      <c r="N352" s="100">
        <v>430740</v>
      </c>
      <c r="O352" s="100">
        <v>0</v>
      </c>
      <c r="P352" s="100">
        <v>0</v>
      </c>
      <c r="Q352" s="100">
        <v>1630131</v>
      </c>
      <c r="R352" s="100">
        <v>1154764</v>
      </c>
      <c r="S352" s="100">
        <v>0</v>
      </c>
      <c r="T352" s="100"/>
      <c r="U352" s="101">
        <f t="shared" si="14"/>
        <v>4858218</v>
      </c>
    </row>
    <row r="353" spans="1:21" hidden="1" outlineLevel="1" x14ac:dyDescent="0.25">
      <c r="A353" t="s">
        <v>282</v>
      </c>
      <c r="B353" t="s">
        <v>307</v>
      </c>
      <c r="C353">
        <v>5</v>
      </c>
      <c r="D353">
        <v>52</v>
      </c>
      <c r="E353">
        <v>5295</v>
      </c>
      <c r="F353">
        <v>5295601001</v>
      </c>
      <c r="G353" t="s">
        <v>264</v>
      </c>
      <c r="H353" s="100">
        <v>426060</v>
      </c>
      <c r="I353" s="100">
        <v>441840</v>
      </c>
      <c r="J353" s="100">
        <v>370830</v>
      </c>
      <c r="K353" s="100">
        <v>311655</v>
      </c>
      <c r="L353" s="100">
        <v>323490</v>
      </c>
      <c r="M353" s="100">
        <v>319545</v>
      </c>
      <c r="N353" s="100">
        <v>299820</v>
      </c>
      <c r="O353" s="100">
        <v>303765</v>
      </c>
      <c r="P353" s="100">
        <v>414225</v>
      </c>
      <c r="Q353" s="100">
        <v>327435</v>
      </c>
      <c r="R353" s="100">
        <v>323490</v>
      </c>
      <c r="S353" s="100">
        <v>161745</v>
      </c>
      <c r="T353" s="100"/>
      <c r="U353" s="101">
        <f t="shared" si="14"/>
        <v>4023900</v>
      </c>
    </row>
    <row r="354" spans="1:21" hidden="1" outlineLevel="1" x14ac:dyDescent="0.25">
      <c r="A354" t="s">
        <v>282</v>
      </c>
      <c r="B354" t="s">
        <v>308</v>
      </c>
      <c r="C354">
        <v>5</v>
      </c>
      <c r="D354">
        <v>52</v>
      </c>
      <c r="E354">
        <v>5295</v>
      </c>
      <c r="F354">
        <v>5295601002</v>
      </c>
      <c r="G354" t="s">
        <v>264</v>
      </c>
      <c r="H354" s="100">
        <v>1075981</v>
      </c>
      <c r="I354" s="100">
        <v>1140411</v>
      </c>
      <c r="J354" s="100">
        <v>1140411</v>
      </c>
      <c r="K354" s="100">
        <v>979336</v>
      </c>
      <c r="L354" s="100">
        <v>1095310</v>
      </c>
      <c r="M354" s="100">
        <v>979336</v>
      </c>
      <c r="N354" s="100">
        <v>1005108</v>
      </c>
      <c r="O354" s="100">
        <v>1249942</v>
      </c>
      <c r="P354" s="100">
        <v>1481890</v>
      </c>
      <c r="Q354" s="100">
        <v>1572092</v>
      </c>
      <c r="R354" s="100">
        <v>1411017</v>
      </c>
      <c r="S354" s="100">
        <v>1256385</v>
      </c>
      <c r="T354" s="100"/>
      <c r="U354" s="101">
        <f t="shared" si="14"/>
        <v>14387219</v>
      </c>
    </row>
    <row r="355" spans="1:21" hidden="1" outlineLevel="1" x14ac:dyDescent="0.25">
      <c r="A355" t="s">
        <v>282</v>
      </c>
      <c r="B355" t="s">
        <v>292</v>
      </c>
      <c r="C355">
        <v>5</v>
      </c>
      <c r="D355">
        <v>52</v>
      </c>
      <c r="E355">
        <v>5235</v>
      </c>
      <c r="F355">
        <v>5235951005</v>
      </c>
      <c r="G355" t="s">
        <v>247</v>
      </c>
      <c r="H355" s="100">
        <v>491953</v>
      </c>
      <c r="I355" s="100">
        <v>6082280</v>
      </c>
      <c r="J355" s="100">
        <v>6067117</v>
      </c>
      <c r="K355" s="100">
        <v>16460206</v>
      </c>
      <c r="L355" s="100">
        <v>-696221</v>
      </c>
      <c r="M355" s="100">
        <v>2547000</v>
      </c>
      <c r="N355" s="100">
        <v>4146000</v>
      </c>
      <c r="O355" s="100">
        <v>3298694</v>
      </c>
      <c r="P355" s="100">
        <v>3335300</v>
      </c>
      <c r="Q355" s="100">
        <v>8600668</v>
      </c>
      <c r="R355" s="100">
        <v>1511260</v>
      </c>
      <c r="S355" s="100">
        <v>4380450</v>
      </c>
      <c r="T355" s="100"/>
      <c r="U355" s="101">
        <f t="shared" si="14"/>
        <v>56224707</v>
      </c>
    </row>
    <row r="356" spans="1:21" hidden="1" outlineLevel="1" x14ac:dyDescent="0.25">
      <c r="A356" t="s">
        <v>282</v>
      </c>
      <c r="B356" t="s">
        <v>95</v>
      </c>
      <c r="C356">
        <v>5</v>
      </c>
      <c r="D356">
        <v>52</v>
      </c>
      <c r="E356">
        <v>5205</v>
      </c>
      <c r="F356">
        <v>5205301001</v>
      </c>
      <c r="G356" t="s">
        <v>221</v>
      </c>
      <c r="H356" s="100">
        <v>3413313</v>
      </c>
      <c r="I356" s="100">
        <v>3510969</v>
      </c>
      <c r="J356" s="100">
        <v>3280337</v>
      </c>
      <c r="K356" s="100">
        <v>3587142</v>
      </c>
      <c r="L356" s="100">
        <v>2865383</v>
      </c>
      <c r="M356" s="100">
        <v>3204314</v>
      </c>
      <c r="N356" s="100">
        <v>3027314</v>
      </c>
      <c r="O356" s="100">
        <v>2880841</v>
      </c>
      <c r="P356" s="100">
        <v>2588884</v>
      </c>
      <c r="Q356" s="100">
        <v>2548840</v>
      </c>
      <c r="R356" s="100">
        <v>2961263</v>
      </c>
      <c r="S356" s="100">
        <v>3094520</v>
      </c>
      <c r="T356" s="100"/>
      <c r="U356" s="101">
        <f t="shared" si="14"/>
        <v>36963120</v>
      </c>
    </row>
    <row r="357" spans="1:21" hidden="1" outlineLevel="1" x14ac:dyDescent="0.25">
      <c r="A357" t="s">
        <v>282</v>
      </c>
      <c r="B357" t="s">
        <v>452</v>
      </c>
      <c r="C357">
        <v>5</v>
      </c>
      <c r="D357">
        <v>52</v>
      </c>
      <c r="E357">
        <v>5205</v>
      </c>
      <c r="F357">
        <v>5205421004</v>
      </c>
      <c r="G357" t="s">
        <v>221</v>
      </c>
      <c r="H357" s="100"/>
      <c r="I357" s="100"/>
      <c r="J357" s="100"/>
      <c r="K357" s="100"/>
      <c r="L357" s="100"/>
      <c r="M357" s="100"/>
      <c r="N357" s="100"/>
      <c r="O357" s="100"/>
      <c r="P357" s="100"/>
      <c r="Q357" s="100"/>
      <c r="R357" s="100"/>
      <c r="S357" s="100">
        <v>10410419</v>
      </c>
      <c r="T357" s="100"/>
      <c r="U357" s="101">
        <f t="shared" si="14"/>
        <v>10410419</v>
      </c>
    </row>
    <row r="358" spans="1:21" hidden="1" outlineLevel="1" x14ac:dyDescent="0.25">
      <c r="A358" t="s">
        <v>282</v>
      </c>
      <c r="B358" t="s">
        <v>235</v>
      </c>
      <c r="C358">
        <v>5</v>
      </c>
      <c r="D358">
        <v>52</v>
      </c>
      <c r="E358">
        <v>5210</v>
      </c>
      <c r="F358">
        <v>5210251001</v>
      </c>
      <c r="G358" t="s">
        <v>232</v>
      </c>
      <c r="H358" s="100"/>
      <c r="I358" s="100"/>
      <c r="J358" s="100"/>
      <c r="K358" s="100"/>
      <c r="L358" s="100"/>
      <c r="M358" s="100"/>
      <c r="N358" s="100"/>
      <c r="O358" s="100"/>
      <c r="P358" s="100"/>
      <c r="Q358" s="100"/>
      <c r="R358" s="100"/>
      <c r="S358" s="100">
        <v>3800000</v>
      </c>
      <c r="T358" s="100"/>
      <c r="U358" s="101">
        <f t="shared" si="14"/>
        <v>3800000</v>
      </c>
    </row>
    <row r="359" spans="1:21" hidden="1" outlineLevel="1" x14ac:dyDescent="0.25">
      <c r="A359" t="s">
        <v>282</v>
      </c>
      <c r="B359" t="s">
        <v>291</v>
      </c>
      <c r="C359">
        <v>5</v>
      </c>
      <c r="D359">
        <v>52</v>
      </c>
      <c r="E359">
        <v>5235</v>
      </c>
      <c r="F359">
        <v>5235951003</v>
      </c>
      <c r="G359" t="s">
        <v>247</v>
      </c>
      <c r="H359" s="100">
        <v>12900389</v>
      </c>
      <c r="I359" s="100">
        <v>15317608</v>
      </c>
      <c r="J359" s="100">
        <v>19665191</v>
      </c>
      <c r="K359" s="100">
        <v>25171285</v>
      </c>
      <c r="L359" s="100">
        <v>21742256</v>
      </c>
      <c r="M359" s="100">
        <v>20608996</v>
      </c>
      <c r="N359" s="100">
        <v>30096049</v>
      </c>
      <c r="O359" s="100">
        <v>16221732</v>
      </c>
      <c r="P359" s="100">
        <v>31069010</v>
      </c>
      <c r="Q359" s="100">
        <v>49996800</v>
      </c>
      <c r="R359" s="100">
        <v>32767720</v>
      </c>
      <c r="S359" s="100">
        <v>26437375</v>
      </c>
      <c r="T359" s="100"/>
      <c r="U359" s="101">
        <f t="shared" si="14"/>
        <v>301994411</v>
      </c>
    </row>
    <row r="360" spans="1:21" hidden="1" outlineLevel="1" x14ac:dyDescent="0.25">
      <c r="A360" t="s">
        <v>282</v>
      </c>
      <c r="B360" t="s">
        <v>303</v>
      </c>
      <c r="C360">
        <v>5</v>
      </c>
      <c r="D360">
        <v>52</v>
      </c>
      <c r="E360">
        <v>5295</v>
      </c>
      <c r="F360">
        <v>5295051001</v>
      </c>
      <c r="G360" t="s">
        <v>264</v>
      </c>
      <c r="H360" s="100">
        <v>1501729</v>
      </c>
      <c r="I360" s="100">
        <v>912053</v>
      </c>
      <c r="J360" s="100">
        <v>1561052</v>
      </c>
      <c r="K360" s="100">
        <v>1572155</v>
      </c>
      <c r="L360" s="100">
        <v>2855902</v>
      </c>
      <c r="M360" s="100">
        <v>1423265</v>
      </c>
      <c r="N360" s="100">
        <v>0</v>
      </c>
      <c r="O360" s="100">
        <v>0</v>
      </c>
      <c r="P360" s="100">
        <v>0</v>
      </c>
      <c r="Q360" s="100">
        <v>0</v>
      </c>
      <c r="R360" s="100">
        <v>0</v>
      </c>
      <c r="S360" s="100">
        <v>0</v>
      </c>
      <c r="T360" s="100"/>
      <c r="U360" s="101">
        <f t="shared" si="14"/>
        <v>9826156</v>
      </c>
    </row>
    <row r="361" spans="1:21" hidden="1" outlineLevel="1" x14ac:dyDescent="0.25">
      <c r="A361" t="s">
        <v>282</v>
      </c>
      <c r="B361" t="s">
        <v>163</v>
      </c>
      <c r="C361">
        <v>5</v>
      </c>
      <c r="D361">
        <v>52</v>
      </c>
      <c r="E361">
        <v>5260</v>
      </c>
      <c r="F361">
        <v>5260051001</v>
      </c>
      <c r="G361" t="s">
        <v>262</v>
      </c>
      <c r="H361" s="100">
        <v>11403758</v>
      </c>
      <c r="I361" s="100">
        <v>10367980</v>
      </c>
      <c r="J361" s="100">
        <v>10367973</v>
      </c>
      <c r="K361" s="100">
        <v>12616796</v>
      </c>
      <c r="L361" s="100">
        <v>12616794</v>
      </c>
      <c r="M361" s="100">
        <v>13553069</v>
      </c>
      <c r="N361" s="100">
        <v>13553067</v>
      </c>
      <c r="O361" s="100">
        <v>13553068</v>
      </c>
      <c r="P361" s="100">
        <v>13553071</v>
      </c>
      <c r="Q361" s="100">
        <v>13553071</v>
      </c>
      <c r="R361" s="100">
        <v>11735706</v>
      </c>
      <c r="S361" s="100">
        <v>11735706</v>
      </c>
      <c r="T361" s="100"/>
      <c r="U361" s="101">
        <f t="shared" si="14"/>
        <v>148610059</v>
      </c>
    </row>
    <row r="362" spans="1:21" hidden="1" outlineLevel="1" x14ac:dyDescent="0.25">
      <c r="A362" t="s">
        <v>282</v>
      </c>
      <c r="B362" t="s">
        <v>286</v>
      </c>
      <c r="C362">
        <v>5</v>
      </c>
      <c r="D362">
        <v>52</v>
      </c>
      <c r="E362">
        <v>5235</v>
      </c>
      <c r="F362">
        <v>5235401001</v>
      </c>
      <c r="G362" t="s">
        <v>247</v>
      </c>
      <c r="H362" s="100">
        <v>1112000</v>
      </c>
      <c r="I362" s="100">
        <v>1280515</v>
      </c>
      <c r="J362" s="100">
        <v>920625</v>
      </c>
      <c r="K362" s="100">
        <v>2366000</v>
      </c>
      <c r="L362" s="100">
        <v>732420</v>
      </c>
      <c r="M362" s="100">
        <v>1395475</v>
      </c>
      <c r="N362" s="100">
        <v>2109410</v>
      </c>
      <c r="O362" s="100">
        <v>1309180</v>
      </c>
      <c r="P362" s="100">
        <v>26700</v>
      </c>
      <c r="Q362" s="100">
        <v>442250</v>
      </c>
      <c r="R362" s="100">
        <v>2545500</v>
      </c>
      <c r="S362" s="100">
        <v>1037000</v>
      </c>
      <c r="T362" s="100"/>
      <c r="U362" s="101">
        <f t="shared" si="14"/>
        <v>15277075</v>
      </c>
    </row>
    <row r="363" spans="1:21" hidden="1" outlineLevel="1" x14ac:dyDescent="0.25">
      <c r="A363" t="s">
        <v>282</v>
      </c>
      <c r="B363" t="s">
        <v>158</v>
      </c>
      <c r="C363">
        <v>5</v>
      </c>
      <c r="D363">
        <v>52</v>
      </c>
      <c r="E363">
        <v>5235</v>
      </c>
      <c r="F363">
        <v>5235651002</v>
      </c>
      <c r="G363" t="s">
        <v>247</v>
      </c>
      <c r="H363" s="100">
        <v>10312738</v>
      </c>
      <c r="I363" s="100">
        <v>9154896</v>
      </c>
      <c r="J363" s="100">
        <v>12520977</v>
      </c>
      <c r="K363" s="100">
        <v>6235087</v>
      </c>
      <c r="L363" s="100">
        <v>9930572</v>
      </c>
      <c r="M363" s="100">
        <v>9169591</v>
      </c>
      <c r="N363" s="100">
        <v>8950565</v>
      </c>
      <c r="O363" s="100">
        <v>9346480</v>
      </c>
      <c r="P363" s="100">
        <v>8700252</v>
      </c>
      <c r="Q363" s="100">
        <v>9091931</v>
      </c>
      <c r="R363" s="100">
        <v>10099223</v>
      </c>
      <c r="S363" s="100">
        <v>12191458</v>
      </c>
      <c r="T363" s="100"/>
      <c r="U363" s="101">
        <f t="shared" si="14"/>
        <v>115703770</v>
      </c>
    </row>
    <row r="364" spans="1:21" hidden="1" outlineLevel="1" x14ac:dyDescent="0.25">
      <c r="A364" t="s">
        <v>282</v>
      </c>
      <c r="B364" t="s">
        <v>283</v>
      </c>
      <c r="C364">
        <v>5</v>
      </c>
      <c r="D364">
        <v>52</v>
      </c>
      <c r="E364">
        <v>5205</v>
      </c>
      <c r="F364">
        <v>5205511001</v>
      </c>
      <c r="G364" t="s">
        <v>221</v>
      </c>
      <c r="H364" s="100">
        <v>35097</v>
      </c>
      <c r="I364" s="100">
        <v>841686</v>
      </c>
      <c r="J364" s="100">
        <v>0</v>
      </c>
      <c r="K364" s="100">
        <v>1319697</v>
      </c>
      <c r="L364" s="100">
        <v>0</v>
      </c>
      <c r="M364" s="100">
        <v>311667</v>
      </c>
      <c r="N364" s="100">
        <v>77800</v>
      </c>
      <c r="O364" s="100">
        <v>0</v>
      </c>
      <c r="P364" s="100">
        <v>1781669</v>
      </c>
      <c r="Q364" s="100">
        <v>301311</v>
      </c>
      <c r="R364" s="100">
        <v>284146</v>
      </c>
      <c r="S364" s="100">
        <v>0</v>
      </c>
      <c r="T364" s="100"/>
      <c r="U364" s="101">
        <f t="shared" si="14"/>
        <v>4953073</v>
      </c>
    </row>
    <row r="365" spans="1:21" hidden="1" outlineLevel="1" x14ac:dyDescent="0.25">
      <c r="A365" t="s">
        <v>282</v>
      </c>
      <c r="B365" t="s">
        <v>187</v>
      </c>
      <c r="C365">
        <v>5</v>
      </c>
      <c r="D365">
        <v>52</v>
      </c>
      <c r="E365">
        <v>5295</v>
      </c>
      <c r="F365">
        <v>5295251001</v>
      </c>
      <c r="G365" t="s">
        <v>264</v>
      </c>
      <c r="H365" s="100">
        <v>537285</v>
      </c>
      <c r="I365" s="100">
        <v>207497</v>
      </c>
      <c r="J365" s="100">
        <v>328683</v>
      </c>
      <c r="K365" s="100">
        <v>629319</v>
      </c>
      <c r="L365" s="100">
        <v>615335</v>
      </c>
      <c r="M365" s="100">
        <v>314091</v>
      </c>
      <c r="N365" s="100">
        <v>861709</v>
      </c>
      <c r="O365" s="100">
        <v>183448</v>
      </c>
      <c r="P365" s="100">
        <v>607167</v>
      </c>
      <c r="Q365" s="100">
        <v>129994</v>
      </c>
      <c r="R365" s="100">
        <v>486068</v>
      </c>
      <c r="S365" s="100">
        <v>162831</v>
      </c>
      <c r="T365" s="100"/>
      <c r="U365" s="101">
        <f t="shared" si="14"/>
        <v>5063427</v>
      </c>
    </row>
    <row r="366" spans="1:21" hidden="1" outlineLevel="1" x14ac:dyDescent="0.25">
      <c r="A366" t="s">
        <v>282</v>
      </c>
      <c r="B366" t="s">
        <v>124</v>
      </c>
      <c r="C366">
        <v>5</v>
      </c>
      <c r="D366">
        <v>52</v>
      </c>
      <c r="E366">
        <v>5205</v>
      </c>
      <c r="F366">
        <v>5205951001</v>
      </c>
      <c r="G366" t="s">
        <v>221</v>
      </c>
      <c r="H366" s="100">
        <v>463739</v>
      </c>
      <c r="I366" s="100">
        <v>425000</v>
      </c>
      <c r="J366" s="100">
        <v>459050</v>
      </c>
      <c r="K366" s="100">
        <v>500000</v>
      </c>
      <c r="L366" s="100">
        <v>500000</v>
      </c>
      <c r="M366" s="100">
        <v>915000</v>
      </c>
      <c r="N366" s="100">
        <v>457500</v>
      </c>
      <c r="O366" s="100">
        <v>915000</v>
      </c>
      <c r="P366" s="100">
        <v>0</v>
      </c>
      <c r="Q366" s="100">
        <v>1830000</v>
      </c>
      <c r="R366" s="100">
        <v>0</v>
      </c>
      <c r="S366" s="100">
        <v>0</v>
      </c>
      <c r="T366" s="100"/>
      <c r="U366" s="101">
        <f t="shared" si="14"/>
        <v>6465289</v>
      </c>
    </row>
    <row r="367" spans="1:21" hidden="1" outlineLevel="1" x14ac:dyDescent="0.25">
      <c r="A367" t="s">
        <v>282</v>
      </c>
      <c r="B367" t="s">
        <v>284</v>
      </c>
      <c r="C367">
        <v>5</v>
      </c>
      <c r="D367">
        <v>52</v>
      </c>
      <c r="E367">
        <v>5205</v>
      </c>
      <c r="F367">
        <v>5205951002</v>
      </c>
      <c r="G367" t="s">
        <v>221</v>
      </c>
      <c r="H367" s="100">
        <v>36400</v>
      </c>
      <c r="I367" s="100">
        <v>15600</v>
      </c>
      <c r="J367" s="100">
        <v>92550</v>
      </c>
      <c r="K367" s="100">
        <v>0</v>
      </c>
      <c r="L367" s="100">
        <v>0</v>
      </c>
      <c r="M367" s="100">
        <v>15385</v>
      </c>
      <c r="N367" s="100">
        <v>0</v>
      </c>
      <c r="O367" s="100">
        <v>0</v>
      </c>
      <c r="P367" s="100">
        <v>41112</v>
      </c>
      <c r="Q367" s="100">
        <v>0</v>
      </c>
      <c r="R367" s="100">
        <v>0</v>
      </c>
      <c r="S367" s="100">
        <v>21252</v>
      </c>
      <c r="T367" s="100"/>
      <c r="U367" s="101">
        <f t="shared" si="14"/>
        <v>222299</v>
      </c>
    </row>
    <row r="368" spans="1:21" hidden="1" outlineLevel="1" x14ac:dyDescent="0.25">
      <c r="A368" t="s">
        <v>282</v>
      </c>
      <c r="B368" t="s">
        <v>306</v>
      </c>
      <c r="C368">
        <v>5</v>
      </c>
      <c r="D368">
        <v>52</v>
      </c>
      <c r="E368">
        <v>5295</v>
      </c>
      <c r="F368">
        <v>5295401001</v>
      </c>
      <c r="G368" t="s">
        <v>264</v>
      </c>
      <c r="H368" s="100">
        <v>52449</v>
      </c>
      <c r="I368" s="100">
        <v>25962</v>
      </c>
      <c r="J368" s="100">
        <v>874942</v>
      </c>
      <c r="K368" s="100">
        <v>853616</v>
      </c>
      <c r="L368" s="100">
        <v>4783805</v>
      </c>
      <c r="M368" s="100">
        <v>3294240</v>
      </c>
      <c r="N368" s="100">
        <v>421024</v>
      </c>
      <c r="O368" s="100">
        <v>1123303</v>
      </c>
      <c r="P368" s="100">
        <v>3305</v>
      </c>
      <c r="Q368" s="100">
        <v>5197064</v>
      </c>
      <c r="R368" s="100">
        <v>2595709</v>
      </c>
      <c r="S368" s="100">
        <v>147954</v>
      </c>
      <c r="T368" s="100"/>
      <c r="U368" s="101">
        <f t="shared" si="14"/>
        <v>19373373</v>
      </c>
    </row>
    <row r="369" spans="1:21" hidden="1" outlineLevel="1" x14ac:dyDescent="0.25">
      <c r="A369" t="s">
        <v>282</v>
      </c>
      <c r="B369" t="s">
        <v>164</v>
      </c>
      <c r="C369">
        <v>5</v>
      </c>
      <c r="D369">
        <v>52</v>
      </c>
      <c r="E369">
        <v>5260</v>
      </c>
      <c r="F369">
        <v>5260201001</v>
      </c>
      <c r="G369" t="s">
        <v>262</v>
      </c>
      <c r="H369" s="100">
        <v>716603</v>
      </c>
      <c r="I369" s="100">
        <v>716602</v>
      </c>
      <c r="J369" s="100">
        <v>716603</v>
      </c>
      <c r="K369" s="100">
        <v>716603</v>
      </c>
      <c r="L369" s="100">
        <v>716602</v>
      </c>
      <c r="M369" s="100">
        <v>716603</v>
      </c>
      <c r="N369" s="100">
        <v>716603</v>
      </c>
      <c r="O369" s="100">
        <v>716602</v>
      </c>
      <c r="P369" s="100">
        <v>854957</v>
      </c>
      <c r="Q369" s="100">
        <v>854957</v>
      </c>
      <c r="R369" s="100">
        <v>854956</v>
      </c>
      <c r="S369" s="100">
        <v>854957</v>
      </c>
      <c r="T369" s="100"/>
      <c r="U369" s="101">
        <f t="shared" si="14"/>
        <v>9152648</v>
      </c>
    </row>
    <row r="370" spans="1:21" hidden="1" outlineLevel="1" x14ac:dyDescent="0.25">
      <c r="A370" t="s">
        <v>282</v>
      </c>
      <c r="B370" t="s">
        <v>135</v>
      </c>
      <c r="C370">
        <v>5</v>
      </c>
      <c r="D370">
        <v>52</v>
      </c>
      <c r="E370">
        <v>5215</v>
      </c>
      <c r="F370">
        <v>5215951001</v>
      </c>
      <c r="G370" t="s">
        <v>238</v>
      </c>
      <c r="H370" s="100"/>
      <c r="I370" s="100"/>
      <c r="J370" s="100"/>
      <c r="K370" s="100"/>
      <c r="L370" s="100"/>
      <c r="M370" s="100">
        <v>53204</v>
      </c>
      <c r="N370" s="100">
        <v>49719</v>
      </c>
      <c r="O370" s="100">
        <v>9259</v>
      </c>
      <c r="P370" s="100">
        <v>0</v>
      </c>
      <c r="Q370" s="100">
        <v>0</v>
      </c>
      <c r="R370" s="100">
        <v>113436</v>
      </c>
      <c r="S370" s="100">
        <v>51919</v>
      </c>
      <c r="T370" s="100"/>
      <c r="U370" s="101"/>
    </row>
    <row r="371" spans="1:21" hidden="1" outlineLevel="1" x14ac:dyDescent="0.25">
      <c r="A371" t="s">
        <v>282</v>
      </c>
      <c r="B371" t="s">
        <v>174</v>
      </c>
      <c r="C371">
        <v>5</v>
      </c>
      <c r="D371">
        <v>52</v>
      </c>
      <c r="E371">
        <v>5260</v>
      </c>
      <c r="F371">
        <v>5260151001</v>
      </c>
      <c r="G371" t="s">
        <v>262</v>
      </c>
      <c r="H371" s="100">
        <v>4424061</v>
      </c>
      <c r="I371" s="100">
        <v>4424049</v>
      </c>
      <c r="J371" s="100">
        <v>4424061</v>
      </c>
      <c r="K371" s="100">
        <v>4844859</v>
      </c>
      <c r="L371" s="100">
        <v>4844860</v>
      </c>
      <c r="M371" s="100">
        <v>6649692</v>
      </c>
      <c r="N371" s="100">
        <v>4775448</v>
      </c>
      <c r="O371" s="100">
        <v>4775438</v>
      </c>
      <c r="P371" s="100">
        <v>4775446</v>
      </c>
      <c r="Q371" s="100">
        <v>4828994</v>
      </c>
      <c r="R371" s="100">
        <v>5101597</v>
      </c>
      <c r="S371" s="100">
        <v>5101597</v>
      </c>
      <c r="T371" s="100"/>
      <c r="U371" s="101">
        <f t="shared" ref="U371:U404" si="15">+SUM(H371:S371)</f>
        <v>58970102</v>
      </c>
    </row>
    <row r="372" spans="1:21" hidden="1" outlineLevel="1" x14ac:dyDescent="0.25">
      <c r="A372" t="s">
        <v>282</v>
      </c>
      <c r="B372" t="s">
        <v>267</v>
      </c>
      <c r="C372">
        <v>5</v>
      </c>
      <c r="D372">
        <v>52</v>
      </c>
      <c r="E372">
        <v>5295</v>
      </c>
      <c r="F372">
        <v>5295501001</v>
      </c>
      <c r="G372" t="s">
        <v>264</v>
      </c>
      <c r="H372" s="100">
        <v>0</v>
      </c>
      <c r="I372" s="100">
        <v>83490</v>
      </c>
      <c r="J372" s="100">
        <v>166978</v>
      </c>
      <c r="K372" s="100">
        <v>83489</v>
      </c>
      <c r="L372" s="100">
        <v>81768</v>
      </c>
      <c r="M372" s="100">
        <v>81768</v>
      </c>
      <c r="N372" s="100">
        <v>0</v>
      </c>
      <c r="O372" s="100">
        <v>0</v>
      </c>
      <c r="P372" s="100">
        <v>0</v>
      </c>
      <c r="Q372" s="100">
        <v>245304</v>
      </c>
      <c r="R372" s="100">
        <v>0</v>
      </c>
      <c r="S372" s="100">
        <v>245304</v>
      </c>
      <c r="T372" s="100"/>
      <c r="U372" s="101">
        <f t="shared" si="15"/>
        <v>988101</v>
      </c>
    </row>
    <row r="373" spans="1:21" hidden="1" outlineLevel="1" x14ac:dyDescent="0.25">
      <c r="A373" t="s">
        <v>282</v>
      </c>
      <c r="B373" t="s">
        <v>287</v>
      </c>
      <c r="C373">
        <v>5</v>
      </c>
      <c r="D373">
        <v>52</v>
      </c>
      <c r="E373">
        <v>5235</v>
      </c>
      <c r="F373">
        <v>5235501001</v>
      </c>
      <c r="G373" t="s">
        <v>247</v>
      </c>
      <c r="H373" s="100">
        <v>82811140</v>
      </c>
      <c r="I373" s="100">
        <v>307987011</v>
      </c>
      <c r="J373" s="100">
        <v>225565630</v>
      </c>
      <c r="K373" s="100">
        <v>270485634</v>
      </c>
      <c r="L373" s="100">
        <v>194487500</v>
      </c>
      <c r="M373" s="100">
        <v>180325000</v>
      </c>
      <c r="N373" s="100">
        <v>204057500</v>
      </c>
      <c r="O373" s="100">
        <v>65260000</v>
      </c>
      <c r="P373" s="100">
        <v>284698950</v>
      </c>
      <c r="Q373" s="100">
        <v>214401970</v>
      </c>
      <c r="R373" s="100">
        <v>158234240</v>
      </c>
      <c r="S373" s="100">
        <v>181757982</v>
      </c>
      <c r="T373" s="100"/>
      <c r="U373" s="101">
        <f t="shared" si="15"/>
        <v>2370072557</v>
      </c>
    </row>
    <row r="374" spans="1:21" hidden="1" outlineLevel="1" x14ac:dyDescent="0.25">
      <c r="A374" t="s">
        <v>282</v>
      </c>
      <c r="B374" t="s">
        <v>289</v>
      </c>
      <c r="C374">
        <v>5</v>
      </c>
      <c r="D374">
        <v>52</v>
      </c>
      <c r="E374">
        <v>5235</v>
      </c>
      <c r="F374">
        <v>5235501003</v>
      </c>
      <c r="G374" t="s">
        <v>247</v>
      </c>
      <c r="H374" s="100">
        <v>1177285100</v>
      </c>
      <c r="I374" s="100">
        <v>387292550</v>
      </c>
      <c r="J374" s="100">
        <v>661179500</v>
      </c>
      <c r="K374" s="100">
        <v>495560000</v>
      </c>
      <c r="L374" s="100">
        <v>794037500</v>
      </c>
      <c r="M374" s="100">
        <v>499216000</v>
      </c>
      <c r="N374" s="100">
        <v>784030000</v>
      </c>
      <c r="O374" s="100">
        <v>744711000</v>
      </c>
      <c r="P374" s="100">
        <v>600058250</v>
      </c>
      <c r="Q374" s="100">
        <v>1010004000</v>
      </c>
      <c r="R374" s="100">
        <v>1120053500</v>
      </c>
      <c r="S374" s="100">
        <v>722134250</v>
      </c>
      <c r="T374" s="100"/>
      <c r="U374" s="101">
        <f t="shared" si="15"/>
        <v>8995561650</v>
      </c>
    </row>
    <row r="375" spans="1:21" hidden="1" outlineLevel="1" x14ac:dyDescent="0.25">
      <c r="A375" t="s">
        <v>282</v>
      </c>
      <c r="B375" t="s">
        <v>186</v>
      </c>
      <c r="C375">
        <v>5</v>
      </c>
      <c r="D375">
        <v>52</v>
      </c>
      <c r="E375">
        <v>5295</v>
      </c>
      <c r="F375">
        <v>5295201002</v>
      </c>
      <c r="G375" t="s">
        <v>264</v>
      </c>
      <c r="H375" s="100">
        <v>18000</v>
      </c>
      <c r="I375" s="100">
        <v>15000</v>
      </c>
      <c r="J375" s="100">
        <v>105000</v>
      </c>
      <c r="K375" s="100">
        <v>40000</v>
      </c>
      <c r="L375" s="100">
        <v>120000</v>
      </c>
      <c r="M375" s="100">
        <v>0</v>
      </c>
      <c r="N375" s="100">
        <v>40000</v>
      </c>
      <c r="O375" s="100">
        <v>0</v>
      </c>
      <c r="P375" s="100">
        <v>0</v>
      </c>
      <c r="Q375" s="100">
        <v>0</v>
      </c>
      <c r="R375" s="100">
        <v>0</v>
      </c>
      <c r="S375" s="100">
        <v>0</v>
      </c>
      <c r="T375" s="100"/>
      <c r="U375" s="101">
        <f t="shared" si="15"/>
        <v>338000</v>
      </c>
    </row>
    <row r="376" spans="1:21" hidden="1" outlineLevel="1" x14ac:dyDescent="0.25">
      <c r="A376" t="s">
        <v>282</v>
      </c>
      <c r="B376" t="s">
        <v>295</v>
      </c>
      <c r="C376">
        <v>5</v>
      </c>
      <c r="D376">
        <v>52</v>
      </c>
      <c r="E376">
        <v>5235</v>
      </c>
      <c r="F376">
        <v>5235951007</v>
      </c>
      <c r="G376" t="s">
        <v>247</v>
      </c>
      <c r="H376" s="100">
        <v>1031000</v>
      </c>
      <c r="I376" s="100">
        <v>950000</v>
      </c>
      <c r="J376" s="100">
        <v>2055000</v>
      </c>
      <c r="K376" s="100">
        <v>1477000</v>
      </c>
      <c r="L376" s="100">
        <v>1841000</v>
      </c>
      <c r="M376" s="100">
        <v>1400000</v>
      </c>
      <c r="N376" s="100">
        <v>1770000</v>
      </c>
      <c r="O376" s="100">
        <v>1690000</v>
      </c>
      <c r="P376" s="100">
        <v>1900000</v>
      </c>
      <c r="Q376" s="100">
        <v>1960000</v>
      </c>
      <c r="R376" s="100">
        <v>1842000</v>
      </c>
      <c r="S376" s="100">
        <v>2834000</v>
      </c>
      <c r="T376" s="100"/>
      <c r="U376" s="101">
        <f t="shared" si="15"/>
        <v>20750000</v>
      </c>
    </row>
    <row r="377" spans="1:21" hidden="1" outlineLevel="1" x14ac:dyDescent="0.25">
      <c r="A377" t="s">
        <v>282</v>
      </c>
      <c r="B377" t="s">
        <v>92</v>
      </c>
      <c r="C377">
        <v>5</v>
      </c>
      <c r="D377">
        <v>52</v>
      </c>
      <c r="E377">
        <v>5205</v>
      </c>
      <c r="F377">
        <v>5205151002</v>
      </c>
      <c r="G377" t="s">
        <v>221</v>
      </c>
      <c r="H377" s="100">
        <v>3337426</v>
      </c>
      <c r="I377" s="100">
        <v>2044176</v>
      </c>
      <c r="J377" s="100">
        <v>2744048</v>
      </c>
      <c r="K377" s="100">
        <v>3985705</v>
      </c>
      <c r="L377" s="100">
        <v>3337431</v>
      </c>
      <c r="M377" s="100">
        <v>2420184</v>
      </c>
      <c r="N377" s="100">
        <v>3288026</v>
      </c>
      <c r="O377" s="100">
        <v>812950</v>
      </c>
      <c r="P377" s="100">
        <v>0</v>
      </c>
      <c r="Q377" s="100">
        <v>933712</v>
      </c>
      <c r="R377" s="100">
        <v>1569660</v>
      </c>
      <c r="S377" s="100">
        <v>971313</v>
      </c>
      <c r="T377" s="100"/>
      <c r="U377" s="101">
        <f t="shared" si="15"/>
        <v>25444631</v>
      </c>
    </row>
    <row r="378" spans="1:21" hidden="1" outlineLevel="1" x14ac:dyDescent="0.25">
      <c r="A378" t="s">
        <v>282</v>
      </c>
      <c r="B378" t="s">
        <v>94</v>
      </c>
      <c r="C378">
        <v>5</v>
      </c>
      <c r="D378">
        <v>52</v>
      </c>
      <c r="E378">
        <v>5205</v>
      </c>
      <c r="F378">
        <v>5205241001</v>
      </c>
      <c r="G378" t="s">
        <v>221</v>
      </c>
      <c r="H378" s="100">
        <v>0</v>
      </c>
      <c r="I378" s="100">
        <v>277880</v>
      </c>
      <c r="J378" s="100">
        <v>0</v>
      </c>
      <c r="K378" s="100">
        <v>0</v>
      </c>
      <c r="L378" s="100">
        <v>0</v>
      </c>
      <c r="M378" s="100">
        <v>0</v>
      </c>
      <c r="N378" s="100">
        <v>351308</v>
      </c>
      <c r="O378" s="100">
        <v>0</v>
      </c>
      <c r="P378" s="100">
        <v>0</v>
      </c>
      <c r="Q378" s="100">
        <v>101038</v>
      </c>
      <c r="R378" s="100">
        <v>187282</v>
      </c>
      <c r="S378" s="100">
        <v>592552</v>
      </c>
      <c r="T378" s="100"/>
      <c r="U378" s="101">
        <f t="shared" si="15"/>
        <v>1510060</v>
      </c>
    </row>
    <row r="379" spans="1:21" hidden="1" outlineLevel="1" x14ac:dyDescent="0.25">
      <c r="A379" t="s">
        <v>282</v>
      </c>
      <c r="B379" t="s">
        <v>285</v>
      </c>
      <c r="C379">
        <v>5</v>
      </c>
      <c r="D379">
        <v>52</v>
      </c>
      <c r="E379">
        <v>5215</v>
      </c>
      <c r="F379">
        <v>5215051001</v>
      </c>
      <c r="G379" t="s">
        <v>238</v>
      </c>
      <c r="H379" s="100">
        <v>160591000</v>
      </c>
      <c r="I379" s="100">
        <v>87715000</v>
      </c>
      <c r="J379" s="100">
        <v>154619000</v>
      </c>
      <c r="K379" s="100">
        <v>176125000</v>
      </c>
      <c r="L379" s="100">
        <v>253297000</v>
      </c>
      <c r="M379" s="100">
        <v>138510000</v>
      </c>
      <c r="N379" s="100">
        <v>234668000</v>
      </c>
      <c r="O379" s="100">
        <v>172637000</v>
      </c>
      <c r="P379" s="100">
        <v>170783000</v>
      </c>
      <c r="Q379" s="100">
        <v>233123000</v>
      </c>
      <c r="R379" s="100">
        <v>220032000</v>
      </c>
      <c r="S379" s="100">
        <v>167049000</v>
      </c>
      <c r="T379" s="100"/>
      <c r="U379" s="101">
        <f t="shared" si="15"/>
        <v>2169149000</v>
      </c>
    </row>
    <row r="380" spans="1:21" hidden="1" outlineLevel="1" x14ac:dyDescent="0.25">
      <c r="A380" t="s">
        <v>282</v>
      </c>
      <c r="B380" t="s">
        <v>96</v>
      </c>
      <c r="C380">
        <v>5</v>
      </c>
      <c r="D380">
        <v>52</v>
      </c>
      <c r="E380">
        <v>5205</v>
      </c>
      <c r="F380">
        <v>5205331001</v>
      </c>
      <c r="G380" t="s">
        <v>221</v>
      </c>
      <c r="H380" s="100">
        <v>34133</v>
      </c>
      <c r="I380" s="100">
        <v>104352</v>
      </c>
      <c r="J380" s="100">
        <v>158022</v>
      </c>
      <c r="K380" s="100">
        <v>229109</v>
      </c>
      <c r="L380" s="100">
        <v>234330</v>
      </c>
      <c r="M380" s="100">
        <v>301168</v>
      </c>
      <c r="N380" s="100">
        <v>349928</v>
      </c>
      <c r="O380" s="100">
        <v>393224</v>
      </c>
      <c r="P380" s="100">
        <v>418247</v>
      </c>
      <c r="Q380" s="100">
        <v>449314</v>
      </c>
      <c r="R380" s="100">
        <v>542084</v>
      </c>
      <c r="S380" s="100">
        <v>603769</v>
      </c>
      <c r="T380" s="100"/>
      <c r="U380" s="101">
        <f t="shared" si="15"/>
        <v>3817680</v>
      </c>
    </row>
    <row r="381" spans="1:21" hidden="1" outlineLevel="1" x14ac:dyDescent="0.25">
      <c r="A381" t="s">
        <v>282</v>
      </c>
      <c r="B381" t="s">
        <v>91</v>
      </c>
      <c r="C381">
        <v>5</v>
      </c>
      <c r="D381">
        <v>52</v>
      </c>
      <c r="E381">
        <v>5205</v>
      </c>
      <c r="F381">
        <v>5205121002</v>
      </c>
      <c r="G381" t="s">
        <v>221</v>
      </c>
      <c r="H381" s="100">
        <v>0</v>
      </c>
      <c r="I381" s="100">
        <v>0</v>
      </c>
      <c r="J381" s="100">
        <v>0</v>
      </c>
      <c r="K381" s="100">
        <v>0</v>
      </c>
      <c r="L381" s="100">
        <v>52700</v>
      </c>
      <c r="M381" s="100">
        <v>0</v>
      </c>
      <c r="N381" s="100">
        <v>0</v>
      </c>
      <c r="O381" s="100">
        <v>38889</v>
      </c>
      <c r="P381" s="100">
        <v>0</v>
      </c>
      <c r="Q381" s="100">
        <v>0</v>
      </c>
      <c r="R381" s="100">
        <v>41463</v>
      </c>
      <c r="S381" s="100">
        <v>0</v>
      </c>
      <c r="T381" s="100"/>
      <c r="U381" s="101">
        <f t="shared" si="15"/>
        <v>133052</v>
      </c>
    </row>
    <row r="382" spans="1:21" hidden="1" outlineLevel="1" x14ac:dyDescent="0.25">
      <c r="A382" t="s">
        <v>282</v>
      </c>
      <c r="B382" t="s">
        <v>276</v>
      </c>
      <c r="C382">
        <v>5</v>
      </c>
      <c r="D382">
        <v>52</v>
      </c>
      <c r="E382">
        <v>5295</v>
      </c>
      <c r="F382">
        <v>5295951027</v>
      </c>
      <c r="G382" t="s">
        <v>264</v>
      </c>
      <c r="H382" s="100">
        <v>4687782</v>
      </c>
      <c r="I382" s="100">
        <v>6525279</v>
      </c>
      <c r="J382" s="100">
        <v>734303</v>
      </c>
      <c r="K382" s="100">
        <v>92820</v>
      </c>
      <c r="L382" s="100">
        <v>504469</v>
      </c>
      <c r="M382" s="100">
        <v>3721248</v>
      </c>
      <c r="N382" s="100">
        <v>1152695</v>
      </c>
      <c r="O382" s="100">
        <v>2159072</v>
      </c>
      <c r="P382" s="100">
        <v>754482</v>
      </c>
      <c r="Q382" s="100">
        <v>3002522</v>
      </c>
      <c r="R382" s="100">
        <v>12601138</v>
      </c>
      <c r="S382" s="100">
        <v>594769</v>
      </c>
      <c r="T382" s="100"/>
      <c r="U382" s="101">
        <f t="shared" si="15"/>
        <v>36530579</v>
      </c>
    </row>
    <row r="383" spans="1:21" hidden="1" outlineLevel="1" x14ac:dyDescent="0.25">
      <c r="A383" t="s">
        <v>282</v>
      </c>
      <c r="B383" t="s">
        <v>157</v>
      </c>
      <c r="C383">
        <v>5</v>
      </c>
      <c r="D383">
        <v>52</v>
      </c>
      <c r="E383">
        <v>5295</v>
      </c>
      <c r="F383">
        <v>5295951010</v>
      </c>
      <c r="G383" t="s">
        <v>264</v>
      </c>
      <c r="H383" s="100">
        <v>21443620</v>
      </c>
      <c r="I383" s="100">
        <v>81868656</v>
      </c>
      <c r="J383" s="100">
        <v>18118098</v>
      </c>
      <c r="K383" s="100">
        <v>16897158</v>
      </c>
      <c r="L383" s="100">
        <v>19760679</v>
      </c>
      <c r="M383" s="100">
        <v>20686768</v>
      </c>
      <c r="N383" s="100">
        <v>22764149</v>
      </c>
      <c r="O383" s="100">
        <v>59603050</v>
      </c>
      <c r="P383" s="100">
        <v>46553692</v>
      </c>
      <c r="Q383" s="100">
        <v>82705889</v>
      </c>
      <c r="R383" s="100">
        <v>25216138</v>
      </c>
      <c r="S383" s="100">
        <v>75049881</v>
      </c>
      <c r="T383" s="100"/>
      <c r="U383" s="101">
        <f t="shared" si="15"/>
        <v>490667778</v>
      </c>
    </row>
    <row r="384" spans="1:21" hidden="1" outlineLevel="1" x14ac:dyDescent="0.25">
      <c r="A384" t="s">
        <v>282</v>
      </c>
      <c r="B384" t="s">
        <v>140</v>
      </c>
      <c r="C384">
        <v>5</v>
      </c>
      <c r="D384">
        <v>52</v>
      </c>
      <c r="E384">
        <v>5260</v>
      </c>
      <c r="F384">
        <v>5260101001</v>
      </c>
      <c r="G384" t="s">
        <v>262</v>
      </c>
      <c r="H384" s="100">
        <v>1089917</v>
      </c>
      <c r="I384" s="100">
        <v>1089913</v>
      </c>
      <c r="J384" s="100">
        <v>735396</v>
      </c>
      <c r="K384" s="100">
        <v>735394</v>
      </c>
      <c r="L384" s="100">
        <v>735395</v>
      </c>
      <c r="M384" s="100">
        <v>735392</v>
      </c>
      <c r="N384" s="100">
        <v>735397</v>
      </c>
      <c r="O384" s="100">
        <v>735392</v>
      </c>
      <c r="P384" s="100">
        <v>735395</v>
      </c>
      <c r="Q384" s="100">
        <v>735394</v>
      </c>
      <c r="R384" s="100">
        <v>735382</v>
      </c>
      <c r="S384" s="100">
        <v>735396</v>
      </c>
      <c r="T384" s="100"/>
      <c r="U384" s="101">
        <f t="shared" si="15"/>
        <v>9533763</v>
      </c>
    </row>
    <row r="385" spans="1:21" hidden="1" outlineLevel="1" x14ac:dyDescent="0.25">
      <c r="A385" t="s">
        <v>282</v>
      </c>
      <c r="B385" t="s">
        <v>310</v>
      </c>
      <c r="C385">
        <v>5</v>
      </c>
      <c r="D385">
        <v>52</v>
      </c>
      <c r="E385">
        <v>5295</v>
      </c>
      <c r="F385">
        <v>5295951004</v>
      </c>
      <c r="G385" t="s">
        <v>264</v>
      </c>
      <c r="H385" s="100">
        <v>2200661</v>
      </c>
      <c r="I385" s="100">
        <v>36945374</v>
      </c>
      <c r="J385" s="100">
        <v>3305136</v>
      </c>
      <c r="K385" s="100">
        <v>3365657</v>
      </c>
      <c r="L385" s="100">
        <v>5058548</v>
      </c>
      <c r="M385" s="100">
        <v>1718631</v>
      </c>
      <c r="N385" s="100">
        <v>1583149</v>
      </c>
      <c r="O385" s="100">
        <v>23509410</v>
      </c>
      <c r="P385" s="100">
        <v>12516053</v>
      </c>
      <c r="Q385" s="100">
        <v>14386261</v>
      </c>
      <c r="R385" s="100">
        <v>5964895</v>
      </c>
      <c r="S385" s="100">
        <v>1683867</v>
      </c>
      <c r="T385" s="100"/>
      <c r="U385" s="101">
        <f t="shared" si="15"/>
        <v>112237642</v>
      </c>
    </row>
    <row r="386" spans="1:21" hidden="1" outlineLevel="1" x14ac:dyDescent="0.25">
      <c r="A386" t="s">
        <v>282</v>
      </c>
      <c r="B386" t="s">
        <v>269</v>
      </c>
      <c r="C386">
        <v>5</v>
      </c>
      <c r="D386">
        <v>52</v>
      </c>
      <c r="E386">
        <v>5295</v>
      </c>
      <c r="F386">
        <v>5295951008</v>
      </c>
      <c r="G386" t="s">
        <v>264</v>
      </c>
      <c r="H386" s="100">
        <v>0</v>
      </c>
      <c r="I386" s="100">
        <v>5949463</v>
      </c>
      <c r="J386" s="100">
        <v>3874481</v>
      </c>
      <c r="K386" s="100">
        <v>504960</v>
      </c>
      <c r="L386" s="100">
        <v>1406891</v>
      </c>
      <c r="M386" s="100">
        <v>8608</v>
      </c>
      <c r="N386" s="100">
        <v>21712016</v>
      </c>
      <c r="O386" s="100">
        <v>5750409</v>
      </c>
      <c r="P386" s="100">
        <v>649799</v>
      </c>
      <c r="Q386" s="100">
        <v>579846</v>
      </c>
      <c r="R386" s="100">
        <v>5860</v>
      </c>
      <c r="S386" s="100">
        <v>26919977</v>
      </c>
      <c r="T386" s="100"/>
      <c r="U386" s="101">
        <f t="shared" si="15"/>
        <v>67362310</v>
      </c>
    </row>
    <row r="387" spans="1:21" hidden="1" outlineLevel="1" x14ac:dyDescent="0.25">
      <c r="A387" t="s">
        <v>282</v>
      </c>
      <c r="B387" t="s">
        <v>309</v>
      </c>
      <c r="C387">
        <v>5</v>
      </c>
      <c r="D387">
        <v>52</v>
      </c>
      <c r="E387">
        <v>5295</v>
      </c>
      <c r="F387">
        <v>5295951001</v>
      </c>
      <c r="G387" t="s">
        <v>264</v>
      </c>
      <c r="H387" s="100">
        <v>89128</v>
      </c>
      <c r="I387" s="100">
        <v>0</v>
      </c>
      <c r="J387" s="100">
        <v>460360</v>
      </c>
      <c r="K387" s="100">
        <v>145205</v>
      </c>
      <c r="L387" s="100">
        <v>157983</v>
      </c>
      <c r="M387" s="100">
        <v>191591</v>
      </c>
      <c r="N387" s="100">
        <v>164832</v>
      </c>
      <c r="O387" s="100">
        <v>372004</v>
      </c>
      <c r="P387" s="100">
        <v>1225297</v>
      </c>
      <c r="Q387" s="100">
        <v>282870</v>
      </c>
      <c r="R387" s="100">
        <v>357577</v>
      </c>
      <c r="S387" s="100">
        <v>46541</v>
      </c>
      <c r="T387" s="100"/>
      <c r="U387" s="101">
        <f t="shared" si="15"/>
        <v>3493388</v>
      </c>
    </row>
    <row r="388" spans="1:21" hidden="1" outlineLevel="1" x14ac:dyDescent="0.25">
      <c r="A388" t="s">
        <v>282</v>
      </c>
      <c r="B388" t="s">
        <v>131</v>
      </c>
      <c r="C388">
        <v>5</v>
      </c>
      <c r="D388">
        <v>52</v>
      </c>
      <c r="E388">
        <v>5210</v>
      </c>
      <c r="F388">
        <v>5210951003</v>
      </c>
      <c r="G388" t="s">
        <v>232</v>
      </c>
      <c r="H388" s="100">
        <v>945000</v>
      </c>
      <c r="I388" s="100">
        <v>0</v>
      </c>
      <c r="J388" s="100">
        <v>0</v>
      </c>
      <c r="K388" s="100">
        <v>0</v>
      </c>
      <c r="L388" s="100">
        <v>640000</v>
      </c>
      <c r="M388" s="100">
        <v>250000</v>
      </c>
      <c r="N388" s="100">
        <v>0</v>
      </c>
      <c r="O388" s="100">
        <v>0</v>
      </c>
      <c r="P388" s="100">
        <v>-556124</v>
      </c>
      <c r="Q388" s="100">
        <v>0</v>
      </c>
      <c r="R388" s="100">
        <v>0</v>
      </c>
      <c r="S388" s="100">
        <v>0</v>
      </c>
      <c r="T388" s="100"/>
      <c r="U388" s="101">
        <f t="shared" si="15"/>
        <v>1278876</v>
      </c>
    </row>
    <row r="389" spans="1:21" hidden="1" outlineLevel="1" x14ac:dyDescent="0.25">
      <c r="A389" t="s">
        <v>282</v>
      </c>
      <c r="B389" t="s">
        <v>131</v>
      </c>
      <c r="C389">
        <v>5</v>
      </c>
      <c r="D389">
        <v>52</v>
      </c>
      <c r="E389">
        <v>5220</v>
      </c>
      <c r="F389">
        <v>5220951001</v>
      </c>
      <c r="G389" t="s">
        <v>239</v>
      </c>
      <c r="H389" s="100">
        <v>4484820</v>
      </c>
      <c r="I389" s="100">
        <v>0</v>
      </c>
      <c r="J389" s="100">
        <v>8665514</v>
      </c>
      <c r="K389" s="100">
        <v>2090600</v>
      </c>
      <c r="L389" s="100">
        <v>390600</v>
      </c>
      <c r="M389" s="100">
        <v>403620</v>
      </c>
      <c r="N389" s="100">
        <v>0</v>
      </c>
      <c r="O389" s="100">
        <v>0</v>
      </c>
      <c r="P389" s="100">
        <v>0</v>
      </c>
      <c r="Q389" s="100">
        <v>0</v>
      </c>
      <c r="R389" s="100">
        <v>0</v>
      </c>
      <c r="S389" s="100">
        <v>0</v>
      </c>
      <c r="T389" s="100"/>
      <c r="U389" s="101">
        <f t="shared" si="15"/>
        <v>16035154</v>
      </c>
    </row>
    <row r="390" spans="1:21" hidden="1" outlineLevel="1" x14ac:dyDescent="0.25">
      <c r="A390" t="s">
        <v>282</v>
      </c>
      <c r="B390" t="s">
        <v>131</v>
      </c>
      <c r="C390">
        <v>5</v>
      </c>
      <c r="D390">
        <v>52</v>
      </c>
      <c r="E390">
        <v>5235</v>
      </c>
      <c r="F390">
        <v>5235501004</v>
      </c>
      <c r="G390" t="s">
        <v>247</v>
      </c>
      <c r="H390" s="100">
        <v>4778462</v>
      </c>
      <c r="I390" s="100">
        <v>454009</v>
      </c>
      <c r="J390" s="100">
        <v>0</v>
      </c>
      <c r="K390" s="100">
        <v>918297</v>
      </c>
      <c r="L390" s="100">
        <v>1855221</v>
      </c>
      <c r="M390" s="100">
        <v>0</v>
      </c>
      <c r="N390" s="100">
        <v>4119591</v>
      </c>
      <c r="O390" s="100">
        <v>16006216</v>
      </c>
      <c r="P390" s="100">
        <v>9988</v>
      </c>
      <c r="Q390" s="100">
        <v>4872000</v>
      </c>
      <c r="R390" s="100">
        <v>1070000</v>
      </c>
      <c r="S390" s="100">
        <v>13072450</v>
      </c>
      <c r="T390" s="100"/>
      <c r="U390" s="101">
        <f t="shared" si="15"/>
        <v>47156234</v>
      </c>
    </row>
    <row r="391" spans="1:21" hidden="1" outlineLevel="1" x14ac:dyDescent="0.25">
      <c r="A391" t="s">
        <v>282</v>
      </c>
      <c r="B391" t="s">
        <v>131</v>
      </c>
      <c r="C391">
        <v>5</v>
      </c>
      <c r="D391">
        <v>52</v>
      </c>
      <c r="E391">
        <v>5235</v>
      </c>
      <c r="F391">
        <v>5235951012</v>
      </c>
      <c r="G391" t="s">
        <v>247</v>
      </c>
      <c r="H391" s="100">
        <v>492000</v>
      </c>
      <c r="I391" s="100">
        <v>0</v>
      </c>
      <c r="J391" s="100">
        <v>0</v>
      </c>
      <c r="K391" s="100">
        <v>0</v>
      </c>
      <c r="L391" s="100">
        <v>0</v>
      </c>
      <c r="M391" s="100">
        <v>300000</v>
      </c>
      <c r="N391" s="100">
        <v>0</v>
      </c>
      <c r="O391" s="100">
        <v>1568000</v>
      </c>
      <c r="P391" s="100">
        <v>0</v>
      </c>
      <c r="Q391" s="100">
        <v>2431000</v>
      </c>
      <c r="R391" s="100">
        <v>3053000</v>
      </c>
      <c r="S391" s="100">
        <v>1456000</v>
      </c>
      <c r="T391" s="100"/>
      <c r="U391" s="101">
        <f t="shared" si="15"/>
        <v>9300000</v>
      </c>
    </row>
    <row r="392" spans="1:21" hidden="1" outlineLevel="1" x14ac:dyDescent="0.25">
      <c r="A392" t="s">
        <v>282</v>
      </c>
      <c r="B392" t="s">
        <v>131</v>
      </c>
      <c r="C392">
        <v>5</v>
      </c>
      <c r="D392">
        <v>52</v>
      </c>
      <c r="E392">
        <v>5295</v>
      </c>
      <c r="F392">
        <v>5295951007</v>
      </c>
      <c r="G392" t="s">
        <v>264</v>
      </c>
      <c r="H392" s="100">
        <v>780346</v>
      </c>
      <c r="I392" s="100">
        <v>0</v>
      </c>
      <c r="J392" s="100">
        <v>0</v>
      </c>
      <c r="K392" s="100">
        <v>208951</v>
      </c>
      <c r="L392" s="100">
        <v>0</v>
      </c>
      <c r="M392" s="100">
        <v>2489</v>
      </c>
      <c r="N392" s="100">
        <v>3859443</v>
      </c>
      <c r="O392" s="100">
        <v>4862265</v>
      </c>
      <c r="P392" s="100">
        <v>224843</v>
      </c>
      <c r="Q392" s="100">
        <v>2660751</v>
      </c>
      <c r="R392" s="100">
        <v>1699579</v>
      </c>
      <c r="S392" s="100">
        <v>4243320</v>
      </c>
      <c r="T392" s="100"/>
      <c r="U392" s="101">
        <f t="shared" si="15"/>
        <v>18541987</v>
      </c>
    </row>
    <row r="393" spans="1:21" hidden="1" outlineLevel="1" x14ac:dyDescent="0.25">
      <c r="A393" t="s">
        <v>282</v>
      </c>
      <c r="B393" t="s">
        <v>297</v>
      </c>
      <c r="C393">
        <v>5</v>
      </c>
      <c r="D393">
        <v>52</v>
      </c>
      <c r="E393">
        <v>5235</v>
      </c>
      <c r="F393">
        <v>5235951009</v>
      </c>
      <c r="G393" t="s">
        <v>247</v>
      </c>
      <c r="H393" s="100">
        <v>19509224</v>
      </c>
      <c r="I393" s="100">
        <v>12141704</v>
      </c>
      <c r="J393" s="100">
        <v>19684142</v>
      </c>
      <c r="K393" s="100">
        <v>19927224</v>
      </c>
      <c r="L393" s="100">
        <v>36022356</v>
      </c>
      <c r="M393" s="100">
        <v>17796794</v>
      </c>
      <c r="N393" s="100">
        <v>0</v>
      </c>
      <c r="O393" s="100">
        <v>0</v>
      </c>
      <c r="P393" s="100">
        <v>0</v>
      </c>
      <c r="Q393" s="100">
        <v>0</v>
      </c>
      <c r="R393" s="100">
        <v>0</v>
      </c>
      <c r="S393" s="100">
        <v>0</v>
      </c>
      <c r="T393" s="100"/>
      <c r="U393" s="101">
        <f t="shared" si="15"/>
        <v>125081444</v>
      </c>
    </row>
    <row r="394" spans="1:21" hidden="1" outlineLevel="1" x14ac:dyDescent="0.25">
      <c r="A394" t="s">
        <v>282</v>
      </c>
      <c r="B394" t="s">
        <v>299</v>
      </c>
      <c r="C394">
        <v>5</v>
      </c>
      <c r="D394">
        <v>52</v>
      </c>
      <c r="E394">
        <v>5235</v>
      </c>
      <c r="F394">
        <v>5235951011</v>
      </c>
      <c r="G394" t="s">
        <v>247</v>
      </c>
      <c r="H394" s="100">
        <v>20354400</v>
      </c>
      <c r="I394" s="100">
        <v>21714135</v>
      </c>
      <c r="J394" s="100">
        <v>19033210</v>
      </c>
      <c r="K394" s="100">
        <v>21907149</v>
      </c>
      <c r="L394" s="100">
        <v>17009808</v>
      </c>
      <c r="M394" s="100">
        <v>16740253</v>
      </c>
      <c r="N394" s="100">
        <v>22576969</v>
      </c>
      <c r="O394" s="100">
        <v>25283951</v>
      </c>
      <c r="P394" s="100">
        <v>23578860</v>
      </c>
      <c r="Q394" s="100">
        <v>23066739</v>
      </c>
      <c r="R394" s="100">
        <v>32304107</v>
      </c>
      <c r="S394" s="100">
        <v>32557442</v>
      </c>
      <c r="T394" s="100"/>
      <c r="U394" s="101">
        <f t="shared" si="15"/>
        <v>276127023</v>
      </c>
    </row>
    <row r="395" spans="1:21" hidden="1" outlineLevel="1" x14ac:dyDescent="0.25">
      <c r="A395" t="s">
        <v>282</v>
      </c>
      <c r="B395" t="s">
        <v>169</v>
      </c>
      <c r="C395">
        <v>5</v>
      </c>
      <c r="D395">
        <v>52</v>
      </c>
      <c r="E395">
        <v>5255</v>
      </c>
      <c r="F395">
        <v>5255151001</v>
      </c>
      <c r="G395" t="s">
        <v>261</v>
      </c>
      <c r="H395" s="100">
        <v>736701</v>
      </c>
      <c r="I395" s="100">
        <v>0</v>
      </c>
      <c r="J395" s="100">
        <v>0</v>
      </c>
      <c r="K395" s="100">
        <v>2436570</v>
      </c>
      <c r="L395" s="100">
        <v>0</v>
      </c>
      <c r="M395" s="100">
        <v>1590410</v>
      </c>
      <c r="N395" s="100">
        <v>0</v>
      </c>
      <c r="O395" s="100">
        <v>0</v>
      </c>
      <c r="P395" s="100">
        <v>0</v>
      </c>
      <c r="Q395" s="100">
        <v>0</v>
      </c>
      <c r="R395" s="100">
        <v>0</v>
      </c>
      <c r="S395" s="100">
        <v>17780857</v>
      </c>
      <c r="T395" s="100"/>
      <c r="U395" s="101">
        <f t="shared" si="15"/>
        <v>22544538</v>
      </c>
    </row>
    <row r="396" spans="1:21" hidden="1" outlineLevel="1" x14ac:dyDescent="0.25">
      <c r="A396" t="s">
        <v>282</v>
      </c>
      <c r="B396" t="s">
        <v>171</v>
      </c>
      <c r="C396">
        <v>5</v>
      </c>
      <c r="D396">
        <v>52</v>
      </c>
      <c r="E396">
        <v>5255</v>
      </c>
      <c r="F396">
        <v>5255201002</v>
      </c>
      <c r="G396" t="s">
        <v>261</v>
      </c>
      <c r="H396" s="100">
        <v>78111</v>
      </c>
      <c r="I396" s="100">
        <v>0</v>
      </c>
      <c r="J396" s="100">
        <v>0</v>
      </c>
      <c r="K396" s="100">
        <v>0</v>
      </c>
      <c r="L396" s="100">
        <v>121602</v>
      </c>
      <c r="M396" s="100">
        <v>93511</v>
      </c>
      <c r="N396" s="100">
        <v>458700</v>
      </c>
      <c r="O396" s="100">
        <v>49100</v>
      </c>
      <c r="P396" s="100">
        <v>0</v>
      </c>
      <c r="Q396" s="100">
        <v>0</v>
      </c>
      <c r="R396" s="100">
        <v>0</v>
      </c>
      <c r="S396" s="100">
        <v>0</v>
      </c>
      <c r="T396" s="100"/>
      <c r="U396" s="101">
        <f t="shared" si="15"/>
        <v>801024</v>
      </c>
    </row>
    <row r="397" spans="1:21" hidden="1" outlineLevel="1" x14ac:dyDescent="0.25">
      <c r="A397" t="s">
        <v>282</v>
      </c>
      <c r="B397" t="s">
        <v>172</v>
      </c>
      <c r="C397">
        <v>5</v>
      </c>
      <c r="D397">
        <v>52</v>
      </c>
      <c r="E397">
        <v>5255</v>
      </c>
      <c r="F397">
        <v>5255951001</v>
      </c>
      <c r="G397" t="s">
        <v>261</v>
      </c>
      <c r="H397" s="100">
        <v>688700</v>
      </c>
      <c r="I397" s="100">
        <v>847600</v>
      </c>
      <c r="J397" s="100">
        <v>814100</v>
      </c>
      <c r="K397" s="100">
        <v>432600</v>
      </c>
      <c r="L397" s="100">
        <v>663100</v>
      </c>
      <c r="M397" s="100">
        <v>624900</v>
      </c>
      <c r="N397" s="100">
        <v>357200</v>
      </c>
      <c r="O397" s="100">
        <v>669200</v>
      </c>
      <c r="P397" s="100">
        <v>721600</v>
      </c>
      <c r="Q397" s="100">
        <v>909600</v>
      </c>
      <c r="R397" s="100">
        <v>1138100</v>
      </c>
      <c r="S397" s="100">
        <v>283100</v>
      </c>
      <c r="T397" s="100"/>
      <c r="U397" s="101">
        <f t="shared" si="15"/>
        <v>8149800</v>
      </c>
    </row>
    <row r="398" spans="1:21" hidden="1" outlineLevel="1" x14ac:dyDescent="0.25">
      <c r="A398" t="s">
        <v>282</v>
      </c>
      <c r="B398" t="s">
        <v>97</v>
      </c>
      <c r="C398">
        <v>5</v>
      </c>
      <c r="D398">
        <v>52</v>
      </c>
      <c r="E398">
        <v>5205</v>
      </c>
      <c r="F398">
        <v>5205361001</v>
      </c>
      <c r="G398" t="s">
        <v>221</v>
      </c>
      <c r="H398" s="100">
        <v>3413313</v>
      </c>
      <c r="I398" s="100">
        <v>3510969</v>
      </c>
      <c r="J398" s="100">
        <v>3624881</v>
      </c>
      <c r="K398" s="100">
        <v>3641231</v>
      </c>
      <c r="L398" s="100">
        <v>2865165</v>
      </c>
      <c r="M398" s="100">
        <v>3204374</v>
      </c>
      <c r="N398" s="100">
        <v>3027274</v>
      </c>
      <c r="O398" s="100">
        <v>2934906</v>
      </c>
      <c r="P398" s="100">
        <v>2587067</v>
      </c>
      <c r="Q398" s="100">
        <v>2550317</v>
      </c>
      <c r="R398" s="100">
        <v>2987999</v>
      </c>
      <c r="S398" s="100">
        <v>3211460</v>
      </c>
      <c r="T398" s="100"/>
      <c r="U398" s="101">
        <f t="shared" si="15"/>
        <v>37558956</v>
      </c>
    </row>
    <row r="399" spans="1:21" hidden="1" outlineLevel="1" x14ac:dyDescent="0.25">
      <c r="A399" t="s">
        <v>282</v>
      </c>
      <c r="B399" t="s">
        <v>99</v>
      </c>
      <c r="C399">
        <v>5</v>
      </c>
      <c r="D399">
        <v>52</v>
      </c>
      <c r="E399">
        <v>5205</v>
      </c>
      <c r="F399">
        <v>5205421001</v>
      </c>
      <c r="G399" t="s">
        <v>221</v>
      </c>
      <c r="H399" s="100">
        <v>2216364</v>
      </c>
      <c r="I399" s="100">
        <v>922723</v>
      </c>
      <c r="J399" s="100">
        <v>2221122</v>
      </c>
      <c r="K399" s="100">
        <v>2266467</v>
      </c>
      <c r="L399" s="100">
        <v>1213838</v>
      </c>
      <c r="M399" s="100">
        <v>2187653</v>
      </c>
      <c r="N399" s="100">
        <v>972599</v>
      </c>
      <c r="O399" s="100">
        <v>2170494</v>
      </c>
      <c r="P399" s="100">
        <v>2142002</v>
      </c>
      <c r="Q399" s="100">
        <v>2117657</v>
      </c>
      <c r="R399" s="100">
        <v>3367585</v>
      </c>
      <c r="S399" s="100">
        <v>4809555</v>
      </c>
      <c r="T399" s="100"/>
      <c r="U399" s="101">
        <f t="shared" si="15"/>
        <v>26608059</v>
      </c>
    </row>
    <row r="400" spans="1:21" hidden="1" outlineLevel="1" x14ac:dyDescent="0.25">
      <c r="A400" t="s">
        <v>282</v>
      </c>
      <c r="B400" t="s">
        <v>454</v>
      </c>
      <c r="C400">
        <v>5</v>
      </c>
      <c r="D400">
        <v>52</v>
      </c>
      <c r="E400">
        <v>5215</v>
      </c>
      <c r="F400">
        <v>5215951005</v>
      </c>
      <c r="H400" s="100"/>
      <c r="I400" s="100"/>
      <c r="J400" s="100"/>
      <c r="K400" s="100"/>
      <c r="L400" s="100"/>
      <c r="M400" s="100"/>
      <c r="N400" s="100">
        <v>53</v>
      </c>
      <c r="O400" s="100">
        <v>0</v>
      </c>
      <c r="P400" s="100">
        <v>0</v>
      </c>
      <c r="Q400" s="100">
        <v>0</v>
      </c>
      <c r="R400" s="100">
        <v>0</v>
      </c>
      <c r="S400" s="100">
        <v>0</v>
      </c>
      <c r="T400" s="100"/>
      <c r="U400" s="101">
        <f t="shared" si="15"/>
        <v>53</v>
      </c>
    </row>
    <row r="401" spans="1:21" hidden="1" outlineLevel="1" x14ac:dyDescent="0.25">
      <c r="A401" t="s">
        <v>282</v>
      </c>
      <c r="B401" t="s">
        <v>461</v>
      </c>
      <c r="C401">
        <v>5</v>
      </c>
      <c r="D401">
        <v>52</v>
      </c>
      <c r="E401">
        <v>5220</v>
      </c>
      <c r="F401">
        <v>5220101001</v>
      </c>
      <c r="H401" s="100"/>
      <c r="I401" s="100"/>
      <c r="J401" s="100"/>
      <c r="K401" s="100"/>
      <c r="L401" s="100"/>
      <c r="M401" s="100"/>
      <c r="N401" s="100">
        <v>5000000</v>
      </c>
      <c r="O401" s="100">
        <v>0</v>
      </c>
      <c r="P401" s="100">
        <v>0</v>
      </c>
      <c r="Q401" s="100">
        <v>0</v>
      </c>
      <c r="R401" s="100">
        <v>0</v>
      </c>
      <c r="S401" s="100">
        <v>0</v>
      </c>
      <c r="T401" s="100"/>
      <c r="U401" s="101">
        <f t="shared" si="15"/>
        <v>5000000</v>
      </c>
    </row>
    <row r="402" spans="1:21" hidden="1" outlineLevel="1" x14ac:dyDescent="0.25">
      <c r="A402" t="s">
        <v>282</v>
      </c>
      <c r="B402" t="s">
        <v>190</v>
      </c>
      <c r="C402">
        <v>5</v>
      </c>
      <c r="D402">
        <v>52</v>
      </c>
      <c r="E402">
        <v>5295</v>
      </c>
      <c r="F402">
        <v>5295451001</v>
      </c>
      <c r="H402" s="100"/>
      <c r="I402" s="100"/>
      <c r="J402" s="100"/>
      <c r="K402" s="100"/>
      <c r="L402" s="100"/>
      <c r="M402" s="100"/>
      <c r="N402" s="100">
        <v>986418</v>
      </c>
      <c r="O402" s="100">
        <v>0</v>
      </c>
      <c r="P402" s="100">
        <v>0</v>
      </c>
      <c r="Q402" s="100">
        <v>0</v>
      </c>
      <c r="R402" s="100">
        <v>0</v>
      </c>
      <c r="S402" s="100">
        <v>0</v>
      </c>
      <c r="T402" s="100"/>
      <c r="U402" s="101">
        <f t="shared" si="15"/>
        <v>986418</v>
      </c>
    </row>
    <row r="403" spans="1:21" hidden="1" outlineLevel="1" x14ac:dyDescent="0.25">
      <c r="A403" t="s">
        <v>282</v>
      </c>
      <c r="B403" t="s">
        <v>462</v>
      </c>
      <c r="C403">
        <v>5</v>
      </c>
      <c r="D403">
        <v>52</v>
      </c>
      <c r="E403">
        <v>5295</v>
      </c>
      <c r="F403">
        <v>5295951019</v>
      </c>
      <c r="H403" s="100"/>
      <c r="I403" s="100"/>
      <c r="J403" s="100"/>
      <c r="K403" s="100"/>
      <c r="L403" s="100"/>
      <c r="M403" s="100"/>
      <c r="N403" s="100">
        <v>66609</v>
      </c>
      <c r="O403" s="100">
        <v>0</v>
      </c>
      <c r="P403" s="100">
        <v>0</v>
      </c>
      <c r="Q403" s="100">
        <v>0</v>
      </c>
      <c r="R403" s="100">
        <v>0</v>
      </c>
      <c r="S403" s="100">
        <v>0</v>
      </c>
      <c r="T403" s="100"/>
      <c r="U403" s="101">
        <f t="shared" si="15"/>
        <v>66609</v>
      </c>
    </row>
    <row r="404" spans="1:21" hidden="1" outlineLevel="1" x14ac:dyDescent="0.25">
      <c r="A404" t="s">
        <v>282</v>
      </c>
      <c r="B404" t="s">
        <v>290</v>
      </c>
      <c r="C404">
        <v>5</v>
      </c>
      <c r="D404">
        <v>52</v>
      </c>
      <c r="E404">
        <v>5235</v>
      </c>
      <c r="F404">
        <v>5235601001</v>
      </c>
      <c r="G404" t="s">
        <v>247</v>
      </c>
      <c r="H404" s="100">
        <v>-2</v>
      </c>
      <c r="I404" s="100">
        <v>6648613</v>
      </c>
      <c r="J404" s="100">
        <v>19382915</v>
      </c>
      <c r="K404" s="100">
        <v>13088469</v>
      </c>
      <c r="L404" s="100">
        <v>27319364</v>
      </c>
      <c r="M404" s="100">
        <v>5385064</v>
      </c>
      <c r="N404" s="100">
        <v>15011760</v>
      </c>
      <c r="O404" s="100">
        <v>6682060</v>
      </c>
      <c r="P404" s="100">
        <v>21655528</v>
      </c>
      <c r="Q404" s="100">
        <v>12821883</v>
      </c>
      <c r="R404" s="100">
        <v>11064381</v>
      </c>
      <c r="S404" s="100">
        <v>26599421</v>
      </c>
      <c r="T404" s="100"/>
      <c r="U404" s="101">
        <f t="shared" si="15"/>
        <v>165659456</v>
      </c>
    </row>
    <row r="405" spans="1:21" hidden="1" outlineLevel="1" x14ac:dyDescent="0.25">
      <c r="A405" t="s">
        <v>282</v>
      </c>
      <c r="B405" t="s">
        <v>131</v>
      </c>
      <c r="C405">
        <v>5</v>
      </c>
      <c r="D405">
        <v>52</v>
      </c>
      <c r="E405">
        <v>5255</v>
      </c>
      <c r="F405">
        <v>5255951003</v>
      </c>
      <c r="H405" s="100"/>
      <c r="I405" s="100"/>
      <c r="J405" s="100"/>
      <c r="K405" s="100"/>
      <c r="L405" s="100"/>
      <c r="M405" s="100"/>
      <c r="N405" s="100"/>
      <c r="O405" s="100">
        <v>7758</v>
      </c>
      <c r="P405" s="100">
        <v>0</v>
      </c>
      <c r="Q405" s="100">
        <v>0</v>
      </c>
      <c r="R405" s="100">
        <v>0</v>
      </c>
      <c r="S405" s="100">
        <v>0</v>
      </c>
      <c r="T405" s="100"/>
      <c r="U405" s="101"/>
    </row>
    <row r="406" spans="1:21" hidden="1" outlineLevel="1" x14ac:dyDescent="0.25">
      <c r="A406" t="s">
        <v>282</v>
      </c>
      <c r="B406" t="s">
        <v>93</v>
      </c>
      <c r="C406">
        <v>5</v>
      </c>
      <c r="D406">
        <v>52</v>
      </c>
      <c r="E406">
        <v>5205</v>
      </c>
      <c r="F406">
        <v>5205151003</v>
      </c>
      <c r="G406" t="s">
        <v>221</v>
      </c>
      <c r="H406" s="100">
        <v>963969</v>
      </c>
      <c r="I406" s="100">
        <v>1090132</v>
      </c>
      <c r="J406" s="100">
        <v>1081349</v>
      </c>
      <c r="K406" s="100">
        <v>1080255</v>
      </c>
      <c r="L406" s="100">
        <v>992976</v>
      </c>
      <c r="M406" s="100">
        <v>736087</v>
      </c>
      <c r="N406" s="100">
        <v>1124715</v>
      </c>
      <c r="O406" s="100">
        <v>1885513</v>
      </c>
      <c r="P406" s="100">
        <v>1499623</v>
      </c>
      <c r="Q406" s="100">
        <v>2422908</v>
      </c>
      <c r="R406" s="100">
        <v>2224559</v>
      </c>
      <c r="S406" s="100">
        <v>2404873</v>
      </c>
      <c r="T406" s="100"/>
      <c r="U406" s="101">
        <f t="shared" ref="U406:U422" si="16">+SUM(H406:S406)</f>
        <v>17506959</v>
      </c>
    </row>
    <row r="407" spans="1:21" hidden="1" outlineLevel="1" x14ac:dyDescent="0.25">
      <c r="A407" t="s">
        <v>282</v>
      </c>
      <c r="B407" t="s">
        <v>193</v>
      </c>
      <c r="C407">
        <v>5</v>
      </c>
      <c r="D407">
        <v>52</v>
      </c>
      <c r="E407">
        <v>5295</v>
      </c>
      <c r="F407">
        <v>5295601004</v>
      </c>
      <c r="G407" t="s">
        <v>264</v>
      </c>
      <c r="H407" s="100">
        <v>0</v>
      </c>
      <c r="I407" s="100">
        <v>0</v>
      </c>
      <c r="J407" s="100">
        <v>0</v>
      </c>
      <c r="K407" s="100">
        <v>0</v>
      </c>
      <c r="L407" s="100">
        <v>1160170</v>
      </c>
      <c r="M407" s="100">
        <v>0</v>
      </c>
      <c r="N407" s="100">
        <v>2952654</v>
      </c>
      <c r="O407" s="100">
        <v>0</v>
      </c>
      <c r="P407" s="100">
        <v>0</v>
      </c>
      <c r="Q407" s="100">
        <v>0</v>
      </c>
      <c r="R407" s="100">
        <v>730176</v>
      </c>
      <c r="S407" s="100">
        <v>713888</v>
      </c>
      <c r="T407" s="100"/>
      <c r="U407" s="101">
        <f t="shared" si="16"/>
        <v>5556888</v>
      </c>
    </row>
    <row r="408" spans="1:21" hidden="1" outlineLevel="1" x14ac:dyDescent="0.25">
      <c r="A408" t="s">
        <v>282</v>
      </c>
      <c r="B408" t="s">
        <v>88</v>
      </c>
      <c r="C408">
        <v>5</v>
      </c>
      <c r="D408">
        <v>52</v>
      </c>
      <c r="E408">
        <v>5205</v>
      </c>
      <c r="F408">
        <v>5205031001</v>
      </c>
      <c r="G408" t="s">
        <v>221</v>
      </c>
      <c r="H408" s="100">
        <v>14836826</v>
      </c>
      <c r="I408" s="100">
        <v>15730001</v>
      </c>
      <c r="J408" s="100">
        <v>15283414</v>
      </c>
      <c r="K408" s="100">
        <v>15283414</v>
      </c>
      <c r="L408" s="100">
        <v>28283414</v>
      </c>
      <c r="M408" s="100">
        <v>28283414</v>
      </c>
      <c r="N408" s="100">
        <v>28283414</v>
      </c>
      <c r="O408" s="100">
        <v>28283414</v>
      </c>
      <c r="P408" s="100">
        <v>28283414</v>
      </c>
      <c r="Q408" s="100">
        <v>28283414</v>
      </c>
      <c r="R408" s="100">
        <v>24180878</v>
      </c>
      <c r="S408" s="100">
        <v>29159716</v>
      </c>
      <c r="T408" s="100"/>
      <c r="U408" s="101">
        <f t="shared" si="16"/>
        <v>284174733</v>
      </c>
    </row>
    <row r="409" spans="1:21" hidden="1" outlineLevel="1" x14ac:dyDescent="0.25">
      <c r="A409" t="s">
        <v>282</v>
      </c>
      <c r="B409" t="s">
        <v>108</v>
      </c>
      <c r="C409">
        <v>5</v>
      </c>
      <c r="D409">
        <v>52</v>
      </c>
      <c r="E409">
        <v>5205</v>
      </c>
      <c r="F409">
        <v>5205781001</v>
      </c>
      <c r="G409" t="s">
        <v>221</v>
      </c>
      <c r="H409" s="100">
        <v>207800</v>
      </c>
      <c r="I409" s="100">
        <v>220300</v>
      </c>
      <c r="J409" s="100">
        <v>214000</v>
      </c>
      <c r="K409" s="100">
        <v>399500</v>
      </c>
      <c r="L409" s="100">
        <v>396000</v>
      </c>
      <c r="M409" s="100">
        <v>396000</v>
      </c>
      <c r="N409" s="100">
        <v>396000</v>
      </c>
      <c r="O409" s="100">
        <v>396000</v>
      </c>
      <c r="P409" s="100">
        <v>396000</v>
      </c>
      <c r="Q409" s="100">
        <v>396000</v>
      </c>
      <c r="R409" s="100">
        <v>649000</v>
      </c>
      <c r="S409" s="100">
        <v>504000</v>
      </c>
      <c r="T409" s="100"/>
      <c r="U409" s="101">
        <f t="shared" si="16"/>
        <v>4570600</v>
      </c>
    </row>
    <row r="410" spans="1:21" hidden="1" outlineLevel="1" x14ac:dyDescent="0.25">
      <c r="A410" t="s">
        <v>282</v>
      </c>
      <c r="B410" t="s">
        <v>311</v>
      </c>
      <c r="C410">
        <v>5</v>
      </c>
      <c r="D410">
        <v>52</v>
      </c>
      <c r="E410">
        <v>5295</v>
      </c>
      <c r="F410">
        <v>5295951026</v>
      </c>
      <c r="G410" t="s">
        <v>264</v>
      </c>
      <c r="H410" s="100">
        <v>3143382</v>
      </c>
      <c r="I410" s="100">
        <v>3330396</v>
      </c>
      <c r="J410" s="100">
        <v>2891991</v>
      </c>
      <c r="K410" s="100">
        <v>3161778</v>
      </c>
      <c r="L410" s="100">
        <v>2994819</v>
      </c>
      <c r="M410" s="100">
        <v>3327699</v>
      </c>
      <c r="N410" s="100">
        <v>4702050</v>
      </c>
      <c r="O410" s="100">
        <v>3025416</v>
      </c>
      <c r="P410" s="100">
        <v>2948115</v>
      </c>
      <c r="Q410" s="100">
        <v>3464584</v>
      </c>
      <c r="R410" s="100">
        <v>3532220</v>
      </c>
      <c r="S410" s="100">
        <v>11593632</v>
      </c>
      <c r="T410" s="100"/>
      <c r="U410" s="101">
        <f t="shared" si="16"/>
        <v>48116082</v>
      </c>
    </row>
    <row r="411" spans="1:21" hidden="1" outlineLevel="1" x14ac:dyDescent="0.25">
      <c r="A411" t="s">
        <v>282</v>
      </c>
      <c r="B411" t="s">
        <v>223</v>
      </c>
      <c r="C411">
        <v>5</v>
      </c>
      <c r="D411">
        <v>52</v>
      </c>
      <c r="E411">
        <v>5205</v>
      </c>
      <c r="F411">
        <v>5205061002</v>
      </c>
      <c r="G411" t="s">
        <v>221</v>
      </c>
      <c r="H411" s="100">
        <v>36658359</v>
      </c>
      <c r="I411" s="100">
        <v>37795288</v>
      </c>
      <c r="J411" s="100">
        <v>35538723</v>
      </c>
      <c r="K411" s="100">
        <v>38141496</v>
      </c>
      <c r="L411" s="100">
        <v>28314045</v>
      </c>
      <c r="M411" s="100">
        <v>30462261</v>
      </c>
      <c r="N411" s="100">
        <v>30146489</v>
      </c>
      <c r="O411" s="100">
        <v>31038154</v>
      </c>
      <c r="P411" s="100">
        <v>29563615</v>
      </c>
      <c r="Q411" s="100">
        <v>26521584</v>
      </c>
      <c r="R411" s="100">
        <v>29767052</v>
      </c>
      <c r="S411" s="100">
        <v>33202720</v>
      </c>
      <c r="T411" s="100"/>
      <c r="U411" s="101">
        <f t="shared" si="16"/>
        <v>387149786</v>
      </c>
    </row>
    <row r="412" spans="1:21" hidden="1" outlineLevel="1" x14ac:dyDescent="0.25">
      <c r="A412" t="s">
        <v>282</v>
      </c>
      <c r="B412" t="s">
        <v>149</v>
      </c>
      <c r="C412">
        <v>5</v>
      </c>
      <c r="D412">
        <v>52</v>
      </c>
      <c r="E412">
        <v>5235</v>
      </c>
      <c r="F412">
        <v>5235101001</v>
      </c>
      <c r="G412" t="s">
        <v>247</v>
      </c>
      <c r="H412" s="100">
        <v>45888759</v>
      </c>
      <c r="I412" s="100">
        <v>52892056</v>
      </c>
      <c r="J412" s="100">
        <v>51768057</v>
      </c>
      <c r="K412" s="100">
        <v>49952281</v>
      </c>
      <c r="L412" s="100">
        <v>44443819</v>
      </c>
      <c r="M412" s="100">
        <v>42765751</v>
      </c>
      <c r="N412" s="100">
        <v>43765457</v>
      </c>
      <c r="O412" s="100">
        <v>73109176</v>
      </c>
      <c r="P412" s="100">
        <v>51711289</v>
      </c>
      <c r="Q412" s="100">
        <v>52166538</v>
      </c>
      <c r="R412" s="100">
        <v>48462956</v>
      </c>
      <c r="S412" s="100">
        <v>67547629</v>
      </c>
      <c r="T412" s="100"/>
      <c r="U412" s="101">
        <f t="shared" si="16"/>
        <v>624473768</v>
      </c>
    </row>
    <row r="413" spans="1:21" hidden="1" outlineLevel="1" x14ac:dyDescent="0.25">
      <c r="A413" t="s">
        <v>282</v>
      </c>
      <c r="B413" t="s">
        <v>161</v>
      </c>
      <c r="C413">
        <v>5</v>
      </c>
      <c r="D413">
        <v>52</v>
      </c>
      <c r="E413">
        <v>5240</v>
      </c>
      <c r="F413">
        <v>5240151001</v>
      </c>
      <c r="G413" t="s">
        <v>255</v>
      </c>
      <c r="H413" s="100">
        <v>4813725</v>
      </c>
      <c r="I413" s="100">
        <v>1513403</v>
      </c>
      <c r="J413" s="100">
        <v>0</v>
      </c>
      <c r="K413" s="100">
        <v>0</v>
      </c>
      <c r="L413" s="100">
        <v>5226318</v>
      </c>
      <c r="M413" s="100">
        <v>5015415</v>
      </c>
      <c r="N413" s="100">
        <v>769702</v>
      </c>
      <c r="O413" s="100">
        <v>269649</v>
      </c>
      <c r="P413" s="100">
        <v>3644026</v>
      </c>
      <c r="Q413" s="100">
        <v>2705649</v>
      </c>
      <c r="R413" s="100">
        <v>2200962</v>
      </c>
      <c r="S413" s="100">
        <v>13356146</v>
      </c>
      <c r="T413" s="100"/>
      <c r="U413" s="101">
        <f t="shared" si="16"/>
        <v>39514995</v>
      </c>
    </row>
    <row r="414" spans="1:21" hidden="1" outlineLevel="1" x14ac:dyDescent="0.25">
      <c r="A414" t="s">
        <v>282</v>
      </c>
      <c r="B414" t="s">
        <v>288</v>
      </c>
      <c r="C414">
        <v>5</v>
      </c>
      <c r="D414">
        <v>52</v>
      </c>
      <c r="E414">
        <v>5235</v>
      </c>
      <c r="F414">
        <v>5235501002</v>
      </c>
      <c r="G414" t="s">
        <v>247</v>
      </c>
      <c r="H414" s="100">
        <v>148452330</v>
      </c>
      <c r="I414" s="100">
        <v>238133442</v>
      </c>
      <c r="J414" s="100">
        <v>230359349</v>
      </c>
      <c r="K414" s="100">
        <v>188076093</v>
      </c>
      <c r="L414" s="100">
        <v>244313300</v>
      </c>
      <c r="M414" s="100">
        <v>246178519</v>
      </c>
      <c r="N414" s="100">
        <v>262967041</v>
      </c>
      <c r="O414" s="100">
        <v>74957212</v>
      </c>
      <c r="P414" s="100">
        <v>332902911</v>
      </c>
      <c r="Q414" s="100">
        <v>315516910</v>
      </c>
      <c r="R414" s="100">
        <v>167009654</v>
      </c>
      <c r="S414" s="100">
        <v>300607072</v>
      </c>
      <c r="T414" s="100"/>
      <c r="U414" s="101">
        <f t="shared" si="16"/>
        <v>2749473833</v>
      </c>
    </row>
    <row r="415" spans="1:21" hidden="1" outlineLevel="1" x14ac:dyDescent="0.25">
      <c r="A415" t="s">
        <v>282</v>
      </c>
      <c r="B415" t="s">
        <v>251</v>
      </c>
      <c r="C415">
        <v>5</v>
      </c>
      <c r="D415">
        <v>52</v>
      </c>
      <c r="E415">
        <v>5235</v>
      </c>
      <c r="F415">
        <v>5235501005</v>
      </c>
      <c r="G415" t="s">
        <v>247</v>
      </c>
      <c r="H415" s="100">
        <v>0</v>
      </c>
      <c r="I415" s="100">
        <v>1909875</v>
      </c>
      <c r="J415" s="100">
        <v>0</v>
      </c>
      <c r="K415" s="100">
        <v>1774300</v>
      </c>
      <c r="L415" s="100">
        <v>3957000</v>
      </c>
      <c r="M415" s="100">
        <v>2023200</v>
      </c>
      <c r="N415" s="100">
        <v>1360000</v>
      </c>
      <c r="O415" s="100">
        <v>0</v>
      </c>
      <c r="P415" s="100">
        <v>0</v>
      </c>
      <c r="Q415" s="100">
        <v>0</v>
      </c>
      <c r="R415" s="100">
        <v>0</v>
      </c>
      <c r="S415" s="100">
        <v>0</v>
      </c>
      <c r="T415" s="100"/>
      <c r="U415" s="101">
        <f t="shared" si="16"/>
        <v>11024375</v>
      </c>
    </row>
    <row r="416" spans="1:21" hidden="1" outlineLevel="1" x14ac:dyDescent="0.25">
      <c r="A416" t="s">
        <v>282</v>
      </c>
      <c r="B416" t="s">
        <v>305</v>
      </c>
      <c r="C416">
        <v>5</v>
      </c>
      <c r="D416">
        <v>52</v>
      </c>
      <c r="E416">
        <v>5295</v>
      </c>
      <c r="F416">
        <v>5295301001</v>
      </c>
      <c r="G416" t="s">
        <v>264</v>
      </c>
      <c r="H416" s="100">
        <v>533532</v>
      </c>
      <c r="I416" s="100">
        <v>397988</v>
      </c>
      <c r="J416" s="100">
        <v>178924</v>
      </c>
      <c r="K416" s="100">
        <v>398499</v>
      </c>
      <c r="L416" s="100">
        <v>259782</v>
      </c>
      <c r="M416" s="100">
        <v>211798</v>
      </c>
      <c r="N416" s="100">
        <v>832925</v>
      </c>
      <c r="O416" s="100">
        <v>354557</v>
      </c>
      <c r="P416" s="100">
        <v>314019</v>
      </c>
      <c r="Q416" s="100">
        <v>296740</v>
      </c>
      <c r="R416" s="100">
        <v>315013</v>
      </c>
      <c r="S416" s="100">
        <v>272458</v>
      </c>
      <c r="T416" s="100"/>
      <c r="U416" s="101">
        <f t="shared" si="16"/>
        <v>4366235</v>
      </c>
    </row>
    <row r="417" spans="1:23" hidden="1" outlineLevel="1" x14ac:dyDescent="0.25">
      <c r="A417" t="s">
        <v>282</v>
      </c>
      <c r="B417" t="s">
        <v>98</v>
      </c>
      <c r="C417">
        <v>5</v>
      </c>
      <c r="D417">
        <v>52</v>
      </c>
      <c r="E417">
        <v>5205</v>
      </c>
      <c r="F417">
        <v>5205391001</v>
      </c>
      <c r="G417" t="s">
        <v>221</v>
      </c>
      <c r="H417" s="100">
        <v>2496537</v>
      </c>
      <c r="I417" s="100">
        <v>2307846</v>
      </c>
      <c r="J417" s="100">
        <v>2500101</v>
      </c>
      <c r="K417" s="100">
        <v>3239193</v>
      </c>
      <c r="L417" s="100">
        <v>2006736</v>
      </c>
      <c r="M417" s="100">
        <v>2218833</v>
      </c>
      <c r="N417" s="100">
        <v>3466994</v>
      </c>
      <c r="O417" s="100">
        <v>1751286</v>
      </c>
      <c r="P417" s="100">
        <v>2343576</v>
      </c>
      <c r="Q417" s="100">
        <v>2795774</v>
      </c>
      <c r="R417" s="100">
        <v>4673185</v>
      </c>
      <c r="S417" s="102">
        <v>3387364</v>
      </c>
      <c r="T417" s="102"/>
      <c r="U417" s="101">
        <f t="shared" si="16"/>
        <v>33187425</v>
      </c>
    </row>
    <row r="418" spans="1:23" collapsed="1" x14ac:dyDescent="0.25">
      <c r="A418" s="72" t="s">
        <v>313</v>
      </c>
      <c r="H418" s="100">
        <f t="shared" ref="H418:S418" si="17">SUBTOTAL(9,H335:H417)</f>
        <v>1842214433</v>
      </c>
      <c r="I418" s="100">
        <f t="shared" si="17"/>
        <v>1411018093</v>
      </c>
      <c r="J418" s="100">
        <f t="shared" si="17"/>
        <v>1579567373</v>
      </c>
      <c r="K418" s="100">
        <f t="shared" si="17"/>
        <v>1445837980</v>
      </c>
      <c r="L418" s="100">
        <f t="shared" si="17"/>
        <v>1829548016</v>
      </c>
      <c r="M418" s="100">
        <f t="shared" si="17"/>
        <v>1349763053</v>
      </c>
      <c r="N418" s="100">
        <f t="shared" si="17"/>
        <v>1810426348</v>
      </c>
      <c r="O418" s="100">
        <f t="shared" si="17"/>
        <v>1434080613</v>
      </c>
      <c r="P418" s="100">
        <f t="shared" si="17"/>
        <v>1809632483</v>
      </c>
      <c r="Q418" s="100">
        <f t="shared" si="17"/>
        <v>2178591586</v>
      </c>
      <c r="R418" s="100">
        <f t="shared" si="17"/>
        <v>1914826107</v>
      </c>
      <c r="S418" s="100">
        <f t="shared" si="17"/>
        <v>2030471749</v>
      </c>
      <c r="T418" s="102"/>
      <c r="U418" s="101">
        <f t="shared" si="16"/>
        <v>20635977834</v>
      </c>
      <c r="V418" s="104"/>
      <c r="W418" s="103"/>
    </row>
    <row r="419" spans="1:23" x14ac:dyDescent="0.25">
      <c r="A419" s="77" t="s">
        <v>314</v>
      </c>
      <c r="B419" s="78"/>
      <c r="C419" s="78"/>
      <c r="D419" s="78"/>
      <c r="E419" s="78"/>
      <c r="F419" s="78"/>
      <c r="G419" s="78"/>
      <c r="H419" s="105">
        <f t="shared" ref="H419:S419" si="18">+H207+H334+H418</f>
        <v>-2580920915</v>
      </c>
      <c r="I419" s="105">
        <f t="shared" si="18"/>
        <v>-3434793676</v>
      </c>
      <c r="J419" s="105">
        <f t="shared" si="18"/>
        <v>-5973434528</v>
      </c>
      <c r="K419" s="105">
        <f t="shared" si="18"/>
        <v>-7268695886</v>
      </c>
      <c r="L419" s="105">
        <f t="shared" si="18"/>
        <v>-13393765666</v>
      </c>
      <c r="M419" s="105">
        <f t="shared" si="18"/>
        <v>-4881863982</v>
      </c>
      <c r="N419" s="105">
        <f t="shared" si="18"/>
        <v>-12585247122</v>
      </c>
      <c r="O419" s="105">
        <f t="shared" si="18"/>
        <v>-9726927199</v>
      </c>
      <c r="P419" s="105">
        <f t="shared" si="18"/>
        <v>-9358061882</v>
      </c>
      <c r="Q419" s="105">
        <f t="shared" si="18"/>
        <v>-19153873238</v>
      </c>
      <c r="R419" s="105">
        <f t="shared" si="18"/>
        <v>-12790832762</v>
      </c>
      <c r="S419" s="105">
        <f t="shared" si="18"/>
        <v>1803649650</v>
      </c>
      <c r="T419" s="105"/>
      <c r="U419" s="101">
        <f t="shared" si="16"/>
        <v>-99344767206</v>
      </c>
      <c r="V419" s="98"/>
      <c r="W419" s="103"/>
    </row>
    <row r="420" spans="1:23" hidden="1" outlineLevel="1" x14ac:dyDescent="0.25">
      <c r="A420" t="s">
        <v>315</v>
      </c>
      <c r="B420" t="s">
        <v>317</v>
      </c>
      <c r="C420">
        <v>4</v>
      </c>
      <c r="D420">
        <v>42</v>
      </c>
      <c r="E420">
        <v>4215</v>
      </c>
      <c r="F420">
        <v>4215051001</v>
      </c>
      <c r="G420" t="s">
        <v>316</v>
      </c>
      <c r="H420" s="100">
        <v>0</v>
      </c>
      <c r="I420" s="100">
        <v>0</v>
      </c>
      <c r="J420" s="100">
        <v>0</v>
      </c>
      <c r="K420" s="100">
        <v>0</v>
      </c>
      <c r="L420" s="100">
        <v>-8129291</v>
      </c>
      <c r="M420" s="100">
        <v>-3513</v>
      </c>
      <c r="N420" s="100">
        <v>0</v>
      </c>
      <c r="O420" s="100">
        <v>0</v>
      </c>
      <c r="P420" s="100">
        <v>0</v>
      </c>
      <c r="Q420" s="100">
        <v>-11802262</v>
      </c>
      <c r="R420" s="100">
        <v>0</v>
      </c>
      <c r="S420" s="100">
        <v>0</v>
      </c>
      <c r="T420" s="100"/>
      <c r="U420" s="101">
        <f t="shared" si="16"/>
        <v>-19935066</v>
      </c>
    </row>
    <row r="421" spans="1:23" hidden="1" outlineLevel="1" x14ac:dyDescent="0.25">
      <c r="A421" t="s">
        <v>315</v>
      </c>
      <c r="C421">
        <v>4</v>
      </c>
      <c r="D421">
        <v>42</v>
      </c>
      <c r="E421">
        <v>4215</v>
      </c>
      <c r="F421">
        <v>4215051002</v>
      </c>
      <c r="G421" t="s">
        <v>316</v>
      </c>
      <c r="H421" s="100"/>
      <c r="I421" s="100"/>
      <c r="J421" s="100"/>
      <c r="K421" s="100"/>
      <c r="L421" s="100">
        <v>0</v>
      </c>
      <c r="M421" s="100">
        <v>0</v>
      </c>
      <c r="N421" s="100">
        <v>0</v>
      </c>
      <c r="O421" s="100">
        <v>0</v>
      </c>
      <c r="P421" s="100">
        <v>0</v>
      </c>
      <c r="Q421" s="100">
        <v>0</v>
      </c>
      <c r="R421" s="100">
        <v>0</v>
      </c>
      <c r="S421" s="100">
        <v>-990978123</v>
      </c>
      <c r="T421" s="100"/>
      <c r="U421" s="101">
        <f t="shared" si="16"/>
        <v>-990978123</v>
      </c>
    </row>
    <row r="422" spans="1:23" hidden="1" outlineLevel="1" x14ac:dyDescent="0.25">
      <c r="A422" t="s">
        <v>315</v>
      </c>
      <c r="F422">
        <v>5320051002</v>
      </c>
      <c r="G422" t="s">
        <v>463</v>
      </c>
      <c r="H422" s="100"/>
      <c r="I422" s="100"/>
      <c r="J422" s="100"/>
      <c r="K422" s="100"/>
      <c r="L422" s="100"/>
      <c r="M422" s="100"/>
      <c r="N422" s="100"/>
      <c r="O422" s="100"/>
      <c r="P422" s="100"/>
      <c r="Q422" s="100"/>
      <c r="R422" s="100"/>
      <c r="S422" s="100">
        <v>107251742</v>
      </c>
      <c r="T422" s="100"/>
      <c r="U422" s="101">
        <f t="shared" si="16"/>
        <v>107251742</v>
      </c>
    </row>
    <row r="423" spans="1:23" collapsed="1" x14ac:dyDescent="0.25">
      <c r="A423" s="72" t="s">
        <v>321</v>
      </c>
      <c r="H423" s="102">
        <f t="shared" ref="H423:S423" si="19">SUBTOTAL(9,H420:H422)</f>
        <v>0</v>
      </c>
      <c r="I423" s="102">
        <f t="shared" si="19"/>
        <v>0</v>
      </c>
      <c r="J423" s="102">
        <f t="shared" si="19"/>
        <v>0</v>
      </c>
      <c r="K423" s="102">
        <f t="shared" si="19"/>
        <v>0</v>
      </c>
      <c r="L423" s="102">
        <f t="shared" si="19"/>
        <v>-8129291</v>
      </c>
      <c r="M423" s="102">
        <f t="shared" si="19"/>
        <v>-3513</v>
      </c>
      <c r="N423" s="102">
        <f t="shared" si="19"/>
        <v>0</v>
      </c>
      <c r="O423" s="102">
        <f t="shared" si="19"/>
        <v>0</v>
      </c>
      <c r="P423" s="102">
        <f t="shared" si="19"/>
        <v>0</v>
      </c>
      <c r="Q423" s="102">
        <f t="shared" si="19"/>
        <v>-11802262</v>
      </c>
      <c r="R423" s="102">
        <f t="shared" si="19"/>
        <v>0</v>
      </c>
      <c r="S423" s="102">
        <f t="shared" si="19"/>
        <v>-883726381</v>
      </c>
      <c r="T423" s="100">
        <f>SUBTOTAL(9,T420:T420)</f>
        <v>0</v>
      </c>
      <c r="U423" s="106">
        <f>SUBTOTAL(9,U420:U422)</f>
        <v>-903661447</v>
      </c>
      <c r="V423" s="104"/>
      <c r="W423" s="103"/>
    </row>
    <row r="424" spans="1:23" hidden="1" outlineLevel="1" x14ac:dyDescent="0.25">
      <c r="A424" t="s">
        <v>322</v>
      </c>
      <c r="B424" t="s">
        <v>464</v>
      </c>
      <c r="C424">
        <v>4</v>
      </c>
      <c r="D424">
        <v>42</v>
      </c>
      <c r="E424">
        <v>4245</v>
      </c>
      <c r="F424">
        <v>4245201001</v>
      </c>
      <c r="G424" t="s">
        <v>465</v>
      </c>
      <c r="H424" s="100"/>
      <c r="I424" s="100"/>
      <c r="J424" s="100"/>
      <c r="K424" s="100"/>
      <c r="L424" s="100"/>
      <c r="M424" s="100"/>
      <c r="N424" s="100">
        <v>0</v>
      </c>
      <c r="O424" s="100">
        <v>0</v>
      </c>
      <c r="P424" s="100">
        <v>-97315200</v>
      </c>
      <c r="Q424" s="100">
        <v>0</v>
      </c>
      <c r="R424" s="100">
        <v>0</v>
      </c>
      <c r="S424" s="100">
        <v>0</v>
      </c>
      <c r="T424" s="100"/>
      <c r="U424" s="101">
        <f t="shared" ref="U424:U454" si="20">+SUM(H424:S424)</f>
        <v>-97315200</v>
      </c>
    </row>
    <row r="425" spans="1:23" hidden="1" outlineLevel="1" x14ac:dyDescent="0.25">
      <c r="A425" t="s">
        <v>322</v>
      </c>
      <c r="B425" t="s">
        <v>466</v>
      </c>
      <c r="C425">
        <v>4</v>
      </c>
      <c r="D425">
        <v>42</v>
      </c>
      <c r="E425">
        <v>4245</v>
      </c>
      <c r="F425">
        <v>4245401001</v>
      </c>
      <c r="G425" t="s">
        <v>465</v>
      </c>
      <c r="H425" s="100"/>
      <c r="I425" s="100"/>
      <c r="J425" s="100"/>
      <c r="K425" s="100"/>
      <c r="L425" s="100"/>
      <c r="M425" s="100">
        <v>0</v>
      </c>
      <c r="N425" s="100">
        <v>-140000000</v>
      </c>
      <c r="O425" s="100">
        <v>0</v>
      </c>
      <c r="P425" s="100">
        <v>0</v>
      </c>
      <c r="Q425" s="100">
        <v>0</v>
      </c>
      <c r="R425" s="100">
        <v>0</v>
      </c>
      <c r="S425" s="100"/>
      <c r="T425" s="100"/>
      <c r="U425" s="101">
        <f t="shared" si="20"/>
        <v>-140000000</v>
      </c>
    </row>
    <row r="426" spans="1:23" hidden="1" outlineLevel="1" x14ac:dyDescent="0.25">
      <c r="A426" t="s">
        <v>322</v>
      </c>
      <c r="B426" t="s">
        <v>325</v>
      </c>
      <c r="C426">
        <v>5</v>
      </c>
      <c r="D426">
        <v>53</v>
      </c>
      <c r="E426">
        <v>5310</v>
      </c>
      <c r="F426">
        <v>5310351001</v>
      </c>
      <c r="G426" t="s">
        <v>323</v>
      </c>
      <c r="H426" s="100">
        <v>0</v>
      </c>
      <c r="I426" s="100">
        <v>738760</v>
      </c>
      <c r="J426" s="100">
        <v>-738760</v>
      </c>
      <c r="K426" s="100">
        <v>0</v>
      </c>
      <c r="L426" s="100">
        <v>0</v>
      </c>
      <c r="M426" s="100">
        <v>0</v>
      </c>
      <c r="N426" s="100">
        <v>0</v>
      </c>
      <c r="O426" s="100">
        <v>2374400</v>
      </c>
      <c r="P426" s="100">
        <v>8943393</v>
      </c>
      <c r="Q426" s="100">
        <v>0</v>
      </c>
      <c r="R426" s="100">
        <v>16702210</v>
      </c>
      <c r="S426" s="100">
        <v>5387582</v>
      </c>
      <c r="T426" s="100"/>
      <c r="U426" s="101">
        <f t="shared" si="20"/>
        <v>33407585</v>
      </c>
    </row>
    <row r="427" spans="1:23" hidden="1" outlineLevel="1" x14ac:dyDescent="0.25">
      <c r="A427" t="s">
        <v>322</v>
      </c>
      <c r="B427" t="s">
        <v>324</v>
      </c>
      <c r="C427">
        <v>5</v>
      </c>
      <c r="D427">
        <v>53</v>
      </c>
      <c r="E427">
        <v>5310</v>
      </c>
      <c r="F427">
        <v>5310301001</v>
      </c>
      <c r="G427" t="s">
        <v>323</v>
      </c>
      <c r="H427" s="100">
        <v>0</v>
      </c>
      <c r="I427" s="100">
        <v>5</v>
      </c>
      <c r="J427" s="100">
        <v>1</v>
      </c>
      <c r="K427" s="100">
        <v>9</v>
      </c>
      <c r="L427" s="100">
        <v>3</v>
      </c>
      <c r="M427" s="100">
        <v>0</v>
      </c>
      <c r="N427" s="100">
        <v>19116746</v>
      </c>
      <c r="O427" s="100">
        <v>4</v>
      </c>
      <c r="P427" s="100">
        <v>92599717</v>
      </c>
      <c r="Q427" s="100">
        <v>2</v>
      </c>
      <c r="R427" s="100">
        <v>1</v>
      </c>
      <c r="S427" s="100">
        <v>3969016</v>
      </c>
      <c r="T427" s="100"/>
      <c r="U427" s="101">
        <f t="shared" si="20"/>
        <v>115685504</v>
      </c>
    </row>
    <row r="428" spans="1:23" collapsed="1" x14ac:dyDescent="0.25">
      <c r="A428" s="72" t="s">
        <v>326</v>
      </c>
      <c r="H428" s="100">
        <f>SUM(H424:H427)</f>
        <v>0</v>
      </c>
      <c r="I428" s="100">
        <f t="shared" ref="I428:S428" si="21">SUM(I424:I427)</f>
        <v>738765</v>
      </c>
      <c r="J428" s="100">
        <f t="shared" si="21"/>
        <v>-738759</v>
      </c>
      <c r="K428" s="100">
        <f t="shared" si="21"/>
        <v>9</v>
      </c>
      <c r="L428" s="100">
        <f t="shared" si="21"/>
        <v>3</v>
      </c>
      <c r="M428" s="100">
        <f t="shared" si="21"/>
        <v>0</v>
      </c>
      <c r="N428" s="100">
        <f t="shared" si="21"/>
        <v>-120883254</v>
      </c>
      <c r="O428" s="100">
        <f t="shared" si="21"/>
        <v>2374404</v>
      </c>
      <c r="P428" s="100">
        <f t="shared" si="21"/>
        <v>4227910</v>
      </c>
      <c r="Q428" s="100">
        <f t="shared" si="21"/>
        <v>2</v>
      </c>
      <c r="R428" s="100">
        <f t="shared" si="21"/>
        <v>16702211</v>
      </c>
      <c r="S428" s="100">
        <f t="shared" si="21"/>
        <v>9356598</v>
      </c>
      <c r="T428" s="100"/>
      <c r="U428" s="101">
        <f t="shared" si="20"/>
        <v>-88222111</v>
      </c>
      <c r="V428" s="104"/>
      <c r="W428" s="103"/>
    </row>
    <row r="429" spans="1:23" hidden="1" outlineLevel="1" x14ac:dyDescent="0.25">
      <c r="A429" t="s">
        <v>327</v>
      </c>
      <c r="B429" t="s">
        <v>331</v>
      </c>
      <c r="C429">
        <v>4</v>
      </c>
      <c r="D429">
        <v>42</v>
      </c>
      <c r="E429">
        <v>4235</v>
      </c>
      <c r="F429">
        <v>4235201001</v>
      </c>
      <c r="G429" t="s">
        <v>247</v>
      </c>
      <c r="H429" s="100">
        <v>-3300000</v>
      </c>
      <c r="I429" s="100">
        <v>-3300000</v>
      </c>
      <c r="J429" s="100">
        <v>-3300000</v>
      </c>
      <c r="K429" s="100">
        <v>-3300000</v>
      </c>
      <c r="L429" s="100">
        <v>-3300000</v>
      </c>
      <c r="M429" s="100">
        <v>-3300000</v>
      </c>
      <c r="N429" s="100">
        <v>-3300000</v>
      </c>
      <c r="O429" s="100">
        <v>-3300000</v>
      </c>
      <c r="P429" s="100">
        <v>-3300000</v>
      </c>
      <c r="Q429" s="100">
        <v>-3300000</v>
      </c>
      <c r="R429" s="100">
        <v>-3300000</v>
      </c>
      <c r="S429" s="100">
        <v>-3300000</v>
      </c>
      <c r="T429" s="100"/>
      <c r="U429" s="101">
        <f t="shared" si="20"/>
        <v>-39600000</v>
      </c>
    </row>
    <row r="430" spans="1:23" hidden="1" outlineLevel="1" x14ac:dyDescent="0.25">
      <c r="A430" t="s">
        <v>327</v>
      </c>
      <c r="B430" t="s">
        <v>345</v>
      </c>
      <c r="C430">
        <v>4</v>
      </c>
      <c r="D430">
        <v>42</v>
      </c>
      <c r="E430">
        <v>4295</v>
      </c>
      <c r="F430">
        <v>4295811001</v>
      </c>
      <c r="G430" t="s">
        <v>264</v>
      </c>
      <c r="H430" s="100">
        <v>-2176</v>
      </c>
      <c r="I430" s="100">
        <v>-4693</v>
      </c>
      <c r="J430" s="100">
        <v>-2005</v>
      </c>
      <c r="K430" s="100">
        <v>-3385</v>
      </c>
      <c r="L430" s="100">
        <v>-1759</v>
      </c>
      <c r="M430" s="100">
        <v>-2709</v>
      </c>
      <c r="N430" s="100">
        <v>-3602</v>
      </c>
      <c r="O430" s="100">
        <v>-717</v>
      </c>
      <c r="P430" s="100">
        <v>-508</v>
      </c>
      <c r="Q430" s="100">
        <v>-2657</v>
      </c>
      <c r="R430" s="100">
        <v>-3665</v>
      </c>
      <c r="S430" s="100">
        <v>-212982</v>
      </c>
      <c r="T430" s="100"/>
      <c r="U430" s="101">
        <f t="shared" si="20"/>
        <v>-240858</v>
      </c>
    </row>
    <row r="431" spans="1:23" hidden="1" outlineLevel="1" x14ac:dyDescent="0.25">
      <c r="A431" t="s">
        <v>327</v>
      </c>
      <c r="B431" t="s">
        <v>344</v>
      </c>
      <c r="C431">
        <v>4</v>
      </c>
      <c r="D431">
        <v>42</v>
      </c>
      <c r="E431">
        <v>4295</v>
      </c>
      <c r="F431">
        <v>4295451001</v>
      </c>
      <c r="G431" t="s">
        <v>264</v>
      </c>
      <c r="H431" s="100">
        <v>-18990785</v>
      </c>
      <c r="I431" s="100">
        <v>-16992607</v>
      </c>
      <c r="J431" s="100">
        <v>-20079964</v>
      </c>
      <c r="K431" s="100">
        <v>-20244960</v>
      </c>
      <c r="L431" s="100">
        <v>-25306200</v>
      </c>
      <c r="M431" s="100">
        <v>-15183720</v>
      </c>
      <c r="N431" s="100">
        <v>-19349400</v>
      </c>
      <c r="O431" s="100">
        <v>-22113600</v>
      </c>
      <c r="P431" s="100">
        <v>-24877800</v>
      </c>
      <c r="Q431" s="100">
        <v>-24877800</v>
      </c>
      <c r="R431" s="100">
        <v>-28152824</v>
      </c>
      <c r="S431" s="100">
        <v>-26121690</v>
      </c>
      <c r="T431" s="100"/>
      <c r="U431" s="101">
        <f t="shared" si="20"/>
        <v>-262291350</v>
      </c>
    </row>
    <row r="432" spans="1:23" hidden="1" outlineLevel="1" x14ac:dyDescent="0.25">
      <c r="A432" t="s">
        <v>327</v>
      </c>
      <c r="B432" t="s">
        <v>173</v>
      </c>
      <c r="C432">
        <v>4</v>
      </c>
      <c r="D432">
        <v>42</v>
      </c>
      <c r="E432">
        <v>4220</v>
      </c>
      <c r="F432">
        <v>4220101001</v>
      </c>
      <c r="G432" t="s">
        <v>239</v>
      </c>
      <c r="H432" s="100">
        <v>-285432</v>
      </c>
      <c r="I432" s="100">
        <v>-285432</v>
      </c>
      <c r="J432" s="100">
        <v>-285432</v>
      </c>
      <c r="K432" s="100">
        <v>-285432</v>
      </c>
      <c r="L432" s="100">
        <v>-285432</v>
      </c>
      <c r="M432" s="100">
        <v>-285432</v>
      </c>
      <c r="N432" s="100">
        <v>-285432</v>
      </c>
      <c r="O432" s="100">
        <v>-285432</v>
      </c>
      <c r="P432" s="100">
        <v>-285432</v>
      </c>
      <c r="Q432" s="100">
        <v>-239526</v>
      </c>
      <c r="R432" s="100">
        <v>-285432</v>
      </c>
      <c r="S432" s="100">
        <v>-285432</v>
      </c>
      <c r="T432" s="100"/>
      <c r="U432" s="101">
        <f t="shared" si="20"/>
        <v>-3379278</v>
      </c>
    </row>
    <row r="433" spans="1:21" hidden="1" outlineLevel="1" x14ac:dyDescent="0.25">
      <c r="A433" t="s">
        <v>327</v>
      </c>
      <c r="B433" t="s">
        <v>332</v>
      </c>
      <c r="C433">
        <v>4</v>
      </c>
      <c r="D433">
        <v>42</v>
      </c>
      <c r="E433">
        <v>4235</v>
      </c>
      <c r="F433">
        <v>4235301001</v>
      </c>
      <c r="G433" t="s">
        <v>247</v>
      </c>
      <c r="H433" s="100">
        <v>-2000000</v>
      </c>
      <c r="I433" s="100">
        <v>-2000000</v>
      </c>
      <c r="J433" s="100">
        <v>-2000000</v>
      </c>
      <c r="K433" s="100">
        <v>-2000000</v>
      </c>
      <c r="L433" s="100">
        <v>-2000000</v>
      </c>
      <c r="M433" s="100">
        <v>-2000000</v>
      </c>
      <c r="N433" s="100">
        <v>-2000000</v>
      </c>
      <c r="O433" s="100">
        <v>-2000000</v>
      </c>
      <c r="P433" s="100">
        <v>-2000000</v>
      </c>
      <c r="Q433" s="100">
        <v>-2000000</v>
      </c>
      <c r="R433" s="100">
        <v>-2000000</v>
      </c>
      <c r="S433" s="100">
        <v>-2000000</v>
      </c>
      <c r="T433" s="100"/>
      <c r="U433" s="101">
        <f t="shared" si="20"/>
        <v>-24000000</v>
      </c>
    </row>
    <row r="434" spans="1:21" hidden="1" outlineLevel="1" x14ac:dyDescent="0.25">
      <c r="A434" t="s">
        <v>327</v>
      </c>
      <c r="B434" t="s">
        <v>336</v>
      </c>
      <c r="C434">
        <v>4</v>
      </c>
      <c r="D434">
        <v>42</v>
      </c>
      <c r="E434">
        <v>4250</v>
      </c>
      <c r="F434">
        <v>4250351001</v>
      </c>
      <c r="G434" t="s">
        <v>335</v>
      </c>
      <c r="H434" s="100">
        <v>-220751590</v>
      </c>
      <c r="I434" s="100">
        <v>0</v>
      </c>
      <c r="J434" s="100">
        <v>0</v>
      </c>
      <c r="K434" s="100">
        <v>0</v>
      </c>
      <c r="L434" s="100">
        <v>0</v>
      </c>
      <c r="M434" s="100">
        <v>0</v>
      </c>
      <c r="N434" s="100">
        <v>0</v>
      </c>
      <c r="O434" s="100">
        <v>0</v>
      </c>
      <c r="P434" s="100">
        <v>0</v>
      </c>
      <c r="Q434" s="100">
        <v>0</v>
      </c>
      <c r="R434" s="100">
        <v>0</v>
      </c>
      <c r="S434" s="100">
        <v>0</v>
      </c>
      <c r="T434" s="100"/>
      <c r="U434" s="101">
        <f t="shared" si="20"/>
        <v>-220751590</v>
      </c>
    </row>
    <row r="435" spans="1:21" hidden="1" outlineLevel="1" x14ac:dyDescent="0.25">
      <c r="A435" t="s">
        <v>327</v>
      </c>
      <c r="B435" t="s">
        <v>438</v>
      </c>
      <c r="C435">
        <v>4</v>
      </c>
      <c r="D435">
        <v>42</v>
      </c>
      <c r="E435">
        <v>4255</v>
      </c>
      <c r="F435">
        <v>4255351001</v>
      </c>
      <c r="G435" t="s">
        <v>338</v>
      </c>
      <c r="H435" s="100">
        <v>-2856000</v>
      </c>
      <c r="I435" s="100">
        <v>0</v>
      </c>
      <c r="J435" s="100">
        <v>0</v>
      </c>
      <c r="K435" s="100">
        <v>0</v>
      </c>
      <c r="L435" s="100">
        <v>0</v>
      </c>
      <c r="M435" s="100">
        <v>0</v>
      </c>
      <c r="N435" s="100">
        <v>0</v>
      </c>
      <c r="O435" s="100">
        <v>0</v>
      </c>
      <c r="P435" s="100">
        <v>0</v>
      </c>
      <c r="Q435" s="100">
        <v>0</v>
      </c>
      <c r="R435" s="100">
        <v>0</v>
      </c>
      <c r="S435" s="100">
        <v>0</v>
      </c>
      <c r="T435" s="100"/>
      <c r="U435" s="101">
        <f t="shared" si="20"/>
        <v>-2856000</v>
      </c>
    </row>
    <row r="436" spans="1:21" hidden="1" outlineLevel="1" x14ac:dyDescent="0.25">
      <c r="A436" t="s">
        <v>327</v>
      </c>
      <c r="B436" t="s">
        <v>341</v>
      </c>
      <c r="C436">
        <v>4</v>
      </c>
      <c r="D436">
        <v>42</v>
      </c>
      <c r="E436">
        <v>4295</v>
      </c>
      <c r="F436">
        <v>4295051003</v>
      </c>
      <c r="G436" t="s">
        <v>264</v>
      </c>
      <c r="H436" s="100">
        <v>-381900</v>
      </c>
      <c r="I436" s="100">
        <v>-489900</v>
      </c>
      <c r="J436" s="100">
        <v>-381900</v>
      </c>
      <c r="K436" s="100">
        <v>-354900</v>
      </c>
      <c r="L436" s="100">
        <v>-371100</v>
      </c>
      <c r="M436" s="100">
        <v>-420900</v>
      </c>
      <c r="N436" s="100">
        <v>-442500</v>
      </c>
      <c r="O436" s="100">
        <v>-428100</v>
      </c>
      <c r="P436" s="100">
        <v>-361200</v>
      </c>
      <c r="Q436" s="100">
        <v>-454500</v>
      </c>
      <c r="R436" s="100">
        <v>-338100</v>
      </c>
      <c r="S436" s="100">
        <v>-375000</v>
      </c>
      <c r="T436" s="100"/>
      <c r="U436" s="101">
        <f t="shared" si="20"/>
        <v>-4800000</v>
      </c>
    </row>
    <row r="437" spans="1:21" hidden="1" outlineLevel="1" x14ac:dyDescent="0.25">
      <c r="A437" t="s">
        <v>327</v>
      </c>
      <c r="B437" t="s">
        <v>140</v>
      </c>
      <c r="C437">
        <v>4</v>
      </c>
      <c r="D437">
        <v>42</v>
      </c>
      <c r="E437">
        <v>4220</v>
      </c>
      <c r="F437">
        <v>4220151001</v>
      </c>
      <c r="G437" t="s">
        <v>239</v>
      </c>
      <c r="H437" s="100">
        <v>-5614691</v>
      </c>
      <c r="I437" s="100">
        <v>-5614691</v>
      </c>
      <c r="J437" s="100">
        <v>-5614691</v>
      </c>
      <c r="K437" s="100">
        <v>-5614691</v>
      </c>
      <c r="L437" s="100">
        <v>-5614691</v>
      </c>
      <c r="M437" s="100">
        <v>-5614691</v>
      </c>
      <c r="N437" s="100">
        <v>-5614691</v>
      </c>
      <c r="O437" s="100">
        <v>-5614691</v>
      </c>
      <c r="P437" s="100">
        <v>-5614691</v>
      </c>
      <c r="Q437" s="100">
        <v>-5614691</v>
      </c>
      <c r="R437" s="100">
        <v>-5614691</v>
      </c>
      <c r="S437" s="100">
        <v>-5614691</v>
      </c>
      <c r="T437" s="100"/>
      <c r="U437" s="101">
        <f t="shared" si="20"/>
        <v>-67376292</v>
      </c>
    </row>
    <row r="438" spans="1:21" hidden="1" outlineLevel="1" x14ac:dyDescent="0.25">
      <c r="A438" t="s">
        <v>327</v>
      </c>
      <c r="B438" t="s">
        <v>329</v>
      </c>
      <c r="C438">
        <v>4</v>
      </c>
      <c r="D438">
        <v>42</v>
      </c>
      <c r="E438">
        <v>4205</v>
      </c>
      <c r="F438">
        <v>4205151001</v>
      </c>
      <c r="G438" t="s">
        <v>328</v>
      </c>
      <c r="H438" s="100">
        <v>-4460242</v>
      </c>
      <c r="I438" s="100">
        <v>-34266750</v>
      </c>
      <c r="J438" s="100">
        <v>-25262919</v>
      </c>
      <c r="K438" s="100">
        <v>-74263900</v>
      </c>
      <c r="L438" s="100">
        <v>-44350769</v>
      </c>
      <c r="M438" s="100">
        <v>-20050950</v>
      </c>
      <c r="N438" s="100">
        <v>-24678820</v>
      </c>
      <c r="O438" s="100">
        <v>-158780933</v>
      </c>
      <c r="P438" s="100">
        <v>-83817636</v>
      </c>
      <c r="Q438" s="100">
        <v>-19435260</v>
      </c>
      <c r="R438" s="100">
        <v>-54468309</v>
      </c>
      <c r="S438" s="100">
        <v>-16229681</v>
      </c>
      <c r="T438" s="100"/>
      <c r="U438" s="101">
        <f t="shared" si="20"/>
        <v>-560066169</v>
      </c>
    </row>
    <row r="439" spans="1:21" hidden="1" outlineLevel="1" x14ac:dyDescent="0.25">
      <c r="A439" t="s">
        <v>327</v>
      </c>
      <c r="B439" t="s">
        <v>340</v>
      </c>
      <c r="C439">
        <v>4</v>
      </c>
      <c r="D439">
        <v>42</v>
      </c>
      <c r="E439">
        <v>4255</v>
      </c>
      <c r="F439">
        <v>4255951001</v>
      </c>
      <c r="G439" t="s">
        <v>338</v>
      </c>
      <c r="H439" s="100">
        <v>-8411364</v>
      </c>
      <c r="I439" s="100">
        <v>-36011455</v>
      </c>
      <c r="J439" s="100">
        <v>0</v>
      </c>
      <c r="K439" s="100">
        <v>0</v>
      </c>
      <c r="L439" s="100">
        <v>-671637</v>
      </c>
      <c r="M439" s="100">
        <v>-4782366</v>
      </c>
      <c r="N439" s="100">
        <v>-11068456</v>
      </c>
      <c r="O439" s="100">
        <v>0</v>
      </c>
      <c r="P439" s="100">
        <v>-89539899</v>
      </c>
      <c r="Q439" s="100">
        <v>0</v>
      </c>
      <c r="R439" s="100">
        <v>-6220000</v>
      </c>
      <c r="S439" s="100">
        <v>-29872749</v>
      </c>
      <c r="T439" s="100"/>
      <c r="U439" s="101">
        <f t="shared" si="20"/>
        <v>-186577926</v>
      </c>
    </row>
    <row r="440" spans="1:21" hidden="1" outlineLevel="1" x14ac:dyDescent="0.25">
      <c r="A440" t="s">
        <v>327</v>
      </c>
      <c r="B440" t="s">
        <v>131</v>
      </c>
      <c r="C440">
        <v>4</v>
      </c>
      <c r="D440">
        <v>42</v>
      </c>
      <c r="E440">
        <v>4235</v>
      </c>
      <c r="F440">
        <v>4235951004</v>
      </c>
      <c r="G440" t="s">
        <v>247</v>
      </c>
      <c r="H440" s="100">
        <v>-61260</v>
      </c>
      <c r="I440" s="100">
        <v>-5377081</v>
      </c>
      <c r="J440" s="100">
        <v>-11996925</v>
      </c>
      <c r="K440" s="100">
        <v>-11074135</v>
      </c>
      <c r="L440" s="100">
        <v>-41680</v>
      </c>
      <c r="M440" s="100">
        <v>-6168699</v>
      </c>
      <c r="N440" s="100">
        <v>-504769</v>
      </c>
      <c r="O440" s="100">
        <v>-1024689</v>
      </c>
      <c r="P440" s="100">
        <v>-218820</v>
      </c>
      <c r="Q440" s="100">
        <v>-718980</v>
      </c>
      <c r="R440" s="100">
        <v>-417602</v>
      </c>
      <c r="S440" s="100">
        <v>-994601</v>
      </c>
      <c r="T440" s="100"/>
      <c r="U440" s="101">
        <f t="shared" si="20"/>
        <v>-38599241</v>
      </c>
    </row>
    <row r="441" spans="1:21" hidden="1" outlineLevel="1" x14ac:dyDescent="0.25">
      <c r="A441" t="s">
        <v>327</v>
      </c>
      <c r="B441" t="s">
        <v>131</v>
      </c>
      <c r="C441">
        <v>4</v>
      </c>
      <c r="D441">
        <v>42</v>
      </c>
      <c r="E441">
        <v>4295</v>
      </c>
      <c r="F441">
        <v>4295051005</v>
      </c>
      <c r="G441" t="s">
        <v>264</v>
      </c>
      <c r="H441" s="100">
        <v>-4188</v>
      </c>
      <c r="I441" s="100">
        <v>-506463</v>
      </c>
      <c r="J441" s="100">
        <v>496615</v>
      </c>
      <c r="K441" s="100">
        <v>-1984732</v>
      </c>
      <c r="L441" s="100">
        <v>-1204412</v>
      </c>
      <c r="M441" s="100">
        <v>-40869</v>
      </c>
      <c r="N441" s="100">
        <v>-29373805</v>
      </c>
      <c r="O441" s="100">
        <v>-17131114</v>
      </c>
      <c r="P441" s="100">
        <v>-29076752</v>
      </c>
      <c r="Q441" s="100">
        <v>6554457</v>
      </c>
      <c r="R441" s="100">
        <v>-140655</v>
      </c>
      <c r="S441" s="100">
        <v>-3515449</v>
      </c>
      <c r="T441" s="100"/>
      <c r="U441" s="101">
        <f t="shared" si="20"/>
        <v>-75927367</v>
      </c>
    </row>
    <row r="442" spans="1:21" hidden="1" outlineLevel="1" x14ac:dyDescent="0.25">
      <c r="A442" t="s">
        <v>327</v>
      </c>
      <c r="B442" t="s">
        <v>333</v>
      </c>
      <c r="C442">
        <v>4</v>
      </c>
      <c r="D442">
        <v>42</v>
      </c>
      <c r="E442">
        <v>4235</v>
      </c>
      <c r="F442">
        <v>4235551001</v>
      </c>
      <c r="G442" t="s">
        <v>247</v>
      </c>
      <c r="H442" s="100">
        <v>-2000000</v>
      </c>
      <c r="I442" s="100">
        <v>-2000000</v>
      </c>
      <c r="J442" s="100">
        <v>-2000000</v>
      </c>
      <c r="K442" s="100">
        <v>-2000000</v>
      </c>
      <c r="L442" s="100">
        <v>-2000000</v>
      </c>
      <c r="M442" s="100">
        <v>-2000000</v>
      </c>
      <c r="N442" s="100">
        <v>-2000000</v>
      </c>
      <c r="O442" s="100">
        <v>-2000000</v>
      </c>
      <c r="P442" s="100">
        <v>-2000000</v>
      </c>
      <c r="Q442" s="100">
        <v>-2000000</v>
      </c>
      <c r="R442" s="100">
        <v>-2000000</v>
      </c>
      <c r="S442" s="100">
        <v>-2000000</v>
      </c>
      <c r="T442" s="100"/>
      <c r="U442" s="101">
        <f t="shared" si="20"/>
        <v>-24000000</v>
      </c>
    </row>
    <row r="443" spans="1:21" hidden="1" outlineLevel="1" x14ac:dyDescent="0.25">
      <c r="A443" t="s">
        <v>327</v>
      </c>
      <c r="B443" t="s">
        <v>339</v>
      </c>
      <c r="C443">
        <v>4</v>
      </c>
      <c r="D443">
        <v>42</v>
      </c>
      <c r="E443">
        <v>4255</v>
      </c>
      <c r="F443">
        <v>4255051001</v>
      </c>
      <c r="G443" t="s">
        <v>338</v>
      </c>
      <c r="H443" s="100">
        <v>0</v>
      </c>
      <c r="I443" s="100">
        <v>-2590143</v>
      </c>
      <c r="J443" s="100">
        <v>0</v>
      </c>
      <c r="K443" s="100">
        <v>0</v>
      </c>
      <c r="L443" s="100">
        <v>0</v>
      </c>
      <c r="M443" s="100">
        <v>-14707421</v>
      </c>
      <c r="N443" s="100">
        <v>0</v>
      </c>
      <c r="O443" s="100">
        <v>0</v>
      </c>
      <c r="P443" s="100">
        <v>0</v>
      </c>
      <c r="Q443" s="100">
        <v>0</v>
      </c>
      <c r="R443" s="100">
        <v>0</v>
      </c>
      <c r="S443" s="100">
        <v>0</v>
      </c>
      <c r="T443" s="100"/>
      <c r="U443" s="101">
        <f t="shared" si="20"/>
        <v>-17297564</v>
      </c>
    </row>
    <row r="444" spans="1:21" hidden="1" outlineLevel="1" x14ac:dyDescent="0.25">
      <c r="A444" t="s">
        <v>327</v>
      </c>
      <c r="B444" t="s">
        <v>439</v>
      </c>
      <c r="C444">
        <v>4</v>
      </c>
      <c r="D444">
        <v>42</v>
      </c>
      <c r="E444">
        <v>4265</v>
      </c>
      <c r="F444">
        <v>4265041001</v>
      </c>
      <c r="G444" t="s">
        <v>338</v>
      </c>
      <c r="H444" s="100">
        <v>0</v>
      </c>
      <c r="I444" s="100">
        <v>-47097</v>
      </c>
      <c r="J444" s="100">
        <v>0</v>
      </c>
      <c r="K444" s="100">
        <v>0</v>
      </c>
      <c r="L444" s="100">
        <v>0</v>
      </c>
      <c r="M444" s="100">
        <v>0</v>
      </c>
      <c r="N444" s="100">
        <v>0</v>
      </c>
      <c r="O444" s="100">
        <v>0</v>
      </c>
      <c r="P444" s="100">
        <v>0</v>
      </c>
      <c r="Q444" s="100">
        <v>0</v>
      </c>
      <c r="R444" s="100">
        <v>0</v>
      </c>
      <c r="S444" s="100">
        <v>0</v>
      </c>
      <c r="T444" s="100"/>
      <c r="U444" s="101">
        <f t="shared" si="20"/>
        <v>-47097</v>
      </c>
    </row>
    <row r="445" spans="1:21" hidden="1" outlineLevel="1" x14ac:dyDescent="0.25">
      <c r="A445" t="s">
        <v>327</v>
      </c>
      <c r="B445" t="s">
        <v>337</v>
      </c>
      <c r="C445">
        <v>4</v>
      </c>
      <c r="D445">
        <v>42</v>
      </c>
      <c r="E445">
        <v>4250</v>
      </c>
      <c r="F445">
        <v>4250501001</v>
      </c>
      <c r="G445" t="s">
        <v>335</v>
      </c>
      <c r="H445" s="100">
        <v>-492317</v>
      </c>
      <c r="I445" s="100">
        <v>-1774898</v>
      </c>
      <c r="J445" s="100">
        <v>-3771532</v>
      </c>
      <c r="K445" s="100">
        <v>-539990</v>
      </c>
      <c r="L445" s="100">
        <v>-1654297</v>
      </c>
      <c r="M445" s="100">
        <v>-677261</v>
      </c>
      <c r="N445" s="100">
        <v>-396987</v>
      </c>
      <c r="O445" s="100">
        <v>-54224190</v>
      </c>
      <c r="P445" s="100">
        <v>10182729</v>
      </c>
      <c r="Q445" s="100">
        <v>-2128313</v>
      </c>
      <c r="R445" s="100">
        <v>2030650</v>
      </c>
      <c r="S445" s="100">
        <v>-1905918</v>
      </c>
      <c r="T445" s="100"/>
      <c r="U445" s="101">
        <f t="shared" si="20"/>
        <v>-55352324</v>
      </c>
    </row>
    <row r="446" spans="1:21" hidden="1" outlineLevel="1" x14ac:dyDescent="0.25">
      <c r="A446" t="s">
        <v>327</v>
      </c>
      <c r="B446" t="s">
        <v>343</v>
      </c>
      <c r="C446">
        <v>4</v>
      </c>
      <c r="D446">
        <v>42</v>
      </c>
      <c r="E446">
        <v>4295</v>
      </c>
      <c r="F446">
        <v>4295051006</v>
      </c>
      <c r="G446" t="s">
        <v>264</v>
      </c>
      <c r="H446" s="100">
        <v>-57660</v>
      </c>
      <c r="I446" s="100">
        <v>0</v>
      </c>
      <c r="J446" s="100">
        <v>0</v>
      </c>
      <c r="K446" s="100">
        <v>-51492</v>
      </c>
      <c r="L446" s="100">
        <v>0</v>
      </c>
      <c r="M446" s="100">
        <v>0</v>
      </c>
      <c r="N446" s="100">
        <v>0</v>
      </c>
      <c r="O446" s="100">
        <v>0</v>
      </c>
      <c r="P446" s="100">
        <v>0</v>
      </c>
      <c r="Q446" s="100">
        <v>0</v>
      </c>
      <c r="R446" s="100">
        <v>0</v>
      </c>
      <c r="S446" s="100">
        <v>0</v>
      </c>
      <c r="T446" s="100"/>
      <c r="U446" s="101">
        <f t="shared" si="20"/>
        <v>-109152</v>
      </c>
    </row>
    <row r="447" spans="1:21" hidden="1" outlineLevel="1" x14ac:dyDescent="0.25">
      <c r="A447" t="s">
        <v>327</v>
      </c>
      <c r="B447" t="s">
        <v>342</v>
      </c>
      <c r="C447">
        <v>4</v>
      </c>
      <c r="D447">
        <v>42</v>
      </c>
      <c r="E447">
        <v>4295</v>
      </c>
      <c r="F447">
        <v>4295051004</v>
      </c>
      <c r="G447" t="s">
        <v>264</v>
      </c>
      <c r="H447" s="100">
        <v>-648506</v>
      </c>
      <c r="I447" s="100">
        <v>-644070</v>
      </c>
      <c r="J447" s="100">
        <v>-787131</v>
      </c>
      <c r="K447" s="100">
        <v>-507663</v>
      </c>
      <c r="L447" s="100">
        <v>-735008</v>
      </c>
      <c r="M447" s="100">
        <v>-595274</v>
      </c>
      <c r="N447" s="100">
        <v>-532061</v>
      </c>
      <c r="O447" s="100">
        <v>-474393</v>
      </c>
      <c r="P447" s="100">
        <v>-464521</v>
      </c>
      <c r="Q447" s="100">
        <v>-391218</v>
      </c>
      <c r="R447" s="100">
        <v>-481047</v>
      </c>
      <c r="S447" s="100">
        <v>-572733</v>
      </c>
      <c r="T447" s="100"/>
      <c r="U447" s="101">
        <f t="shared" si="20"/>
        <v>-6833625</v>
      </c>
    </row>
    <row r="448" spans="1:21" hidden="1" outlineLevel="1" x14ac:dyDescent="0.25">
      <c r="A448" t="s">
        <v>327</v>
      </c>
      <c r="B448" t="s">
        <v>433</v>
      </c>
      <c r="C448">
        <v>4</v>
      </c>
      <c r="D448">
        <v>42</v>
      </c>
      <c r="E448">
        <v>4295</v>
      </c>
      <c r="F448">
        <v>4295571001</v>
      </c>
      <c r="G448" t="s">
        <v>264</v>
      </c>
      <c r="H448" s="100">
        <v>0</v>
      </c>
      <c r="I448" s="100">
        <v>0</v>
      </c>
      <c r="J448" s="100">
        <v>0</v>
      </c>
      <c r="K448" s="100">
        <v>-36449585</v>
      </c>
      <c r="L448" s="100">
        <v>0</v>
      </c>
      <c r="M448" s="100">
        <v>-29000000</v>
      </c>
      <c r="N448" s="100">
        <v>0</v>
      </c>
      <c r="O448" s="100">
        <v>-36250000</v>
      </c>
      <c r="P448" s="100">
        <v>0</v>
      </c>
      <c r="Q448" s="100">
        <v>-24000000</v>
      </c>
      <c r="R448" s="100">
        <v>-37200000</v>
      </c>
      <c r="S448" s="100">
        <v>-37600000</v>
      </c>
      <c r="T448" s="100"/>
      <c r="U448" s="101">
        <f t="shared" si="20"/>
        <v>-200499585</v>
      </c>
    </row>
    <row r="449" spans="1:22" hidden="1" outlineLevel="1" x14ac:dyDescent="0.25">
      <c r="A449" t="s">
        <v>327</v>
      </c>
      <c r="B449" t="s">
        <v>330</v>
      </c>
      <c r="C449">
        <v>4</v>
      </c>
      <c r="D449">
        <v>42</v>
      </c>
      <c r="E449">
        <v>4220</v>
      </c>
      <c r="F449">
        <v>4220051001</v>
      </c>
      <c r="G449" t="s">
        <v>239</v>
      </c>
      <c r="H449" s="100">
        <v>-4836444</v>
      </c>
      <c r="I449" s="100">
        <v>-4901013</v>
      </c>
      <c r="J449" s="100">
        <v>-4957963</v>
      </c>
      <c r="K449" s="100">
        <v>-4957963</v>
      </c>
      <c r="L449" s="100">
        <v>-4957963</v>
      </c>
      <c r="M449" s="100">
        <v>-5059885</v>
      </c>
      <c r="N449" s="100">
        <v>-5059885</v>
      </c>
      <c r="O449" s="100">
        <v>-5059885</v>
      </c>
      <c r="P449" s="100">
        <v>-5059885</v>
      </c>
      <c r="Q449" s="100">
        <v>-5059885</v>
      </c>
      <c r="R449" s="100">
        <v>-5059885</v>
      </c>
      <c r="S449" s="100">
        <v>-5059885</v>
      </c>
      <c r="T449" s="100"/>
      <c r="U449" s="101">
        <f t="shared" si="20"/>
        <v>-60030541</v>
      </c>
    </row>
    <row r="450" spans="1:22" hidden="1" outlineLevel="1" x14ac:dyDescent="0.25">
      <c r="A450" t="s">
        <v>327</v>
      </c>
      <c r="B450" t="s">
        <v>305</v>
      </c>
      <c r="C450">
        <v>4</v>
      </c>
      <c r="D450">
        <v>42</v>
      </c>
      <c r="E450">
        <v>4295</v>
      </c>
      <c r="F450">
        <v>4295671001</v>
      </c>
      <c r="G450" t="s">
        <v>264</v>
      </c>
      <c r="H450" s="100">
        <v>-20924</v>
      </c>
      <c r="I450" s="100">
        <v>-203572</v>
      </c>
      <c r="J450" s="100">
        <v>-26722</v>
      </c>
      <c r="K450" s="100">
        <v>-34999</v>
      </c>
      <c r="L450" s="100">
        <v>-112816</v>
      </c>
      <c r="M450" s="100">
        <v>-14412</v>
      </c>
      <c r="N450" s="100">
        <v>0</v>
      </c>
      <c r="O450" s="100">
        <v>-86302</v>
      </c>
      <c r="P450" s="100">
        <v>-53362</v>
      </c>
      <c r="Q450" s="100">
        <v>-15378</v>
      </c>
      <c r="R450" s="100">
        <v>-9874</v>
      </c>
      <c r="S450" s="100">
        <v>0</v>
      </c>
      <c r="T450" s="100"/>
      <c r="U450" s="101">
        <f t="shared" si="20"/>
        <v>-578361</v>
      </c>
    </row>
    <row r="451" spans="1:22" hidden="1" outlineLevel="1" x14ac:dyDescent="0.25">
      <c r="A451" t="s">
        <v>327</v>
      </c>
      <c r="B451" t="s">
        <v>178</v>
      </c>
      <c r="C451">
        <v>4</v>
      </c>
      <c r="D451">
        <v>42</v>
      </c>
      <c r="E451">
        <v>4248</v>
      </c>
      <c r="F451">
        <v>4248051001</v>
      </c>
      <c r="G451" t="s">
        <v>467</v>
      </c>
      <c r="H451" s="100">
        <v>0</v>
      </c>
      <c r="I451" s="100">
        <v>0</v>
      </c>
      <c r="J451" s="100">
        <v>0</v>
      </c>
      <c r="K451" s="100">
        <v>0</v>
      </c>
      <c r="L451" s="100">
        <v>0</v>
      </c>
      <c r="M451" s="100">
        <v>0</v>
      </c>
      <c r="N451" s="100">
        <v>-60000000</v>
      </c>
      <c r="O451" s="100">
        <v>0</v>
      </c>
      <c r="P451" s="100">
        <v>0</v>
      </c>
      <c r="Q451" s="100">
        <v>0</v>
      </c>
      <c r="R451" s="100">
        <v>0</v>
      </c>
      <c r="S451" s="100">
        <v>0</v>
      </c>
      <c r="T451" s="100"/>
      <c r="U451" s="101">
        <f t="shared" si="20"/>
        <v>-60000000</v>
      </c>
    </row>
    <row r="452" spans="1:22" collapsed="1" x14ac:dyDescent="0.25">
      <c r="A452" s="72" t="s">
        <v>346</v>
      </c>
      <c r="H452" s="100">
        <f>SUBTOTAL(9,H429:H451)</f>
        <v>-275175479</v>
      </c>
      <c r="I452" s="100">
        <f>SUBTOTAL(9,I429:I451)</f>
        <v>-117009865</v>
      </c>
      <c r="J452" s="100">
        <f>SUBTOTAL(9,J429:J451)</f>
        <v>-79970569</v>
      </c>
      <c r="K452" s="100">
        <f>SUBTOTAL(9,K429:K451)</f>
        <v>-163667827</v>
      </c>
      <c r="L452" s="100">
        <f>SUBTOTAL(9,L429:L450)</f>
        <v>-92607764</v>
      </c>
      <c r="M452" s="100">
        <f>SUBTOTAL(9,M429:M450)</f>
        <v>-109904589</v>
      </c>
      <c r="N452" s="100">
        <f>SUBTOTAL(9,N429:N451)</f>
        <v>-164610408</v>
      </c>
      <c r="O452" s="100">
        <f>SUBTOTAL(9,O429:O450)</f>
        <v>-308774046</v>
      </c>
      <c r="P452" s="100">
        <f>SUBTOTAL(9,P429:P450)</f>
        <v>-236487777</v>
      </c>
      <c r="Q452" s="100">
        <f>SUBTOTAL(9,Q429:Q450)</f>
        <v>-83683751</v>
      </c>
      <c r="R452" s="100">
        <f>SUBTOTAL(9,R429:R450)</f>
        <v>-143661434</v>
      </c>
      <c r="S452" s="100">
        <f>SUBTOTAL(9,S429:S450)</f>
        <v>-135660811</v>
      </c>
      <c r="T452" s="100"/>
      <c r="U452" s="101">
        <f t="shared" si="20"/>
        <v>-1911214320</v>
      </c>
      <c r="V452" s="107"/>
    </row>
    <row r="453" spans="1:22" hidden="1" outlineLevel="1" x14ac:dyDescent="0.25">
      <c r="A453" t="s">
        <v>347</v>
      </c>
      <c r="B453" t="s">
        <v>345</v>
      </c>
      <c r="C453">
        <v>5</v>
      </c>
      <c r="D453">
        <v>53</v>
      </c>
      <c r="E453">
        <v>5395</v>
      </c>
      <c r="F453">
        <v>5395951006</v>
      </c>
      <c r="G453" t="s">
        <v>354</v>
      </c>
      <c r="H453" s="100">
        <v>5346</v>
      </c>
      <c r="I453" s="100">
        <v>2857</v>
      </c>
      <c r="J453" s="100">
        <v>33320</v>
      </c>
      <c r="K453" s="100">
        <v>2705</v>
      </c>
      <c r="L453" s="100">
        <v>6245</v>
      </c>
      <c r="M453" s="100">
        <v>3549</v>
      </c>
      <c r="N453" s="100">
        <v>6933</v>
      </c>
      <c r="O453" s="100">
        <v>1025</v>
      </c>
      <c r="P453" s="100">
        <v>3756</v>
      </c>
      <c r="Q453" s="100">
        <v>924</v>
      </c>
      <c r="R453" s="100">
        <v>1555</v>
      </c>
      <c r="S453" s="100">
        <v>41083</v>
      </c>
      <c r="T453" s="100"/>
      <c r="U453" s="101">
        <f t="shared" si="20"/>
        <v>109298</v>
      </c>
      <c r="V453" s="107"/>
    </row>
    <row r="454" spans="1:22" hidden="1" outlineLevel="1" x14ac:dyDescent="0.25">
      <c r="A454" t="s">
        <v>347</v>
      </c>
      <c r="B454" t="s">
        <v>434</v>
      </c>
      <c r="C454">
        <v>5</v>
      </c>
      <c r="D454">
        <v>53</v>
      </c>
      <c r="E454">
        <v>5315</v>
      </c>
      <c r="F454">
        <v>5315051001</v>
      </c>
      <c r="G454" t="s">
        <v>348</v>
      </c>
      <c r="H454" s="100">
        <v>0</v>
      </c>
      <c r="I454" s="100">
        <v>0</v>
      </c>
      <c r="J454" s="100">
        <v>9294057</v>
      </c>
      <c r="K454" s="100">
        <v>0</v>
      </c>
      <c r="L454" s="100">
        <v>0</v>
      </c>
      <c r="M454" s="100">
        <v>1798387</v>
      </c>
      <c r="N454" s="100">
        <v>0</v>
      </c>
      <c r="O454" s="100">
        <v>12743114</v>
      </c>
      <c r="P454" s="100">
        <v>0</v>
      </c>
      <c r="Q454" s="100">
        <v>22500000</v>
      </c>
      <c r="R454" s="100">
        <v>10617000</v>
      </c>
      <c r="S454" s="100">
        <v>66334060</v>
      </c>
      <c r="T454" s="100"/>
      <c r="U454" s="101">
        <f t="shared" si="20"/>
        <v>123286618</v>
      </c>
    </row>
    <row r="455" spans="1:22" hidden="1" outlineLevel="1" x14ac:dyDescent="0.25">
      <c r="A455" t="s">
        <v>347</v>
      </c>
      <c r="B455" t="s">
        <v>468</v>
      </c>
      <c r="C455">
        <v>5</v>
      </c>
      <c r="D455">
        <v>53</v>
      </c>
      <c r="E455">
        <v>5315</v>
      </c>
      <c r="F455">
        <v>5315201005</v>
      </c>
      <c r="G455" t="s">
        <v>348</v>
      </c>
      <c r="H455" s="100"/>
      <c r="I455" s="100"/>
      <c r="J455" s="100"/>
      <c r="K455" s="100"/>
      <c r="L455" s="100">
        <v>0</v>
      </c>
      <c r="M455" s="100">
        <v>0</v>
      </c>
      <c r="N455" s="100">
        <v>0</v>
      </c>
      <c r="O455" s="100">
        <v>0</v>
      </c>
      <c r="P455" s="100">
        <v>0</v>
      </c>
      <c r="Q455" s="100">
        <v>0</v>
      </c>
      <c r="R455" s="100">
        <v>0</v>
      </c>
      <c r="S455" s="100">
        <v>52641</v>
      </c>
      <c r="T455" s="100"/>
      <c r="U455" s="101"/>
    </row>
    <row r="456" spans="1:22" hidden="1" outlineLevel="1" x14ac:dyDescent="0.25">
      <c r="A456" t="s">
        <v>347</v>
      </c>
      <c r="B456" t="s">
        <v>349</v>
      </c>
      <c r="C456">
        <v>5</v>
      </c>
      <c r="D456">
        <v>53</v>
      </c>
      <c r="E456">
        <v>5315</v>
      </c>
      <c r="F456">
        <v>5315151001</v>
      </c>
      <c r="G456" t="s">
        <v>348</v>
      </c>
      <c r="H456" s="100">
        <v>0</v>
      </c>
      <c r="I456" s="100">
        <v>0</v>
      </c>
      <c r="J456" s="100">
        <v>0</v>
      </c>
      <c r="K456" s="100">
        <v>2320329</v>
      </c>
      <c r="L456" s="100">
        <v>0</v>
      </c>
      <c r="M456" s="100">
        <v>0</v>
      </c>
      <c r="N456" s="100">
        <v>0</v>
      </c>
      <c r="O456" s="100">
        <v>1601030</v>
      </c>
      <c r="P456" s="100">
        <v>0</v>
      </c>
      <c r="Q456" s="100">
        <v>0</v>
      </c>
      <c r="R456" s="100">
        <v>0</v>
      </c>
      <c r="S456" s="100">
        <v>0</v>
      </c>
      <c r="T456" s="100"/>
      <c r="U456" s="101">
        <f t="shared" ref="U456:U504" si="22">+SUM(H456:S456)</f>
        <v>3921359</v>
      </c>
    </row>
    <row r="457" spans="1:22" hidden="1" outlineLevel="1" x14ac:dyDescent="0.25">
      <c r="A457" t="s">
        <v>347</v>
      </c>
      <c r="B457" t="s">
        <v>356</v>
      </c>
      <c r="C457">
        <v>5</v>
      </c>
      <c r="D457">
        <v>53</v>
      </c>
      <c r="E457">
        <v>5395</v>
      </c>
      <c r="F457">
        <v>5395251001</v>
      </c>
      <c r="G457" t="s">
        <v>354</v>
      </c>
      <c r="H457" s="100">
        <v>140129980</v>
      </c>
      <c r="I457" s="100">
        <v>342028557</v>
      </c>
      <c r="J457" s="100">
        <v>90548759</v>
      </c>
      <c r="K457" s="100">
        <v>110583624</v>
      </c>
      <c r="L457" s="100">
        <v>145655215</v>
      </c>
      <c r="M457" s="100">
        <v>134511074</v>
      </c>
      <c r="N457" s="100">
        <v>99132291</v>
      </c>
      <c r="O457" s="100">
        <v>122402772</v>
      </c>
      <c r="P457" s="100">
        <v>116672866</v>
      </c>
      <c r="Q457" s="100">
        <v>125709271</v>
      </c>
      <c r="R457" s="100">
        <v>171592273</v>
      </c>
      <c r="S457" s="100">
        <v>245604073</v>
      </c>
      <c r="T457" s="100"/>
      <c r="U457" s="101">
        <f t="shared" si="22"/>
        <v>1844570755</v>
      </c>
    </row>
    <row r="458" spans="1:22" hidden="1" outlineLevel="1" x14ac:dyDescent="0.25">
      <c r="A458" t="s">
        <v>347</v>
      </c>
      <c r="B458" t="s">
        <v>353</v>
      </c>
      <c r="C458">
        <v>5</v>
      </c>
      <c r="D458">
        <v>53</v>
      </c>
      <c r="E458">
        <v>5315</v>
      </c>
      <c r="F458">
        <v>5315201006</v>
      </c>
      <c r="G458" t="s">
        <v>348</v>
      </c>
      <c r="H458" s="100">
        <v>1617</v>
      </c>
      <c r="I458" s="100">
        <v>0</v>
      </c>
      <c r="J458" s="100">
        <v>0</v>
      </c>
      <c r="K458" s="100">
        <v>0</v>
      </c>
      <c r="L458" s="100">
        <v>0</v>
      </c>
      <c r="M458" s="100">
        <v>0</v>
      </c>
      <c r="N458" s="100">
        <v>0</v>
      </c>
      <c r="O458" s="100">
        <v>0</v>
      </c>
      <c r="P458" s="100">
        <v>0</v>
      </c>
      <c r="Q458" s="100">
        <v>0</v>
      </c>
      <c r="R458" s="100">
        <v>1301</v>
      </c>
      <c r="S458" s="100">
        <v>30727</v>
      </c>
      <c r="T458" s="100"/>
      <c r="U458" s="101">
        <f t="shared" si="22"/>
        <v>33645</v>
      </c>
    </row>
    <row r="459" spans="1:22" hidden="1" outlineLevel="1" x14ac:dyDescent="0.25">
      <c r="A459" t="s">
        <v>347</v>
      </c>
      <c r="B459" t="s">
        <v>310</v>
      </c>
      <c r="C459">
        <v>5</v>
      </c>
      <c r="D459">
        <v>53</v>
      </c>
      <c r="E459">
        <v>5395</v>
      </c>
      <c r="F459">
        <v>5395951002</v>
      </c>
      <c r="G459" t="s">
        <v>354</v>
      </c>
      <c r="H459" s="100">
        <v>1469076</v>
      </c>
      <c r="I459" s="100">
        <v>391171</v>
      </c>
      <c r="J459" s="100">
        <v>173448</v>
      </c>
      <c r="K459" s="100">
        <v>307102</v>
      </c>
      <c r="L459" s="100">
        <v>455516</v>
      </c>
      <c r="M459" s="100">
        <v>784219</v>
      </c>
      <c r="N459" s="100">
        <v>61601</v>
      </c>
      <c r="O459" s="100">
        <v>323154</v>
      </c>
      <c r="P459" s="100">
        <v>14874224</v>
      </c>
      <c r="Q459" s="100">
        <v>439685</v>
      </c>
      <c r="R459" s="100">
        <v>10234290</v>
      </c>
      <c r="S459" s="100">
        <v>309028</v>
      </c>
      <c r="T459" s="100"/>
      <c r="U459" s="101">
        <f t="shared" si="22"/>
        <v>29822514</v>
      </c>
    </row>
    <row r="460" spans="1:22" hidden="1" outlineLevel="1" x14ac:dyDescent="0.25">
      <c r="A460" t="s">
        <v>347</v>
      </c>
      <c r="B460" t="s">
        <v>355</v>
      </c>
      <c r="C460">
        <v>5</v>
      </c>
      <c r="D460">
        <v>53</v>
      </c>
      <c r="E460">
        <v>5395</v>
      </c>
      <c r="F460">
        <v>5395201001</v>
      </c>
      <c r="G460" t="s">
        <v>354</v>
      </c>
      <c r="H460" s="100">
        <v>0</v>
      </c>
      <c r="I460" s="100">
        <v>0</v>
      </c>
      <c r="J460" s="100">
        <v>1668301</v>
      </c>
      <c r="K460" s="100">
        <v>0</v>
      </c>
      <c r="L460" s="100">
        <v>0</v>
      </c>
      <c r="M460" s="100">
        <v>0</v>
      </c>
      <c r="N460" s="100">
        <v>468536</v>
      </c>
      <c r="O460" s="100">
        <v>968999168</v>
      </c>
      <c r="P460" s="100">
        <v>210000000</v>
      </c>
      <c r="Q460" s="100">
        <v>-195000000</v>
      </c>
      <c r="R460" s="100">
        <v>380000</v>
      </c>
      <c r="S460" s="100">
        <v>424000</v>
      </c>
      <c r="T460" s="100"/>
      <c r="U460" s="101">
        <f t="shared" si="22"/>
        <v>986940005</v>
      </c>
    </row>
    <row r="461" spans="1:22" hidden="1" outlineLevel="1" x14ac:dyDescent="0.25">
      <c r="A461" t="s">
        <v>347</v>
      </c>
      <c r="B461" t="s">
        <v>440</v>
      </c>
      <c r="C461">
        <v>5</v>
      </c>
      <c r="D461">
        <v>53</v>
      </c>
      <c r="E461">
        <v>5395</v>
      </c>
      <c r="F461">
        <v>5395201003</v>
      </c>
      <c r="G461" t="s">
        <v>354</v>
      </c>
      <c r="H461" s="100">
        <v>0</v>
      </c>
      <c r="I461" s="100">
        <v>0</v>
      </c>
      <c r="J461" s="100">
        <v>42451218</v>
      </c>
      <c r="K461" s="100">
        <v>0</v>
      </c>
      <c r="L461" s="100">
        <v>0</v>
      </c>
      <c r="M461" s="100">
        <v>8544576</v>
      </c>
      <c r="N461" s="100">
        <v>0</v>
      </c>
      <c r="O461" s="100">
        <v>0</v>
      </c>
      <c r="P461" s="100">
        <v>0</v>
      </c>
      <c r="Q461" s="100">
        <v>38739874</v>
      </c>
      <c r="R461" s="100">
        <v>208706678</v>
      </c>
      <c r="S461" s="100">
        <v>769094563</v>
      </c>
      <c r="T461" s="100"/>
      <c r="U461" s="101">
        <f t="shared" si="22"/>
        <v>1067536909</v>
      </c>
    </row>
    <row r="462" spans="1:22" hidden="1" outlineLevel="1" x14ac:dyDescent="0.25">
      <c r="A462" t="s">
        <v>347</v>
      </c>
      <c r="B462" t="s">
        <v>350</v>
      </c>
      <c r="C462">
        <v>5</v>
      </c>
      <c r="D462">
        <v>53</v>
      </c>
      <c r="E462">
        <v>5315</v>
      </c>
      <c r="F462">
        <v>5315201002</v>
      </c>
      <c r="G462" t="s">
        <v>348</v>
      </c>
      <c r="H462" s="100">
        <v>0</v>
      </c>
      <c r="I462" s="100">
        <v>43620</v>
      </c>
      <c r="J462" s="100">
        <v>614216</v>
      </c>
      <c r="K462" s="100">
        <v>0</v>
      </c>
      <c r="L462" s="100">
        <v>0</v>
      </c>
      <c r="M462" s="100">
        <v>0</v>
      </c>
      <c r="N462" s="100">
        <v>0</v>
      </c>
      <c r="O462" s="100">
        <v>48402</v>
      </c>
      <c r="P462" s="100">
        <v>0</v>
      </c>
      <c r="Q462" s="100">
        <v>0</v>
      </c>
      <c r="R462" s="100">
        <v>0</v>
      </c>
      <c r="S462" s="100">
        <v>803444</v>
      </c>
      <c r="T462" s="100"/>
      <c r="U462" s="101">
        <f t="shared" si="22"/>
        <v>1509682</v>
      </c>
    </row>
    <row r="463" spans="1:22" hidden="1" outlineLevel="1" x14ac:dyDescent="0.25">
      <c r="A463" t="s">
        <v>347</v>
      </c>
      <c r="B463" t="s">
        <v>198</v>
      </c>
      <c r="C463">
        <v>5</v>
      </c>
      <c r="D463">
        <v>53</v>
      </c>
      <c r="E463">
        <v>5395</v>
      </c>
      <c r="F463">
        <v>5395951010</v>
      </c>
      <c r="G463" t="s">
        <v>354</v>
      </c>
      <c r="H463" s="100">
        <v>4880</v>
      </c>
      <c r="I463" s="100">
        <v>25139877</v>
      </c>
      <c r="J463" s="100">
        <v>11642</v>
      </c>
      <c r="K463" s="100">
        <v>11800</v>
      </c>
      <c r="L463" s="100">
        <v>34398</v>
      </c>
      <c r="M463" s="100">
        <v>6723</v>
      </c>
      <c r="N463" s="100">
        <v>8193</v>
      </c>
      <c r="O463" s="100">
        <v>21384</v>
      </c>
      <c r="P463" s="100">
        <v>48864268</v>
      </c>
      <c r="Q463" s="100">
        <v>759779</v>
      </c>
      <c r="R463" s="100">
        <v>2590295</v>
      </c>
      <c r="S463" s="100">
        <v>458487</v>
      </c>
      <c r="T463" s="100"/>
      <c r="U463" s="101">
        <f t="shared" si="22"/>
        <v>77911726</v>
      </c>
    </row>
    <row r="464" spans="1:22" hidden="1" outlineLevel="1" x14ac:dyDescent="0.25">
      <c r="B464" t="s">
        <v>357</v>
      </c>
      <c r="C464">
        <v>5</v>
      </c>
      <c r="D464">
        <v>53</v>
      </c>
      <c r="E464">
        <v>5395</v>
      </c>
      <c r="F464">
        <v>5395951008</v>
      </c>
      <c r="G464" t="s">
        <v>357</v>
      </c>
      <c r="H464" s="100"/>
      <c r="I464" s="100"/>
      <c r="J464" s="100"/>
      <c r="K464" s="100"/>
      <c r="L464" s="100"/>
      <c r="M464" s="100"/>
      <c r="N464" s="100">
        <v>8</v>
      </c>
      <c r="O464" s="100"/>
      <c r="P464" s="100"/>
      <c r="Q464" s="100">
        <v>1</v>
      </c>
      <c r="R464" s="100">
        <v>2</v>
      </c>
      <c r="S464" s="100">
        <v>479</v>
      </c>
      <c r="T464" s="100"/>
      <c r="U464" s="101">
        <f t="shared" si="22"/>
        <v>490</v>
      </c>
    </row>
    <row r="465" spans="1:23" hidden="1" outlineLevel="1" x14ac:dyDescent="0.25">
      <c r="A465" t="s">
        <v>347</v>
      </c>
      <c r="B465" t="s">
        <v>358</v>
      </c>
      <c r="C465">
        <v>5</v>
      </c>
      <c r="D465">
        <v>53</v>
      </c>
      <c r="E465">
        <v>5395</v>
      </c>
      <c r="F465">
        <v>5395951009</v>
      </c>
      <c r="G465" t="s">
        <v>354</v>
      </c>
      <c r="H465" s="100"/>
      <c r="I465" s="100"/>
      <c r="J465" s="100"/>
      <c r="K465" s="100"/>
      <c r="L465" s="100">
        <v>0</v>
      </c>
      <c r="M465" s="100">
        <v>0</v>
      </c>
      <c r="N465" s="100">
        <v>0</v>
      </c>
      <c r="O465" s="100">
        <v>28000</v>
      </c>
      <c r="P465" s="100">
        <v>6139</v>
      </c>
      <c r="Q465" s="100">
        <v>48200</v>
      </c>
      <c r="R465" s="100">
        <v>201400</v>
      </c>
      <c r="S465" s="100">
        <v>4145854</v>
      </c>
      <c r="T465" s="100"/>
      <c r="U465" s="101">
        <f t="shared" si="22"/>
        <v>4429593</v>
      </c>
    </row>
    <row r="466" spans="1:23" collapsed="1" x14ac:dyDescent="0.25">
      <c r="A466" s="72" t="s">
        <v>359</v>
      </c>
      <c r="H466" s="100">
        <f t="shared" ref="H466:S466" si="23">SUBTOTAL(9,H453:H465)</f>
        <v>141610899</v>
      </c>
      <c r="I466" s="100">
        <f t="shared" si="23"/>
        <v>367606082</v>
      </c>
      <c r="J466" s="100">
        <f t="shared" si="23"/>
        <v>144794961</v>
      </c>
      <c r="K466" s="100">
        <f t="shared" si="23"/>
        <v>113225560</v>
      </c>
      <c r="L466" s="100">
        <f t="shared" si="23"/>
        <v>146151374</v>
      </c>
      <c r="M466" s="100">
        <f t="shared" si="23"/>
        <v>145648528</v>
      </c>
      <c r="N466" s="100">
        <f t="shared" si="23"/>
        <v>99677562</v>
      </c>
      <c r="O466" s="100">
        <f t="shared" si="23"/>
        <v>1106168049</v>
      </c>
      <c r="P466" s="100">
        <f t="shared" si="23"/>
        <v>390421253</v>
      </c>
      <c r="Q466" s="100">
        <f t="shared" si="23"/>
        <v>-6802266</v>
      </c>
      <c r="R466" s="100">
        <f t="shared" si="23"/>
        <v>404324794</v>
      </c>
      <c r="S466" s="100">
        <f t="shared" si="23"/>
        <v>1087298439</v>
      </c>
      <c r="T466" s="100"/>
      <c r="U466" s="101">
        <f t="shared" si="22"/>
        <v>4140125235</v>
      </c>
      <c r="V466" s="107"/>
      <c r="W466" s="103"/>
    </row>
    <row r="467" spans="1:23" hidden="1" outlineLevel="1" x14ac:dyDescent="0.25">
      <c r="A467" t="s">
        <v>469</v>
      </c>
      <c r="B467" t="s">
        <v>470</v>
      </c>
      <c r="F467">
        <v>4218051001</v>
      </c>
      <c r="G467" t="s">
        <v>471</v>
      </c>
      <c r="H467" s="100"/>
      <c r="I467" s="100"/>
      <c r="J467" s="100"/>
      <c r="K467" s="100"/>
      <c r="L467" s="100">
        <v>0</v>
      </c>
      <c r="M467" s="100">
        <v>0</v>
      </c>
      <c r="N467" s="100">
        <v>0</v>
      </c>
      <c r="O467" s="100">
        <v>0</v>
      </c>
      <c r="P467" s="100">
        <v>-229275640</v>
      </c>
      <c r="Q467" s="100">
        <v>0</v>
      </c>
      <c r="R467" s="100">
        <v>0</v>
      </c>
      <c r="S467" s="108">
        <v>-53262062</v>
      </c>
      <c r="T467" s="100"/>
      <c r="U467" s="101">
        <f t="shared" si="22"/>
        <v>-282537702</v>
      </c>
      <c r="V467" s="107"/>
    </row>
    <row r="468" spans="1:23" hidden="1" outlineLevel="1" x14ac:dyDescent="0.25">
      <c r="A468" t="s">
        <v>469</v>
      </c>
      <c r="B468" t="s">
        <v>470</v>
      </c>
      <c r="F468">
        <v>5313051001</v>
      </c>
      <c r="G468" t="s">
        <v>471</v>
      </c>
      <c r="H468" s="100"/>
      <c r="I468" s="100"/>
      <c r="J468" s="100"/>
      <c r="K468" s="100"/>
      <c r="L468" s="100">
        <v>0</v>
      </c>
      <c r="M468" s="100">
        <v>0</v>
      </c>
      <c r="N468" s="100">
        <v>0</v>
      </c>
      <c r="O468" s="100">
        <v>0</v>
      </c>
      <c r="P468" s="100">
        <v>134739210</v>
      </c>
      <c r="Q468" s="100">
        <v>0</v>
      </c>
      <c r="R468" s="100">
        <v>0</v>
      </c>
      <c r="S468" s="108">
        <v>60560939</v>
      </c>
      <c r="T468" s="100"/>
      <c r="U468" s="101">
        <f t="shared" si="22"/>
        <v>195300149</v>
      </c>
      <c r="V468" s="107"/>
    </row>
    <row r="469" spans="1:23" s="72" customFormat="1" collapsed="1" x14ac:dyDescent="0.25">
      <c r="A469" s="72" t="s">
        <v>472</v>
      </c>
      <c r="H469" s="109">
        <f t="shared" ref="H469:S469" si="24">SUM(H467:H468)</f>
        <v>0</v>
      </c>
      <c r="I469" s="109">
        <f t="shared" si="24"/>
        <v>0</v>
      </c>
      <c r="J469" s="109">
        <f t="shared" si="24"/>
        <v>0</v>
      </c>
      <c r="K469" s="109">
        <f t="shared" si="24"/>
        <v>0</v>
      </c>
      <c r="L469" s="109">
        <f t="shared" si="24"/>
        <v>0</v>
      </c>
      <c r="M469" s="109">
        <f t="shared" si="24"/>
        <v>0</v>
      </c>
      <c r="N469" s="109">
        <f t="shared" si="24"/>
        <v>0</v>
      </c>
      <c r="O469" s="109">
        <f t="shared" si="24"/>
        <v>0</v>
      </c>
      <c r="P469" s="109">
        <f t="shared" si="24"/>
        <v>-94536430</v>
      </c>
      <c r="Q469" s="109">
        <f t="shared" si="24"/>
        <v>0</v>
      </c>
      <c r="R469" s="109">
        <f t="shared" si="24"/>
        <v>0</v>
      </c>
      <c r="S469" s="109">
        <f t="shared" si="24"/>
        <v>7298877</v>
      </c>
      <c r="T469" s="109">
        <f>+T467+T468</f>
        <v>0</v>
      </c>
      <c r="U469" s="101">
        <f t="shared" si="22"/>
        <v>-87237553</v>
      </c>
      <c r="V469" s="110"/>
      <c r="W469" s="103"/>
    </row>
    <row r="470" spans="1:23" hidden="1" outlineLevel="1" x14ac:dyDescent="0.25">
      <c r="A470" t="s">
        <v>365</v>
      </c>
      <c r="B470" t="s">
        <v>369</v>
      </c>
      <c r="C470">
        <v>4</v>
      </c>
      <c r="D470">
        <v>42</v>
      </c>
      <c r="E470">
        <v>4210</v>
      </c>
      <c r="F470">
        <v>4210401001</v>
      </c>
      <c r="G470" t="s">
        <v>366</v>
      </c>
      <c r="H470" s="100">
        <v>-184800</v>
      </c>
      <c r="I470" s="100">
        <v>0</v>
      </c>
      <c r="J470" s="100">
        <v>-135432</v>
      </c>
      <c r="K470" s="100">
        <v>0</v>
      </c>
      <c r="L470" s="100">
        <v>0</v>
      </c>
      <c r="M470" s="100">
        <v>0</v>
      </c>
      <c r="N470" s="100">
        <v>0</v>
      </c>
      <c r="O470" s="100">
        <v>0</v>
      </c>
      <c r="P470" s="100">
        <v>0</v>
      </c>
      <c r="Q470" s="100">
        <v>0</v>
      </c>
      <c r="R470" s="100">
        <v>0</v>
      </c>
      <c r="S470" s="100">
        <v>0</v>
      </c>
      <c r="T470" s="100"/>
      <c r="U470" s="101">
        <f t="shared" si="22"/>
        <v>-320232</v>
      </c>
      <c r="V470" s="107"/>
    </row>
    <row r="471" spans="1:23" hidden="1" outlineLevel="1" x14ac:dyDescent="0.25">
      <c r="A471" t="s">
        <v>365</v>
      </c>
      <c r="B471" t="s">
        <v>368</v>
      </c>
      <c r="C471">
        <v>4</v>
      </c>
      <c r="D471">
        <v>42</v>
      </c>
      <c r="E471">
        <v>4210</v>
      </c>
      <c r="F471">
        <v>4210051002</v>
      </c>
      <c r="G471" t="s">
        <v>366</v>
      </c>
      <c r="H471" s="100">
        <v>-53106914</v>
      </c>
      <c r="I471" s="100">
        <v>-61868564</v>
      </c>
      <c r="J471" s="100">
        <v>-76864686</v>
      </c>
      <c r="K471" s="100">
        <v>-99852235</v>
      </c>
      <c r="L471" s="100">
        <v>-95447664</v>
      </c>
      <c r="M471" s="100">
        <v>-113550768</v>
      </c>
      <c r="N471" s="100">
        <v>-111488452</v>
      </c>
      <c r="O471" s="100">
        <v>188849039</v>
      </c>
      <c r="P471" s="100">
        <v>-51904774</v>
      </c>
      <c r="Q471" s="100">
        <v>-48905691</v>
      </c>
      <c r="R471" s="100">
        <v>-53600927</v>
      </c>
      <c r="S471" s="100">
        <v>-51887266</v>
      </c>
      <c r="T471" s="100"/>
      <c r="U471" s="101">
        <f t="shared" si="22"/>
        <v>-629628902</v>
      </c>
    </row>
    <row r="472" spans="1:23" hidden="1" outlineLevel="1" x14ac:dyDescent="0.25">
      <c r="A472" t="s">
        <v>365</v>
      </c>
      <c r="B472" t="s">
        <v>367</v>
      </c>
      <c r="C472">
        <v>4</v>
      </c>
      <c r="D472">
        <v>42</v>
      </c>
      <c r="E472">
        <v>4210</v>
      </c>
      <c r="F472">
        <v>4210051001</v>
      </c>
      <c r="G472" t="s">
        <v>366</v>
      </c>
      <c r="H472" s="100">
        <v>-11039200</v>
      </c>
      <c r="I472" s="100">
        <v>-1923222</v>
      </c>
      <c r="J472" s="100">
        <v>-2736672</v>
      </c>
      <c r="K472" s="100">
        <v>-11350410</v>
      </c>
      <c r="L472" s="100">
        <v>-9427035</v>
      </c>
      <c r="M472" s="100">
        <v>-11989115</v>
      </c>
      <c r="N472" s="100">
        <v>-37249878</v>
      </c>
      <c r="O472" s="100">
        <v>-3219991</v>
      </c>
      <c r="P472" s="100">
        <v>-574970</v>
      </c>
      <c r="Q472" s="100">
        <v>-59107362</v>
      </c>
      <c r="R472" s="100">
        <v>-47559866</v>
      </c>
      <c r="S472" s="100">
        <v>-120644944</v>
      </c>
      <c r="T472" s="100"/>
      <c r="U472" s="101">
        <f t="shared" si="22"/>
        <v>-316822665</v>
      </c>
    </row>
    <row r="473" spans="1:23" hidden="1" outlineLevel="1" x14ac:dyDescent="0.25">
      <c r="A473" t="s">
        <v>365</v>
      </c>
      <c r="B473" t="s">
        <v>370</v>
      </c>
      <c r="C473">
        <v>4</v>
      </c>
      <c r="D473">
        <v>42</v>
      </c>
      <c r="E473">
        <v>4210</v>
      </c>
      <c r="F473">
        <v>4210951002</v>
      </c>
      <c r="G473" t="s">
        <v>366</v>
      </c>
      <c r="H473" s="100">
        <v>-9833000</v>
      </c>
      <c r="I473" s="100">
        <v>-5848500</v>
      </c>
      <c r="J473" s="100">
        <v>-116902000</v>
      </c>
      <c r="K473" s="100">
        <v>-123097000</v>
      </c>
      <c r="L473" s="100">
        <v>-16757500</v>
      </c>
      <c r="M473" s="100">
        <v>-33714500</v>
      </c>
      <c r="N473" s="100">
        <v>0</v>
      </c>
      <c r="O473" s="100">
        <v>0</v>
      </c>
      <c r="P473" s="100">
        <v>0</v>
      </c>
      <c r="Q473" s="100">
        <v>0</v>
      </c>
      <c r="R473" s="100">
        <v>0</v>
      </c>
      <c r="S473" s="100">
        <v>0</v>
      </c>
      <c r="T473" s="100"/>
      <c r="U473" s="101">
        <f t="shared" si="22"/>
        <v>-306152500</v>
      </c>
    </row>
    <row r="474" spans="1:23" collapsed="1" x14ac:dyDescent="0.25">
      <c r="A474" s="72" t="s">
        <v>371</v>
      </c>
      <c r="H474" s="100">
        <f t="shared" ref="H474:S474" si="25">SUBTOTAL(9,H470:H473)</f>
        <v>-74163914</v>
      </c>
      <c r="I474" s="100">
        <f t="shared" si="25"/>
        <v>-69640286</v>
      </c>
      <c r="J474" s="100">
        <f t="shared" si="25"/>
        <v>-196638790</v>
      </c>
      <c r="K474" s="100">
        <f t="shared" si="25"/>
        <v>-234299645</v>
      </c>
      <c r="L474" s="100">
        <f t="shared" si="25"/>
        <v>-121632199</v>
      </c>
      <c r="M474" s="100">
        <f t="shared" si="25"/>
        <v>-159254383</v>
      </c>
      <c r="N474" s="100">
        <f t="shared" si="25"/>
        <v>-148738330</v>
      </c>
      <c r="O474" s="100">
        <f t="shared" si="25"/>
        <v>185629048</v>
      </c>
      <c r="P474" s="100">
        <f t="shared" si="25"/>
        <v>-52479744</v>
      </c>
      <c r="Q474" s="100">
        <f t="shared" si="25"/>
        <v>-108013053</v>
      </c>
      <c r="R474" s="100">
        <f t="shared" si="25"/>
        <v>-101160793</v>
      </c>
      <c r="S474" s="100">
        <f t="shared" si="25"/>
        <v>-172532210</v>
      </c>
      <c r="T474" s="100"/>
      <c r="U474" s="101">
        <f t="shared" si="22"/>
        <v>-1252924299</v>
      </c>
      <c r="V474" s="104"/>
      <c r="W474" s="103"/>
    </row>
    <row r="475" spans="1:23" hidden="1" outlineLevel="1" x14ac:dyDescent="0.25">
      <c r="A475" t="s">
        <v>372</v>
      </c>
      <c r="B475" t="s">
        <v>303</v>
      </c>
      <c r="C475">
        <v>5</v>
      </c>
      <c r="D475">
        <v>53</v>
      </c>
      <c r="E475">
        <v>5305</v>
      </c>
      <c r="F475">
        <v>5305151001</v>
      </c>
      <c r="G475" t="s">
        <v>63</v>
      </c>
      <c r="H475" s="100">
        <v>44905688</v>
      </c>
      <c r="I475" s="100">
        <v>11300249</v>
      </c>
      <c r="J475" s="100">
        <v>9793109</v>
      </c>
      <c r="K475" s="100">
        <v>10933970</v>
      </c>
      <c r="L475" s="100">
        <v>10375827</v>
      </c>
      <c r="M475" s="100">
        <v>11788689</v>
      </c>
      <c r="N475" s="100">
        <v>12255274</v>
      </c>
      <c r="O475" s="100">
        <v>12322751</v>
      </c>
      <c r="P475" s="100">
        <v>14603287</v>
      </c>
      <c r="Q475" s="100">
        <v>16599763</v>
      </c>
      <c r="R475" s="100">
        <v>18034273</v>
      </c>
      <c r="S475" s="100">
        <v>17151680</v>
      </c>
      <c r="T475" s="100"/>
      <c r="U475" s="101">
        <f t="shared" si="22"/>
        <v>190064560</v>
      </c>
      <c r="V475" s="75"/>
    </row>
    <row r="476" spans="1:23" hidden="1" outlineLevel="1" x14ac:dyDescent="0.25">
      <c r="A476" t="s">
        <v>372</v>
      </c>
      <c r="B476" t="s">
        <v>380</v>
      </c>
      <c r="C476">
        <v>5</v>
      </c>
      <c r="D476">
        <v>53</v>
      </c>
      <c r="E476">
        <v>5305</v>
      </c>
      <c r="F476">
        <v>5305951002</v>
      </c>
      <c r="G476" t="s">
        <v>63</v>
      </c>
      <c r="H476" s="100">
        <v>17877507</v>
      </c>
      <c r="I476" s="100">
        <v>23112651</v>
      </c>
      <c r="J476" s="100">
        <v>9490016</v>
      </c>
      <c r="K476" s="100">
        <v>12549589</v>
      </c>
      <c r="L476" s="100">
        <v>47177382</v>
      </c>
      <c r="M476" s="100">
        <v>32331449</v>
      </c>
      <c r="N476" s="100">
        <v>79738960</v>
      </c>
      <c r="O476" s="100">
        <v>16315521</v>
      </c>
      <c r="P476" s="100">
        <v>3067396</v>
      </c>
      <c r="Q476" s="100">
        <v>5970223</v>
      </c>
      <c r="R476" s="100">
        <v>0</v>
      </c>
      <c r="S476" s="100">
        <v>1986787</v>
      </c>
      <c r="T476" s="100"/>
      <c r="U476" s="101">
        <f t="shared" si="22"/>
        <v>249617481</v>
      </c>
      <c r="V476" s="75"/>
    </row>
    <row r="477" spans="1:23" hidden="1" outlineLevel="1" x14ac:dyDescent="0.25">
      <c r="A477" t="s">
        <v>372</v>
      </c>
      <c r="B477" t="s">
        <v>373</v>
      </c>
      <c r="C477">
        <v>5</v>
      </c>
      <c r="D477">
        <v>53</v>
      </c>
      <c r="E477">
        <v>5305</v>
      </c>
      <c r="F477">
        <v>5305051001</v>
      </c>
      <c r="G477" t="s">
        <v>63</v>
      </c>
      <c r="H477" s="100">
        <v>330741</v>
      </c>
      <c r="I477" s="100">
        <v>299200</v>
      </c>
      <c r="J477" s="100">
        <v>551600</v>
      </c>
      <c r="K477" s="100">
        <v>287016</v>
      </c>
      <c r="L477" s="100">
        <v>173200</v>
      </c>
      <c r="M477" s="100">
        <v>564859</v>
      </c>
      <c r="N477" s="100">
        <v>299639</v>
      </c>
      <c r="O477" s="100">
        <v>258200</v>
      </c>
      <c r="P477" s="100">
        <v>593900</v>
      </c>
      <c r="Q477" s="100">
        <v>299200</v>
      </c>
      <c r="R477" s="100">
        <v>306400</v>
      </c>
      <c r="S477" s="100">
        <v>578565</v>
      </c>
      <c r="T477" s="100"/>
      <c r="U477" s="101">
        <f t="shared" si="22"/>
        <v>4542520</v>
      </c>
      <c r="V477" s="75"/>
    </row>
    <row r="478" spans="1:23" hidden="1" outlineLevel="1" x14ac:dyDescent="0.25">
      <c r="A478" t="s">
        <v>372</v>
      </c>
      <c r="B478" t="s">
        <v>382</v>
      </c>
      <c r="C478">
        <v>5</v>
      </c>
      <c r="D478">
        <v>53</v>
      </c>
      <c r="E478">
        <v>5395</v>
      </c>
      <c r="F478">
        <v>5395951019</v>
      </c>
      <c r="G478" t="s">
        <v>354</v>
      </c>
      <c r="H478" s="100">
        <v>62415038</v>
      </c>
      <c r="I478" s="100">
        <v>73305354</v>
      </c>
      <c r="J478" s="100">
        <v>67605294</v>
      </c>
      <c r="K478" s="100">
        <v>78762758</v>
      </c>
      <c r="L478" s="100">
        <v>71910204</v>
      </c>
      <c r="M478" s="100">
        <v>66562090</v>
      </c>
      <c r="N478" s="100">
        <v>114206552</v>
      </c>
      <c r="O478" s="100">
        <v>84854099</v>
      </c>
      <c r="P478" s="100">
        <v>79159849</v>
      </c>
      <c r="Q478" s="100">
        <v>81003460</v>
      </c>
      <c r="R478" s="100">
        <v>98706504</v>
      </c>
      <c r="S478" s="100">
        <v>109483303</v>
      </c>
      <c r="T478" s="100"/>
      <c r="U478" s="101">
        <f t="shared" si="22"/>
        <v>987974505</v>
      </c>
    </row>
    <row r="479" spans="1:23" hidden="1" outlineLevel="1" x14ac:dyDescent="0.25">
      <c r="A479" t="s">
        <v>372</v>
      </c>
      <c r="B479" t="s">
        <v>383</v>
      </c>
      <c r="C479">
        <v>5</v>
      </c>
      <c r="D479">
        <v>53</v>
      </c>
      <c r="E479">
        <v>5395</v>
      </c>
      <c r="F479">
        <v>5395951020</v>
      </c>
      <c r="G479" t="s">
        <v>354</v>
      </c>
      <c r="H479" s="100">
        <v>62415036</v>
      </c>
      <c r="I479" s="100">
        <v>74429002</v>
      </c>
      <c r="J479" s="100">
        <v>67605293</v>
      </c>
      <c r="K479" s="100">
        <v>78762760</v>
      </c>
      <c r="L479" s="100">
        <v>71910205</v>
      </c>
      <c r="M479" s="100">
        <v>66562087</v>
      </c>
      <c r="N479" s="100">
        <v>114206550</v>
      </c>
      <c r="O479" s="100">
        <v>84855472</v>
      </c>
      <c r="P479" s="100">
        <v>79159845</v>
      </c>
      <c r="Q479" s="100">
        <v>81003458</v>
      </c>
      <c r="R479" s="100">
        <v>98706497</v>
      </c>
      <c r="S479" s="100">
        <v>109483306</v>
      </c>
      <c r="T479" s="100"/>
      <c r="U479" s="101">
        <f t="shared" si="22"/>
        <v>989099511</v>
      </c>
    </row>
    <row r="480" spans="1:23" hidden="1" outlineLevel="1" x14ac:dyDescent="0.25">
      <c r="A480" t="s">
        <v>372</v>
      </c>
      <c r="B480" t="s">
        <v>379</v>
      </c>
      <c r="C480">
        <v>5</v>
      </c>
      <c r="D480">
        <v>53</v>
      </c>
      <c r="E480">
        <v>5305</v>
      </c>
      <c r="F480">
        <v>5305201008</v>
      </c>
      <c r="G480" t="s">
        <v>63</v>
      </c>
      <c r="H480" s="100">
        <v>15835617</v>
      </c>
      <c r="I480" s="100">
        <v>16380675</v>
      </c>
      <c r="J480" s="100">
        <v>15996726</v>
      </c>
      <c r="K480" s="100">
        <v>16261944</v>
      </c>
      <c r="L480" s="100">
        <v>15856957</v>
      </c>
      <c r="M480" s="100">
        <v>14638169</v>
      </c>
      <c r="N480" s="100">
        <v>15187750</v>
      </c>
      <c r="O480" s="100">
        <v>15711313</v>
      </c>
      <c r="P480" s="100">
        <v>13215150</v>
      </c>
      <c r="Q480" s="100">
        <v>19586050</v>
      </c>
      <c r="R480" s="100">
        <v>332606892</v>
      </c>
      <c r="S480" s="100">
        <v>112963350</v>
      </c>
      <c r="T480" s="100"/>
      <c r="U480" s="101">
        <f t="shared" si="22"/>
        <v>604240593</v>
      </c>
    </row>
    <row r="481" spans="1:23" hidden="1" outlineLevel="1" x14ac:dyDescent="0.25">
      <c r="A481" t="s">
        <v>372</v>
      </c>
      <c r="B481" t="s">
        <v>376</v>
      </c>
      <c r="C481">
        <v>5</v>
      </c>
      <c r="D481">
        <v>53</v>
      </c>
      <c r="E481">
        <v>5305</v>
      </c>
      <c r="F481">
        <v>5305201003</v>
      </c>
      <c r="G481" t="s">
        <v>63</v>
      </c>
      <c r="H481" s="100">
        <v>136511451</v>
      </c>
      <c r="I481" s="100">
        <v>138361103</v>
      </c>
      <c r="J481" s="100">
        <v>145011101</v>
      </c>
      <c r="K481" s="100">
        <v>134670657</v>
      </c>
      <c r="L481" s="100">
        <v>171324105</v>
      </c>
      <c r="M481" s="100">
        <v>175061491</v>
      </c>
      <c r="N481" s="100">
        <v>-88518107</v>
      </c>
      <c r="O481" s="100">
        <v>318634560</v>
      </c>
      <c r="P481" s="100">
        <v>211206354</v>
      </c>
      <c r="Q481" s="100">
        <v>73383967</v>
      </c>
      <c r="R481" s="100">
        <v>247955825</v>
      </c>
      <c r="S481" s="100">
        <v>718458453</v>
      </c>
      <c r="T481" s="100"/>
      <c r="U481" s="101">
        <f t="shared" si="22"/>
        <v>2382060960</v>
      </c>
    </row>
    <row r="482" spans="1:23" hidden="1" outlineLevel="1" x14ac:dyDescent="0.25">
      <c r="A482" t="s">
        <v>372</v>
      </c>
      <c r="B482" t="s">
        <v>375</v>
      </c>
      <c r="C482">
        <v>5</v>
      </c>
      <c r="D482">
        <v>53</v>
      </c>
      <c r="E482">
        <v>5305</v>
      </c>
      <c r="F482">
        <v>5305201002</v>
      </c>
      <c r="G482" t="s">
        <v>63</v>
      </c>
      <c r="H482" s="100">
        <v>515321899</v>
      </c>
      <c r="I482" s="100">
        <v>635473061</v>
      </c>
      <c r="J482" s="100">
        <v>676194012</v>
      </c>
      <c r="K482" s="100">
        <v>702086822</v>
      </c>
      <c r="L482" s="100">
        <v>937258794</v>
      </c>
      <c r="M482" s="100">
        <v>976763984</v>
      </c>
      <c r="N482" s="100">
        <v>1150796825</v>
      </c>
      <c r="O482" s="100">
        <v>1088613967</v>
      </c>
      <c r="P482" s="100">
        <v>1242859369</v>
      </c>
      <c r="Q482" s="100">
        <v>1335468234</v>
      </c>
      <c r="R482" s="100">
        <v>1328365597</v>
      </c>
      <c r="S482" s="100">
        <v>1163040847</v>
      </c>
      <c r="T482" s="100"/>
      <c r="U482" s="101">
        <f t="shared" si="22"/>
        <v>11752243411</v>
      </c>
    </row>
    <row r="483" spans="1:23" hidden="1" outlineLevel="1" x14ac:dyDescent="0.25">
      <c r="A483" t="s">
        <v>372</v>
      </c>
      <c r="B483" t="s">
        <v>374</v>
      </c>
      <c r="C483">
        <v>5</v>
      </c>
      <c r="D483">
        <v>53</v>
      </c>
      <c r="E483">
        <v>5305</v>
      </c>
      <c r="F483">
        <v>5305201001</v>
      </c>
      <c r="G483" t="s">
        <v>63</v>
      </c>
      <c r="H483" s="100">
        <v>64554</v>
      </c>
      <c r="I483" s="100">
        <v>304899</v>
      </c>
      <c r="J483" s="100">
        <v>53358</v>
      </c>
      <c r="K483" s="100">
        <v>2008600</v>
      </c>
      <c r="L483" s="100">
        <v>0</v>
      </c>
      <c r="M483" s="100">
        <v>462960</v>
      </c>
      <c r="N483" s="100">
        <v>528292</v>
      </c>
      <c r="O483" s="100">
        <v>6461868</v>
      </c>
      <c r="P483" s="100">
        <v>275713</v>
      </c>
      <c r="Q483" s="100">
        <v>8119622</v>
      </c>
      <c r="R483" s="100">
        <v>406226</v>
      </c>
      <c r="S483" s="100">
        <v>7147724</v>
      </c>
      <c r="T483" s="100"/>
      <c r="U483" s="101">
        <f t="shared" si="22"/>
        <v>25833816</v>
      </c>
    </row>
    <row r="484" spans="1:23" hidden="1" outlineLevel="1" x14ac:dyDescent="0.25">
      <c r="A484" t="s">
        <v>372</v>
      </c>
      <c r="B484" t="s">
        <v>378</v>
      </c>
      <c r="C484">
        <v>5</v>
      </c>
      <c r="D484">
        <v>53</v>
      </c>
      <c r="E484">
        <v>5305</v>
      </c>
      <c r="F484">
        <v>5305201007</v>
      </c>
      <c r="G484" t="s">
        <v>63</v>
      </c>
      <c r="H484" s="100">
        <v>0</v>
      </c>
      <c r="I484" s="100">
        <v>946109</v>
      </c>
      <c r="J484" s="100">
        <v>0</v>
      </c>
      <c r="K484" s="100">
        <v>340103</v>
      </c>
      <c r="L484" s="100">
        <v>0</v>
      </c>
      <c r="M484" s="100">
        <v>0</v>
      </c>
      <c r="N484" s="100">
        <v>0</v>
      </c>
      <c r="O484" s="100">
        <v>0</v>
      </c>
      <c r="P484" s="100">
        <v>0</v>
      </c>
      <c r="Q484" s="100">
        <v>0</v>
      </c>
      <c r="R484" s="100">
        <v>0</v>
      </c>
      <c r="S484" s="100">
        <v>0</v>
      </c>
      <c r="T484" s="100"/>
      <c r="U484" s="101">
        <f t="shared" si="22"/>
        <v>1286212</v>
      </c>
    </row>
    <row r="485" spans="1:23" hidden="1" outlineLevel="1" x14ac:dyDescent="0.25">
      <c r="A485" t="s">
        <v>372</v>
      </c>
      <c r="B485" t="s">
        <v>377</v>
      </c>
      <c r="C485">
        <v>5</v>
      </c>
      <c r="D485">
        <v>53</v>
      </c>
      <c r="E485">
        <v>5305</v>
      </c>
      <c r="F485">
        <v>5305201005</v>
      </c>
      <c r="G485" t="s">
        <v>63</v>
      </c>
      <c r="H485" s="100">
        <v>7723533</v>
      </c>
      <c r="I485" s="100">
        <v>6127046</v>
      </c>
      <c r="J485" s="100">
        <v>17220327</v>
      </c>
      <c r="K485" s="100">
        <v>15442759</v>
      </c>
      <c r="L485" s="100">
        <v>17485449</v>
      </c>
      <c r="M485" s="100">
        <v>10584251</v>
      </c>
      <c r="N485" s="100">
        <v>9983555</v>
      </c>
      <c r="O485" s="100">
        <v>21942110</v>
      </c>
      <c r="P485" s="100">
        <v>8444419</v>
      </c>
      <c r="Q485" s="100">
        <v>162546010</v>
      </c>
      <c r="R485" s="100">
        <v>67806731</v>
      </c>
      <c r="S485" s="100">
        <v>261968786</v>
      </c>
      <c r="T485" s="100"/>
      <c r="U485" s="101">
        <f t="shared" si="22"/>
        <v>607274976</v>
      </c>
    </row>
    <row r="486" spans="1:23" hidden="1" outlineLevel="1" x14ac:dyDescent="0.25">
      <c r="A486" t="s">
        <v>372</v>
      </c>
      <c r="B486" t="s">
        <v>381</v>
      </c>
      <c r="C486">
        <v>5</v>
      </c>
      <c r="D486">
        <v>53</v>
      </c>
      <c r="E486">
        <v>5305</v>
      </c>
      <c r="F486">
        <v>5305951004</v>
      </c>
      <c r="G486" t="s">
        <v>63</v>
      </c>
      <c r="H486" s="100">
        <v>60898500</v>
      </c>
      <c r="I486" s="100">
        <v>16397000</v>
      </c>
      <c r="J486" s="100">
        <v>0</v>
      </c>
      <c r="K486" s="100">
        <v>0</v>
      </c>
      <c r="L486" s="100">
        <v>75177000</v>
      </c>
      <c r="M486" s="100">
        <v>16704500</v>
      </c>
      <c r="N486" s="100">
        <v>224115000</v>
      </c>
      <c r="O486" s="100">
        <v>89311000</v>
      </c>
      <c r="P486" s="100">
        <v>246690000</v>
      </c>
      <c r="Q486" s="100">
        <v>101955500</v>
      </c>
      <c r="R486" s="100">
        <v>316907500</v>
      </c>
      <c r="S486" s="100">
        <v>30191500</v>
      </c>
      <c r="T486" s="100"/>
      <c r="U486" s="101">
        <f t="shared" si="22"/>
        <v>1178347500</v>
      </c>
    </row>
    <row r="487" spans="1:23" collapsed="1" x14ac:dyDescent="0.25">
      <c r="A487" s="72" t="s">
        <v>384</v>
      </c>
      <c r="H487" s="100">
        <f t="shared" ref="H487:S487" si="26">SUBTOTAL(9,H475:H486)</f>
        <v>924299564</v>
      </c>
      <c r="I487" s="100">
        <f t="shared" si="26"/>
        <v>996436349</v>
      </c>
      <c r="J487" s="100">
        <f t="shared" si="26"/>
        <v>1009520836</v>
      </c>
      <c r="K487" s="100">
        <f t="shared" si="26"/>
        <v>1052106978</v>
      </c>
      <c r="L487" s="100">
        <f t="shared" si="26"/>
        <v>1418649123</v>
      </c>
      <c r="M487" s="100">
        <f t="shared" si="26"/>
        <v>1372024529</v>
      </c>
      <c r="N487" s="100">
        <f t="shared" si="26"/>
        <v>1632800290</v>
      </c>
      <c r="O487" s="100">
        <f t="shared" si="26"/>
        <v>1739280861</v>
      </c>
      <c r="P487" s="100">
        <f t="shared" si="26"/>
        <v>1899275282</v>
      </c>
      <c r="Q487" s="100">
        <f t="shared" si="26"/>
        <v>1885935487</v>
      </c>
      <c r="R487" s="100">
        <f t="shared" si="26"/>
        <v>2509802445</v>
      </c>
      <c r="S487" s="100">
        <f t="shared" si="26"/>
        <v>2532454301</v>
      </c>
      <c r="T487" s="100"/>
      <c r="U487" s="101">
        <f t="shared" si="22"/>
        <v>18972586045</v>
      </c>
      <c r="V487" s="104"/>
      <c r="W487" s="103"/>
    </row>
    <row r="488" spans="1:23" hidden="1" outlineLevel="1" x14ac:dyDescent="0.25">
      <c r="A488" t="s">
        <v>385</v>
      </c>
      <c r="B488" t="s">
        <v>393</v>
      </c>
      <c r="C488">
        <v>5</v>
      </c>
      <c r="D488">
        <v>53</v>
      </c>
      <c r="E488">
        <v>5305</v>
      </c>
      <c r="F488">
        <v>5305252003</v>
      </c>
      <c r="G488" t="s">
        <v>63</v>
      </c>
      <c r="H488" s="102">
        <v>-2805965</v>
      </c>
      <c r="I488" s="102">
        <v>-346198</v>
      </c>
      <c r="J488" s="102">
        <v>18577098</v>
      </c>
      <c r="K488" s="102">
        <v>-16004621</v>
      </c>
      <c r="L488" s="102">
        <v>8668293</v>
      </c>
      <c r="M488" s="102">
        <v>-10917953</v>
      </c>
      <c r="N488" s="102">
        <v>95630114</v>
      </c>
      <c r="O488" s="102">
        <v>-68155380</v>
      </c>
      <c r="P488" s="102">
        <v>-15810139</v>
      </c>
      <c r="Q488" s="102">
        <v>-1798429</v>
      </c>
      <c r="R488" s="102">
        <v>6560887</v>
      </c>
      <c r="S488" s="102">
        <v>80107021</v>
      </c>
      <c r="T488" s="102"/>
      <c r="U488" s="101">
        <f t="shared" si="22"/>
        <v>93704728</v>
      </c>
    </row>
    <row r="489" spans="1:23" hidden="1" outlineLevel="1" x14ac:dyDescent="0.25">
      <c r="A489" t="s">
        <v>385</v>
      </c>
      <c r="B489" t="s">
        <v>391</v>
      </c>
      <c r="C489">
        <v>5</v>
      </c>
      <c r="D489">
        <v>53</v>
      </c>
      <c r="E489">
        <v>5305</v>
      </c>
      <c r="F489">
        <v>5305251002</v>
      </c>
      <c r="G489" t="s">
        <v>63</v>
      </c>
      <c r="H489" s="102">
        <v>17046227</v>
      </c>
      <c r="I489" s="102">
        <v>26572825</v>
      </c>
      <c r="J489" s="102">
        <v>237978538</v>
      </c>
      <c r="K489" s="102">
        <v>134287707</v>
      </c>
      <c r="L489" s="102">
        <v>49546372</v>
      </c>
      <c r="M489" s="102">
        <v>136340199</v>
      </c>
      <c r="N489" s="102">
        <v>61455881</v>
      </c>
      <c r="O489" s="102">
        <v>81345132</v>
      </c>
      <c r="P489" s="102">
        <v>51327752</v>
      </c>
      <c r="Q489" s="102">
        <v>40108418</v>
      </c>
      <c r="R489" s="102">
        <v>211316065</v>
      </c>
      <c r="S489" s="102">
        <v>140257601</v>
      </c>
      <c r="T489" s="102"/>
      <c r="U489" s="101">
        <f t="shared" si="22"/>
        <v>1187582717</v>
      </c>
    </row>
    <row r="490" spans="1:23" hidden="1" outlineLevel="1" x14ac:dyDescent="0.25">
      <c r="A490" t="s">
        <v>385</v>
      </c>
      <c r="B490" t="s">
        <v>391</v>
      </c>
      <c r="C490">
        <v>5</v>
      </c>
      <c r="D490">
        <v>53</v>
      </c>
      <c r="E490">
        <v>5305</v>
      </c>
      <c r="F490">
        <v>5305252002</v>
      </c>
      <c r="G490" t="s">
        <v>63</v>
      </c>
      <c r="H490" s="102">
        <v>-4482164</v>
      </c>
      <c r="I490" s="102">
        <v>11508098</v>
      </c>
      <c r="J490" s="102">
        <v>61120524</v>
      </c>
      <c r="K490" s="102">
        <v>-73112565</v>
      </c>
      <c r="L490" s="102">
        <v>62852748</v>
      </c>
      <c r="M490" s="102">
        <v>-62832784</v>
      </c>
      <c r="N490" s="102">
        <v>79916586</v>
      </c>
      <c r="O490" s="102">
        <v>-79882813</v>
      </c>
      <c r="P490" s="102">
        <v>16337</v>
      </c>
      <c r="Q490" s="102">
        <v>35588</v>
      </c>
      <c r="R490" s="102">
        <v>47801813</v>
      </c>
      <c r="S490" s="102">
        <v>-47824042</v>
      </c>
      <c r="T490" s="102"/>
      <c r="U490" s="101">
        <f t="shared" si="22"/>
        <v>-4882674</v>
      </c>
    </row>
    <row r="491" spans="1:23" hidden="1" outlineLevel="1" x14ac:dyDescent="0.25">
      <c r="A491" t="s">
        <v>385</v>
      </c>
      <c r="B491" t="s">
        <v>391</v>
      </c>
      <c r="C491">
        <v>5</v>
      </c>
      <c r="D491">
        <v>53</v>
      </c>
      <c r="E491">
        <v>5305</v>
      </c>
      <c r="F491">
        <v>5305251001</v>
      </c>
      <c r="G491" t="s">
        <v>63</v>
      </c>
      <c r="H491" s="102"/>
      <c r="I491" s="102"/>
      <c r="J491" s="102"/>
      <c r="K491" s="102"/>
      <c r="L491" s="102">
        <v>0</v>
      </c>
      <c r="M491" s="102">
        <v>0</v>
      </c>
      <c r="N491" s="102">
        <v>374181</v>
      </c>
      <c r="O491" s="102">
        <v>0</v>
      </c>
      <c r="P491" s="102">
        <v>0</v>
      </c>
      <c r="Q491" s="102">
        <v>0</v>
      </c>
      <c r="R491" s="102">
        <v>0</v>
      </c>
      <c r="S491" s="102">
        <v>328754385</v>
      </c>
      <c r="T491" s="102"/>
      <c r="U491" s="101">
        <f t="shared" si="22"/>
        <v>329128566</v>
      </c>
    </row>
    <row r="492" spans="1:23" hidden="1" outlineLevel="1" x14ac:dyDescent="0.25">
      <c r="A492" t="s">
        <v>385</v>
      </c>
      <c r="B492" t="s">
        <v>386</v>
      </c>
      <c r="C492">
        <v>4</v>
      </c>
      <c r="D492">
        <v>42</v>
      </c>
      <c r="E492">
        <v>4210</v>
      </c>
      <c r="F492">
        <v>4210201002</v>
      </c>
      <c r="G492" t="s">
        <v>366</v>
      </c>
      <c r="H492" s="102">
        <v>-142459786</v>
      </c>
      <c r="I492" s="102">
        <v>-2208483</v>
      </c>
      <c r="J492" s="102">
        <v>-23142333</v>
      </c>
      <c r="K492" s="102">
        <v>-84856811</v>
      </c>
      <c r="L492" s="102">
        <v>-189849657</v>
      </c>
      <c r="M492" s="102">
        <v>-68105564</v>
      </c>
      <c r="N492" s="102">
        <v>-422862030</v>
      </c>
      <c r="O492" s="102">
        <v>-114702771</v>
      </c>
      <c r="P492" s="102">
        <v>-115734950</v>
      </c>
      <c r="Q492" s="102">
        <v>-497834477</v>
      </c>
      <c r="R492" s="102">
        <v>-346457431</v>
      </c>
      <c r="S492" s="102">
        <v>-52406952</v>
      </c>
      <c r="T492" s="102"/>
      <c r="U492" s="101">
        <f t="shared" si="22"/>
        <v>-2060621245</v>
      </c>
    </row>
    <row r="493" spans="1:23" hidden="1" outlineLevel="1" x14ac:dyDescent="0.25">
      <c r="A493" t="s">
        <v>385</v>
      </c>
      <c r="B493" t="s">
        <v>386</v>
      </c>
      <c r="C493">
        <v>4</v>
      </c>
      <c r="D493">
        <v>42</v>
      </c>
      <c r="E493">
        <v>4210</v>
      </c>
      <c r="F493">
        <v>4210202002</v>
      </c>
      <c r="G493" t="s">
        <v>366</v>
      </c>
      <c r="H493" s="102">
        <v>67140500</v>
      </c>
      <c r="I493" s="102">
        <v>9764964</v>
      </c>
      <c r="J493" s="102">
        <v>92223</v>
      </c>
      <c r="K493" s="102">
        <v>-98574709</v>
      </c>
      <c r="L493" s="102">
        <v>98481502</v>
      </c>
      <c r="M493" s="102">
        <v>-98972811</v>
      </c>
      <c r="N493" s="102">
        <v>98749280</v>
      </c>
      <c r="O493" s="102">
        <v>-3151277</v>
      </c>
      <c r="P493" s="102">
        <v>-95634492</v>
      </c>
      <c r="Q493" s="102">
        <v>13080626</v>
      </c>
      <c r="R493" s="102">
        <v>85185241</v>
      </c>
      <c r="S493" s="102">
        <v>-41159192</v>
      </c>
      <c r="T493" s="102"/>
      <c r="U493" s="101">
        <f t="shared" si="22"/>
        <v>35001855</v>
      </c>
    </row>
    <row r="494" spans="1:23" hidden="1" outlineLevel="1" x14ac:dyDescent="0.25">
      <c r="A494" t="s">
        <v>385</v>
      </c>
      <c r="B494" t="s">
        <v>389</v>
      </c>
      <c r="C494">
        <v>4</v>
      </c>
      <c r="D494">
        <v>42</v>
      </c>
      <c r="E494">
        <v>4210</v>
      </c>
      <c r="F494">
        <v>4210202001</v>
      </c>
      <c r="G494" t="s">
        <v>366</v>
      </c>
      <c r="H494" s="102">
        <v>6213334</v>
      </c>
      <c r="I494" s="102">
        <v>-310494087</v>
      </c>
      <c r="J494" s="102">
        <v>-701114290</v>
      </c>
      <c r="K494" s="102">
        <v>941147448</v>
      </c>
      <c r="L494" s="102">
        <v>-232697973</v>
      </c>
      <c r="M494" s="102">
        <v>395495943</v>
      </c>
      <c r="N494" s="102">
        <v>0</v>
      </c>
      <c r="O494" s="102">
        <v>0</v>
      </c>
      <c r="P494" s="102">
        <v>0</v>
      </c>
      <c r="Q494" s="102">
        <v>0</v>
      </c>
      <c r="R494" s="102">
        <v>0</v>
      </c>
      <c r="S494" s="102">
        <v>0</v>
      </c>
      <c r="T494" s="102"/>
      <c r="U494" s="101">
        <f t="shared" si="22"/>
        <v>98550375</v>
      </c>
    </row>
    <row r="495" spans="1:23" hidden="1" outlineLevel="1" x14ac:dyDescent="0.25">
      <c r="A495" t="s">
        <v>385</v>
      </c>
      <c r="B495" t="s">
        <v>390</v>
      </c>
      <c r="C495">
        <v>5</v>
      </c>
      <c r="D495">
        <v>53</v>
      </c>
      <c r="E495">
        <v>5305</v>
      </c>
      <c r="F495">
        <v>5305252001</v>
      </c>
      <c r="G495" t="s">
        <v>63</v>
      </c>
      <c r="H495" s="102">
        <v>7247986</v>
      </c>
      <c r="I495" s="102">
        <v>-362197949</v>
      </c>
      <c r="J495" s="102">
        <v>-817864711</v>
      </c>
      <c r="K495" s="102">
        <v>1097868489</v>
      </c>
      <c r="L495" s="102">
        <v>-271447128</v>
      </c>
      <c r="M495" s="102">
        <v>1562294039</v>
      </c>
      <c r="N495" s="102">
        <v>1540692606</v>
      </c>
      <c r="O495" s="102">
        <v>890385063</v>
      </c>
      <c r="P495" s="102">
        <v>1176153552</v>
      </c>
      <c r="Q495" s="102">
        <v>2562108432</v>
      </c>
      <c r="R495" s="102">
        <v>-88360865</v>
      </c>
      <c r="S495" s="102">
        <v>-341708116</v>
      </c>
      <c r="T495" s="102"/>
      <c r="U495" s="101">
        <f t="shared" si="22"/>
        <v>6955171398</v>
      </c>
    </row>
    <row r="496" spans="1:23" hidden="1" outlineLevel="1" x14ac:dyDescent="0.25">
      <c r="A496" t="s">
        <v>385</v>
      </c>
      <c r="B496" t="s">
        <v>392</v>
      </c>
      <c r="C496">
        <v>5</v>
      </c>
      <c r="D496">
        <v>53</v>
      </c>
      <c r="E496">
        <v>5305</v>
      </c>
      <c r="F496">
        <v>5305251003</v>
      </c>
      <c r="G496" t="s">
        <v>63</v>
      </c>
      <c r="H496" s="102">
        <v>70467250</v>
      </c>
      <c r="I496" s="102">
        <v>8379418</v>
      </c>
      <c r="J496" s="102">
        <v>48404998</v>
      </c>
      <c r="K496" s="102">
        <v>3375167</v>
      </c>
      <c r="L496" s="102">
        <v>62666499</v>
      </c>
      <c r="M496" s="102">
        <v>39039758</v>
      </c>
      <c r="N496" s="102">
        <v>169255670</v>
      </c>
      <c r="O496" s="102">
        <v>-24459293</v>
      </c>
      <c r="P496" s="102">
        <v>101725189</v>
      </c>
      <c r="Q496" s="102">
        <v>78505571</v>
      </c>
      <c r="R496" s="102">
        <v>256592577</v>
      </c>
      <c r="S496" s="102">
        <v>84988413</v>
      </c>
      <c r="T496" s="102"/>
      <c r="U496" s="101">
        <f t="shared" si="22"/>
        <v>898941217</v>
      </c>
    </row>
    <row r="497" spans="1:23" hidden="1" outlineLevel="1" x14ac:dyDescent="0.25">
      <c r="A497" t="s">
        <v>385</v>
      </c>
      <c r="B497" t="s">
        <v>387</v>
      </c>
      <c r="C497">
        <v>4</v>
      </c>
      <c r="D497">
        <v>42</v>
      </c>
      <c r="E497">
        <v>4210</v>
      </c>
      <c r="F497">
        <v>4210201003</v>
      </c>
      <c r="G497" t="s">
        <v>366</v>
      </c>
      <c r="H497" s="100">
        <v>-25676488</v>
      </c>
      <c r="I497" s="100">
        <v>-15879751</v>
      </c>
      <c r="J497" s="100">
        <v>-67034406</v>
      </c>
      <c r="K497" s="100">
        <v>-153278359</v>
      </c>
      <c r="L497" s="100">
        <v>-122030341</v>
      </c>
      <c r="M497" s="100">
        <v>-47206154</v>
      </c>
      <c r="N497" s="100">
        <v>-285406450</v>
      </c>
      <c r="O497" s="100">
        <v>91249815</v>
      </c>
      <c r="P497" s="100">
        <v>-128827278</v>
      </c>
      <c r="Q497" s="100">
        <v>-157684195</v>
      </c>
      <c r="R497" s="100">
        <v>-99894106</v>
      </c>
      <c r="S497" s="100">
        <v>-126568375</v>
      </c>
      <c r="T497" s="100"/>
      <c r="U497" s="101">
        <f t="shared" si="22"/>
        <v>-1138236088</v>
      </c>
    </row>
    <row r="498" spans="1:23" hidden="1" outlineLevel="1" x14ac:dyDescent="0.25">
      <c r="A498" t="s">
        <v>385</v>
      </c>
      <c r="B498" t="s">
        <v>387</v>
      </c>
      <c r="C498">
        <v>4</v>
      </c>
      <c r="D498">
        <v>42</v>
      </c>
      <c r="E498">
        <v>4210</v>
      </c>
      <c r="F498">
        <v>4210201001</v>
      </c>
      <c r="G498" t="s">
        <v>366</v>
      </c>
      <c r="H498" s="100"/>
      <c r="I498" s="100"/>
      <c r="J498" s="100"/>
      <c r="K498" s="100"/>
      <c r="L498" s="100">
        <v>0</v>
      </c>
      <c r="M498" s="100">
        <v>-42695094</v>
      </c>
      <c r="N498" s="100">
        <v>0</v>
      </c>
      <c r="O498" s="100">
        <v>0</v>
      </c>
      <c r="P498" s="100">
        <v>0</v>
      </c>
      <c r="Q498" s="100">
        <v>0</v>
      </c>
      <c r="R498" s="100">
        <v>0</v>
      </c>
      <c r="S498" s="100">
        <v>0</v>
      </c>
      <c r="T498" s="100"/>
      <c r="U498" s="101">
        <f t="shared" si="22"/>
        <v>-42695094</v>
      </c>
    </row>
    <row r="499" spans="1:23" hidden="1" outlineLevel="1" x14ac:dyDescent="0.25">
      <c r="A499" t="s">
        <v>385</v>
      </c>
      <c r="B499" t="s">
        <v>387</v>
      </c>
      <c r="C499">
        <v>4</v>
      </c>
      <c r="D499">
        <v>42</v>
      </c>
      <c r="E499">
        <v>4210</v>
      </c>
      <c r="F499">
        <v>4210202003</v>
      </c>
      <c r="G499" t="s">
        <v>366</v>
      </c>
      <c r="H499" s="100">
        <v>-2031628</v>
      </c>
      <c r="I499" s="100">
        <v>-4849883</v>
      </c>
      <c r="J499" s="100">
        <v>-2209198</v>
      </c>
      <c r="K499" s="100">
        <v>-109066143</v>
      </c>
      <c r="L499" s="100">
        <v>120199107</v>
      </c>
      <c r="M499" s="100">
        <v>-7677909</v>
      </c>
      <c r="N499" s="100">
        <v>-12803762</v>
      </c>
      <c r="O499" s="100">
        <v>3868388</v>
      </c>
      <c r="P499" s="100">
        <v>-13891298</v>
      </c>
      <c r="Q499" s="100">
        <v>-138412979</v>
      </c>
      <c r="R499" s="100">
        <v>118413372</v>
      </c>
      <c r="S499" s="100">
        <v>7010114</v>
      </c>
      <c r="T499" s="100"/>
      <c r="U499" s="101">
        <f t="shared" si="22"/>
        <v>-41451819</v>
      </c>
    </row>
    <row r="500" spans="1:23" collapsed="1" x14ac:dyDescent="0.25">
      <c r="A500" s="72" t="s">
        <v>394</v>
      </c>
      <c r="H500" s="100">
        <f t="shared" ref="H500:S500" si="27">SUBTOTAL(9,H488:H499)</f>
        <v>-9340734</v>
      </c>
      <c r="I500" s="100">
        <f t="shared" si="27"/>
        <v>-639751046</v>
      </c>
      <c r="J500" s="100">
        <f t="shared" si="27"/>
        <v>-1245191557</v>
      </c>
      <c r="K500" s="100">
        <f t="shared" si="27"/>
        <v>1641785603</v>
      </c>
      <c r="L500" s="100">
        <f t="shared" si="27"/>
        <v>-413610578</v>
      </c>
      <c r="M500" s="100">
        <f t="shared" si="27"/>
        <v>1794761670</v>
      </c>
      <c r="N500" s="100">
        <f t="shared" si="27"/>
        <v>1325002076</v>
      </c>
      <c r="O500" s="100">
        <f t="shared" si="27"/>
        <v>776496864</v>
      </c>
      <c r="P500" s="100">
        <f t="shared" si="27"/>
        <v>959324673</v>
      </c>
      <c r="Q500" s="100">
        <f t="shared" si="27"/>
        <v>1898108555</v>
      </c>
      <c r="R500" s="100">
        <f t="shared" si="27"/>
        <v>191157553</v>
      </c>
      <c r="S500" s="100">
        <f t="shared" si="27"/>
        <v>31450857</v>
      </c>
      <c r="T500" s="100"/>
      <c r="U500" s="101">
        <f t="shared" si="22"/>
        <v>6310193936</v>
      </c>
      <c r="V500" s="107"/>
      <c r="W500" s="103"/>
    </row>
    <row r="501" spans="1:23" x14ac:dyDescent="0.25">
      <c r="A501" s="77" t="s">
        <v>395</v>
      </c>
      <c r="B501" s="80"/>
      <c r="C501" s="80"/>
      <c r="D501" s="80"/>
      <c r="E501" s="80"/>
      <c r="F501" s="80"/>
      <c r="G501" s="80"/>
      <c r="H501" s="105">
        <f t="shared" ref="H501:T501" si="28">+H419+H423+H428+H452+H466+H474+H487+H500+H469</f>
        <v>-1873690579</v>
      </c>
      <c r="I501" s="105">
        <f t="shared" si="28"/>
        <v>-2896413677</v>
      </c>
      <c r="J501" s="105">
        <f t="shared" si="28"/>
        <v>-6341658406</v>
      </c>
      <c r="K501" s="105">
        <f t="shared" si="28"/>
        <v>-4859545208</v>
      </c>
      <c r="L501" s="105">
        <f t="shared" si="28"/>
        <v>-12464944998</v>
      </c>
      <c r="M501" s="105">
        <f t="shared" si="28"/>
        <v>-1838591740</v>
      </c>
      <c r="N501" s="105">
        <f t="shared" si="28"/>
        <v>-9961999186</v>
      </c>
      <c r="O501" s="105">
        <f t="shared" si="28"/>
        <v>-6225752019</v>
      </c>
      <c r="P501" s="105">
        <f t="shared" si="28"/>
        <v>-6488316715</v>
      </c>
      <c r="Q501" s="105">
        <f t="shared" si="28"/>
        <v>-15580130526</v>
      </c>
      <c r="R501" s="105">
        <f t="shared" si="28"/>
        <v>-9913667986</v>
      </c>
      <c r="S501" s="105">
        <f t="shared" si="28"/>
        <v>4279589320</v>
      </c>
      <c r="T501" s="105">
        <f t="shared" si="28"/>
        <v>0</v>
      </c>
      <c r="U501" s="101">
        <f t="shared" si="22"/>
        <v>-74165121720</v>
      </c>
      <c r="V501" s="98"/>
      <c r="W501" s="107"/>
    </row>
    <row r="502" spans="1:23" hidden="1" outlineLevel="1" x14ac:dyDescent="0.25">
      <c r="A502" t="s">
        <v>396</v>
      </c>
      <c r="B502" t="s">
        <v>400</v>
      </c>
      <c r="C502">
        <v>5</v>
      </c>
      <c r="D502">
        <v>54</v>
      </c>
      <c r="E502">
        <v>5405</v>
      </c>
      <c r="F502">
        <v>5405051004</v>
      </c>
      <c r="G502" t="s">
        <v>397</v>
      </c>
      <c r="H502" s="100">
        <v>0</v>
      </c>
      <c r="I502" s="100">
        <v>0</v>
      </c>
      <c r="J502" s="100">
        <v>0</v>
      </c>
      <c r="K502" s="100">
        <v>-10653493</v>
      </c>
      <c r="L502" s="100">
        <v>0</v>
      </c>
      <c r="M502" s="100">
        <v>0</v>
      </c>
      <c r="N502" s="100">
        <v>0</v>
      </c>
      <c r="O502" s="100">
        <v>0</v>
      </c>
      <c r="P502" s="100">
        <v>0</v>
      </c>
      <c r="Q502" s="100">
        <v>0</v>
      </c>
      <c r="R502" s="100">
        <v>0</v>
      </c>
      <c r="S502" s="100">
        <v>0</v>
      </c>
      <c r="T502" s="100"/>
      <c r="U502" s="101">
        <f t="shared" si="22"/>
        <v>-10653493</v>
      </c>
      <c r="W502" s="98"/>
    </row>
    <row r="503" spans="1:23" hidden="1" outlineLevel="1" x14ac:dyDescent="0.25">
      <c r="A503" t="s">
        <v>396</v>
      </c>
      <c r="B503" t="s">
        <v>398</v>
      </c>
      <c r="C503">
        <v>5</v>
      </c>
      <c r="D503">
        <v>54</v>
      </c>
      <c r="E503">
        <v>5405</v>
      </c>
      <c r="F503">
        <v>5405051001</v>
      </c>
      <c r="G503" t="s">
        <v>397</v>
      </c>
      <c r="H503" s="100">
        <v>650000000</v>
      </c>
      <c r="I503" s="100">
        <v>662000000</v>
      </c>
      <c r="J503" s="100">
        <v>1852000000</v>
      </c>
      <c r="K503" s="100">
        <v>2101200000</v>
      </c>
      <c r="L503" s="100">
        <v>4455000000</v>
      </c>
      <c r="M503" s="100">
        <v>802000000</v>
      </c>
      <c r="N503" s="100">
        <v>2957000000</v>
      </c>
      <c r="O503" s="100">
        <v>3191000000</v>
      </c>
      <c r="P503" s="100">
        <v>5402556571</v>
      </c>
      <c r="Q503" s="100">
        <v>5200000000</v>
      </c>
      <c r="R503" s="100">
        <v>4001000000</v>
      </c>
      <c r="S503" s="100">
        <v>-3058018765</v>
      </c>
      <c r="T503" s="100"/>
      <c r="U503" s="101">
        <f t="shared" si="22"/>
        <v>28215737806</v>
      </c>
    </row>
    <row r="504" spans="1:23" hidden="1" outlineLevel="1" x14ac:dyDescent="0.25">
      <c r="A504" t="s">
        <v>399</v>
      </c>
      <c r="B504" t="s">
        <v>399</v>
      </c>
      <c r="C504">
        <v>5</v>
      </c>
      <c r="D504">
        <v>54</v>
      </c>
      <c r="E504">
        <v>5405</v>
      </c>
      <c r="F504">
        <v>5405051003</v>
      </c>
      <c r="G504" t="s">
        <v>473</v>
      </c>
      <c r="H504" s="100"/>
      <c r="I504" s="100"/>
      <c r="J504" s="100"/>
      <c r="K504" s="100"/>
      <c r="L504" s="100"/>
      <c r="M504" s="100">
        <v>0</v>
      </c>
      <c r="N504" s="100">
        <v>0</v>
      </c>
      <c r="O504" s="100">
        <v>0</v>
      </c>
      <c r="P504" s="100">
        <v>-2144551112</v>
      </c>
      <c r="Q504" s="100">
        <v>0</v>
      </c>
      <c r="R504" s="100">
        <v>0</v>
      </c>
      <c r="S504" s="100">
        <v>-16087761</v>
      </c>
      <c r="T504" s="100"/>
      <c r="U504" s="101">
        <f t="shared" si="22"/>
        <v>-2160638873</v>
      </c>
      <c r="V504" s="98"/>
    </row>
    <row r="505" spans="1:23" hidden="1" outlineLevel="1" x14ac:dyDescent="0.25">
      <c r="A505" t="s">
        <v>396</v>
      </c>
      <c r="H505" s="100"/>
      <c r="I505" s="100"/>
      <c r="J505" s="100"/>
      <c r="K505" s="100"/>
      <c r="L505" s="100"/>
      <c r="M505" s="100"/>
      <c r="N505" s="100"/>
      <c r="O505" s="100"/>
      <c r="P505" s="100"/>
      <c r="Q505" s="100"/>
      <c r="R505" s="100"/>
      <c r="S505" s="100"/>
      <c r="T505" s="100"/>
      <c r="U505" s="101"/>
    </row>
    <row r="506" spans="1:23" collapsed="1" x14ac:dyDescent="0.25">
      <c r="A506" s="72" t="s">
        <v>402</v>
      </c>
      <c r="H506" s="100">
        <f t="shared" ref="H506:S506" si="29">SUBTOTAL(9,H502:H504)</f>
        <v>650000000</v>
      </c>
      <c r="I506" s="100">
        <f t="shared" si="29"/>
        <v>662000000</v>
      </c>
      <c r="J506" s="100">
        <f t="shared" si="29"/>
        <v>1852000000</v>
      </c>
      <c r="K506" s="100">
        <f t="shared" si="29"/>
        <v>2090546507</v>
      </c>
      <c r="L506" s="100">
        <f t="shared" si="29"/>
        <v>4455000000</v>
      </c>
      <c r="M506" s="100">
        <f t="shared" si="29"/>
        <v>802000000</v>
      </c>
      <c r="N506" s="100">
        <f t="shared" si="29"/>
        <v>2957000000</v>
      </c>
      <c r="O506" s="100">
        <f t="shared" si="29"/>
        <v>3191000000</v>
      </c>
      <c r="P506" s="100">
        <f t="shared" si="29"/>
        <v>3258005459</v>
      </c>
      <c r="Q506" s="100">
        <f t="shared" si="29"/>
        <v>5200000000</v>
      </c>
      <c r="R506" s="100">
        <f t="shared" si="29"/>
        <v>4001000000</v>
      </c>
      <c r="S506" s="100">
        <f t="shared" si="29"/>
        <v>-3074106526</v>
      </c>
      <c r="T506" s="100"/>
      <c r="U506" s="101">
        <f>+SUM(H506:S506)</f>
        <v>26044445440</v>
      </c>
      <c r="V506" s="104"/>
      <c r="W506" s="103"/>
    </row>
    <row r="507" spans="1:23" x14ac:dyDescent="0.25">
      <c r="A507" s="81" t="s">
        <v>403</v>
      </c>
      <c r="B507" s="82"/>
      <c r="C507" s="82"/>
      <c r="D507" s="82"/>
      <c r="E507" s="82"/>
      <c r="F507" s="82"/>
      <c r="G507" s="82"/>
      <c r="H507" s="111">
        <f t="shared" ref="H507:S507" si="30">+H501+H506</f>
        <v>-1223690579</v>
      </c>
      <c r="I507" s="111">
        <f t="shared" si="30"/>
        <v>-2234413677</v>
      </c>
      <c r="J507" s="111">
        <f t="shared" si="30"/>
        <v>-4489658406</v>
      </c>
      <c r="K507" s="111">
        <f t="shared" si="30"/>
        <v>-2768998701</v>
      </c>
      <c r="L507" s="111">
        <f t="shared" si="30"/>
        <v>-8009944998</v>
      </c>
      <c r="M507" s="111">
        <f t="shared" si="30"/>
        <v>-1036591740</v>
      </c>
      <c r="N507" s="111">
        <f t="shared" si="30"/>
        <v>-7004999186</v>
      </c>
      <c r="O507" s="111">
        <f t="shared" si="30"/>
        <v>-3034752019</v>
      </c>
      <c r="P507" s="111">
        <f t="shared" si="30"/>
        <v>-3230311256</v>
      </c>
      <c r="Q507" s="111">
        <f t="shared" si="30"/>
        <v>-10380130526</v>
      </c>
      <c r="R507" s="111">
        <f t="shared" si="30"/>
        <v>-5912667986</v>
      </c>
      <c r="S507" s="111">
        <f t="shared" si="30"/>
        <v>1205482794</v>
      </c>
      <c r="T507" s="111"/>
      <c r="U507" s="101">
        <f>+SUM(H507:S507)</f>
        <v>-48120676280</v>
      </c>
      <c r="V507" s="98"/>
      <c r="W507" s="103"/>
    </row>
    <row r="508" spans="1:23" x14ac:dyDescent="0.25">
      <c r="V508" s="98"/>
    </row>
    <row r="509" spans="1:23" x14ac:dyDescent="0.25">
      <c r="V509" s="98"/>
    </row>
  </sheetData>
  <autoFilter ref="A1:K1" xr:uid="{B5065B2C-D53C-475C-AE4F-1CB1A9D3D631}">
    <sortState xmlns:xlrd2="http://schemas.microsoft.com/office/spreadsheetml/2017/richdata2" ref="A2:K434">
      <sortCondition ref="A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Costo Produccion</vt:lpstr>
      <vt:lpstr>PyG 2020</vt:lpstr>
      <vt:lpstr>PyG 2021</vt:lpstr>
      <vt:lpstr>PyG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Andres Barbosa</dc:creator>
  <cp:lastModifiedBy>Windows 10 Pro</cp:lastModifiedBy>
  <dcterms:created xsi:type="dcterms:W3CDTF">2024-01-25T03:58:04Z</dcterms:created>
  <dcterms:modified xsi:type="dcterms:W3CDTF">2024-02-07T11:02:00Z</dcterms:modified>
</cp:coreProperties>
</file>