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montoya\Documents\JAIRO ABOGADO\"/>
    </mc:Choice>
  </mc:AlternateContent>
  <xr:revisionPtr revIDLastSave="0" documentId="8_{627755D3-3557-41B6-AA7B-C910985E5151}" xr6:coauthVersionLast="47" xr6:coauthVersionMax="47" xr10:uidLastSave="{00000000-0000-0000-0000-000000000000}"/>
  <bookViews>
    <workbookView xWindow="-110" yWindow="-110" windowWidth="19420" windowHeight="10420" xr2:uid="{5457DA76-89AB-438B-BCB9-0076B034587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1" l="1"/>
  <c r="I56" i="1" s="1"/>
  <c r="H68" i="1"/>
  <c r="I68" i="1" s="1"/>
  <c r="H72" i="1"/>
  <c r="I72" i="1" s="1"/>
  <c r="H78" i="1"/>
  <c r="I78" i="1" s="1"/>
  <c r="H98" i="1"/>
  <c r="I98" i="1" s="1"/>
  <c r="H107" i="1"/>
  <c r="I107" i="1" s="1"/>
  <c r="H112" i="1"/>
  <c r="H49" i="1"/>
  <c r="I49" i="1" s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51" i="1"/>
  <c r="I52" i="1"/>
  <c r="I53" i="1"/>
  <c r="I54" i="1"/>
  <c r="I55" i="1"/>
  <c r="I58" i="1"/>
  <c r="I59" i="1"/>
  <c r="I60" i="1"/>
  <c r="I61" i="1"/>
  <c r="I62" i="1"/>
  <c r="I63" i="1"/>
  <c r="I65" i="1"/>
  <c r="I66" i="1"/>
  <c r="I67" i="1"/>
  <c r="I70" i="1"/>
  <c r="I71" i="1"/>
  <c r="I74" i="1"/>
  <c r="I75" i="1"/>
  <c r="I76" i="1"/>
  <c r="I77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111" i="1"/>
  <c r="I97" i="1"/>
  <c r="I99" i="1"/>
  <c r="I100" i="1"/>
  <c r="I101" i="1"/>
  <c r="I102" i="1"/>
  <c r="I103" i="1"/>
  <c r="I104" i="1"/>
  <c r="I105" i="1"/>
  <c r="I106" i="1"/>
  <c r="I108" i="1"/>
  <c r="I109" i="1"/>
  <c r="I110" i="1"/>
  <c r="I112" i="1"/>
  <c r="I8" i="1"/>
</calcChain>
</file>

<file path=xl/sharedStrings.xml><?xml version="1.0" encoding="utf-8"?>
<sst xmlns="http://schemas.openxmlformats.org/spreadsheetml/2006/main" count="594" uniqueCount="274">
  <si>
    <t>PICHICHI</t>
  </si>
  <si>
    <t>INGENIO PICHICHI S.A</t>
  </si>
  <si>
    <t>Zafra: 2024</t>
  </si>
  <si>
    <t>Relatório de Paradas - PERÍODO: 01/10/2020 a 31/10/2020   Situación: Consolidado</t>
  </si>
  <si>
    <t>Depto</t>
  </si>
  <si>
    <t>Equipo</t>
  </si>
  <si>
    <t>Descripción</t>
  </si>
  <si>
    <t>Motivo</t>
  </si>
  <si>
    <t>Fecha</t>
  </si>
  <si>
    <t>Paros</t>
  </si>
  <si>
    <t>Intervalo</t>
  </si>
  <si>
    <t>Tiempo</t>
  </si>
  <si>
    <t>Causa</t>
  </si>
  <si>
    <t>Observación</t>
  </si>
  <si>
    <t>01 - Molinos</t>
  </si>
  <si>
    <t>FCON01_001</t>
  </si>
  <si>
    <t xml:space="preserve">( OPE ) CONDUCTOR A                             </t>
  </si>
  <si>
    <t>11 - Da?o en conductores de tablillas</t>
  </si>
  <si>
    <t>00:00 - 00:25</t>
  </si>
  <si>
    <t>798 - Cambiar Tablas en Molienda</t>
  </si>
  <si>
    <t>Tablilla partida en el conductor de Caña A por pasador salido</t>
  </si>
  <si>
    <t>17:00 - 17:15</t>
  </si>
  <si>
    <t>Partirse tablillas en conductor caña A (cambiar)</t>
  </si>
  <si>
    <t>( OPE ) MOLIENDA</t>
  </si>
  <si>
    <t>122 - Piedras en las Picadoras</t>
  </si>
  <si>
    <t>155 - Sacar piedra</t>
  </si>
  <si>
    <t>( OPE ) PREPARACION DE CA?A</t>
  </si>
  <si>
    <t>151 - Alto nivel del chute</t>
  </si>
  <si>
    <t>01:17 - 01:25</t>
  </si>
  <si>
    <t>335 - Quedarse la carga en chute de puenteo</t>
  </si>
  <si>
    <t>Alto nivel del chute debido a Quedarse carga parte superior y llenar bandeja ( Caña con hoja y barro )</t>
  </si>
  <si>
    <t>01:36 - 02:26</t>
  </si>
  <si>
    <t>Quedarse carga parte superior y llenar bandeja ( Caña con hoja y barro )</t>
  </si>
  <si>
    <t>04:11 - 04:21</t>
  </si>
  <si>
    <t>854 - Caña con alto nivel de matextra (min/veg)</t>
  </si>
  <si>
    <t>Alto nivel del chute por Quedarse carga puenteada/retornar por banda ( Cañaconmateria extraña )</t>
  </si>
  <si>
    <t>FMOL03_004</t>
  </si>
  <si>
    <t xml:space="preserve">( OPE ) MOLINO 3      </t>
  </si>
  <si>
    <t>09:27 - 09:33</t>
  </si>
  <si>
    <t>906 - Dejar la carga el molno</t>
  </si>
  <si>
    <t>Alto nivel del chute del molino 3 por no coger carga</t>
  </si>
  <si>
    <t>FMOL06_002</t>
  </si>
  <si>
    <t xml:space="preserve">( OPE ) MOLINO 1   </t>
  </si>
  <si>
    <t>13:44 - 13:52</t>
  </si>
  <si>
    <t>Alto nivel del chute del molino 1  por no coger carga</t>
  </si>
  <si>
    <t>21:53 - 22:03</t>
  </si>
  <si>
    <t>Alto nivel del chute por alta materia extraña vegetal y mineral</t>
  </si>
  <si>
    <t>18 - Dispararse</t>
  </si>
  <si>
    <t>02:40 - 02:45</t>
  </si>
  <si>
    <t>100 - Sobrecarga</t>
  </si>
  <si>
    <t>Dispararse conductor A por sobrecorriente</t>
  </si>
  <si>
    <t>FCON02_004</t>
  </si>
  <si>
    <t>( OPE ) CONDUCTOR DONELLY MOLINO 5A</t>
  </si>
  <si>
    <t>07:27 - 07:31</t>
  </si>
  <si>
    <t>Dispararse donelly molino 5A por sobrecarga</t>
  </si>
  <si>
    <t>FCON08_001</t>
  </si>
  <si>
    <t>( OPE ) CONDUCTOR DONELLY DE BANDA MOLINO 2</t>
  </si>
  <si>
    <t>20:17 - 20:27</t>
  </si>
  <si>
    <t>246 - Taco en la cola</t>
  </si>
  <si>
    <t>Dispararse molino 2 por taco en tambor de cola</t>
  </si>
  <si>
    <t>22 - Paro de equipo</t>
  </si>
  <si>
    <t>01:46 - 01:52</t>
  </si>
  <si>
    <t>Sacar carga</t>
  </si>
  <si>
    <t>06:00 - 06:06</t>
  </si>
  <si>
    <t>899 - Causa sin identificar</t>
  </si>
  <si>
    <t>Falta informe de ese dia</t>
  </si>
  <si>
    <t>08:50 - 08:53</t>
  </si>
  <si>
    <t>176 - Reventarse soporte</t>
  </si>
  <si>
    <t>Parar Molienda	Reventarse patin lado oriente</t>
  </si>
  <si>
    <t>FPIC01_002</t>
  </si>
  <si>
    <t xml:space="preserve">( OPE ) PICADORA 2                              </t>
  </si>
  <si>
    <t>17:08 - 18:08</t>
  </si>
  <si>
    <t>865 - Problemas de vibración</t>
  </si>
  <si>
    <t>Alta amplitud de vibración en motor. Se Revisa y/o corrige alineación para motor y ajustar tornilleria de anclaje.</t>
  </si>
  <si>
    <t>19:23 - 19:28</t>
  </si>
  <si>
    <t>Cambio de tablilla</t>
  </si>
  <si>
    <t>23:00 - 23:32</t>
  </si>
  <si>
    <t>95 - Partirse eslabón</t>
  </si>
  <si>
    <t>Cambiar eslabón</t>
  </si>
  <si>
    <t>30 - Dejar carga</t>
  </si>
  <si>
    <t>Dejar carga en el chute de puenteo</t>
  </si>
  <si>
    <t>14:47 - 14:54</t>
  </si>
  <si>
    <t>Dejar carga el molino por Caña sin quemar mecanizada,material vegetal y mineral</t>
  </si>
  <si>
    <t>15:04 - 15:09</t>
  </si>
  <si>
    <t>20:23 - 20:27</t>
  </si>
  <si>
    <t>20:32 - 20:38</t>
  </si>
  <si>
    <t>32 - Puentearse carga</t>
  </si>
  <si>
    <t>12:02 - 12:12</t>
  </si>
  <si>
    <t>Puentearse carga en el chute de puenteo</t>
  </si>
  <si>
    <t>FCON04_009</t>
  </si>
  <si>
    <t xml:space="preserve">( OPE ) CONDUCTOR C                             </t>
  </si>
  <si>
    <t>34 - Taco</t>
  </si>
  <si>
    <t>07:22 - 08:25</t>
  </si>
  <si>
    <t>187 - Taco cola conductor "c"</t>
  </si>
  <si>
    <t>Quedarse carga en el tambor de cola</t>
  </si>
  <si>
    <t>FCON02_005</t>
  </si>
  <si>
    <t>( OPE ) CONDUCTOR DONELLY MOLINO 5B</t>
  </si>
  <si>
    <t>09:10 - 09:50</t>
  </si>
  <si>
    <t>265 - Revisar y/o soldar topes cuñas coronas</t>
  </si>
  <si>
    <t>Salirse cuña piñon conductor de la transmision de potencia</t>
  </si>
  <si>
    <t>FCON03_003</t>
  </si>
  <si>
    <t xml:space="preserve">( OPE ) CONDUCTOR TB4                           </t>
  </si>
  <si>
    <t>22:00 - 22:06</t>
  </si>
  <si>
    <t>Quedarse carga en chute caida conductor TB-4 al TB-5</t>
  </si>
  <si>
    <t>44 - Taco conductor c</t>
  </si>
  <si>
    <t>18:54 - 18:59</t>
  </si>
  <si>
    <t>812 - Quedarse carga en el electroiman</t>
  </si>
  <si>
    <t>Taco conductor C por quedarse carga en el electroimán</t>
  </si>
  <si>
    <t>47 - Dispararse motor</t>
  </si>
  <si>
    <t>05:21 - 05:26</t>
  </si>
  <si>
    <t>146 - Falla del motor</t>
  </si>
  <si>
    <t>Dispararse motor del molino 1 (reseteo)</t>
  </si>
  <si>
    <t>FMOL06_001</t>
  </si>
  <si>
    <t xml:space="preserve">( OPE ) MOLINO 2                           </t>
  </si>
  <si>
    <t>50 - Puentear molino</t>
  </si>
  <si>
    <t>02:35 - 02:40</t>
  </si>
  <si>
    <t>Puenteo del molino 2 por caña larga con alta materia extraña</t>
  </si>
  <si>
    <t>03:02 - 03:06</t>
  </si>
  <si>
    <t>823 - Daño Raspador Mayor</t>
  </si>
  <si>
    <t>Puenteo del molino 3 por daño en el raspador mayor</t>
  </si>
  <si>
    <t>05:35 - 05:40</t>
  </si>
  <si>
    <t xml:space="preserve">235 - Reventarse tornillos de chumacera </t>
  </si>
  <si>
    <t>Puentear molino 3 debido a Embagazarse maza mayor y partirse tornillos de chumacera</t>
  </si>
  <si>
    <t>07:02 - 07:07</t>
  </si>
  <si>
    <t>Puenteo del molino 3 por Reventar tornillo chúmaceras raspador mayor</t>
  </si>
  <si>
    <t>15:11 - 15:18</t>
  </si>
  <si>
    <t>835 - Soldar tope a chumacera eje de salida</t>
  </si>
  <si>
    <t>Soldar chute lado  oriente</t>
  </si>
  <si>
    <t>20:46 - 20:54</t>
  </si>
  <si>
    <t>Caerse canal de jugo</t>
  </si>
  <si>
    <t>22:31 - 22:34</t>
  </si>
  <si>
    <t>Reventarse tornillo raspador mayor</t>
  </si>
  <si>
    <t>51 - Quitar puenteo</t>
  </si>
  <si>
    <t>00:39 - 00:47</t>
  </si>
  <si>
    <t>275 - Entrar en línea molino</t>
  </si>
  <si>
    <t>Despuentear   en linea molino</t>
  </si>
  <si>
    <t>05:00 - 05:03</t>
  </si>
  <si>
    <t>Quitar Puenteo del molino 3 por daño en el raspador mayor</t>
  </si>
  <si>
    <t>12:51 - 12:54</t>
  </si>
  <si>
    <t>221 - Embagazarse maza mayor</t>
  </si>
  <si>
    <t>Quitar puenteo del molino 1 luego de desembagazar la masa mayor.</t>
  </si>
  <si>
    <t>52 - Daño raspador mayor</t>
  </si>
  <si>
    <t>14:50 - 15:30</t>
  </si>
  <si>
    <t>236 - Partirse chumacera</t>
  </si>
  <si>
    <t>Daño raspador mayor del molino 3 por reversarse chumaceras.</t>
  </si>
  <si>
    <t>Total</t>
  </si>
  <si>
    <t>02 - Elaboracion</t>
  </si>
  <si>
    <t>( OPE ) CLARIFICACION DE JUGO</t>
  </si>
  <si>
    <t xml:space="preserve">62 - Revolcado clarificador </t>
  </si>
  <si>
    <t>10:25 - 11:00</t>
  </si>
  <si>
    <t>164 - Caña con exceso de material vegetal</t>
  </si>
  <si>
    <t>Caña  con exceso de material mineral y vegetal.</t>
  </si>
  <si>
    <t>( OPE ) ELABORACION</t>
  </si>
  <si>
    <t>64 - Lleno TAI y Jugo claro</t>
  </si>
  <si>
    <t>02:56 - 03:12</t>
  </si>
  <si>
    <t>35 - Alto nivel de los evaporadores por incrustacion</t>
  </si>
  <si>
    <t>Alto nivel tanques elaboración por incrustacion de equipos</t>
  </si>
  <si>
    <t>09:20 - 09:31</t>
  </si>
  <si>
    <t>Causa sin identificar</t>
  </si>
  <si>
    <t>FTAN40_002</t>
  </si>
  <si>
    <t>( OPE ) TANQUE TAI</t>
  </si>
  <si>
    <t>13:34 - 13:50</t>
  </si>
  <si>
    <t>862 - Bajo brix de la meladura</t>
  </si>
  <si>
    <t>Lleno tanque tai y jugo claro por meladura floja</t>
  </si>
  <si>
    <t>71 - Lleno mezclador de masa primera</t>
  </si>
  <si>
    <t>21:17 - 21:45</t>
  </si>
  <si>
    <t>Lleno de masa primera  por definir|</t>
  </si>
  <si>
    <t>03 - Calderas</t>
  </si>
  <si>
    <t>FCAL03_001</t>
  </si>
  <si>
    <t>( OPE ) CALDERA #3</t>
  </si>
  <si>
    <t>143 - Presion Baja Caldera 3</t>
  </si>
  <si>
    <t>04:18 - 04:26</t>
  </si>
  <si>
    <t>537 - Bagazo sucio (con barro)</t>
  </si>
  <si>
    <t>Presion caldera 3 por bagazo sucio</t>
  </si>
  <si>
    <t>FCAL04_001</t>
  </si>
  <si>
    <t>( OPE ) CALDERA 4</t>
  </si>
  <si>
    <t>144 - Presion Baja Caldera 4</t>
  </si>
  <si>
    <t>06:40 - 06:47</t>
  </si>
  <si>
    <t>Prsion baja caldera 4 (sin definir causa)</t>
  </si>
  <si>
    <t>08:25 - 08:35</t>
  </si>
  <si>
    <t>pendiente definir</t>
  </si>
  <si>
    <t>20:24 - 20:28</t>
  </si>
  <si>
    <t>Presion baja caldera 4 por material con barro</t>
  </si>
  <si>
    <t>( OPE ) CALDERAS</t>
  </si>
  <si>
    <t>160 - Bajo escape en calderas</t>
  </si>
  <si>
    <t>09:17 - 09:20</t>
  </si>
  <si>
    <t>776 - Bajo vapor escape</t>
  </si>
  <si>
    <t>Bajo escape</t>
  </si>
  <si>
    <t>04 - PLANTA ELECTRICA</t>
  </si>
  <si>
    <t>FEST01_024</t>
  </si>
  <si>
    <t>( OPE ) SUB ESTACION EPSA</t>
  </si>
  <si>
    <t>148 - Falta de Energia</t>
  </si>
  <si>
    <t>02:21 - 02:57</t>
  </si>
  <si>
    <t xml:space="preserve">585 - Salirse Epsa </t>
  </si>
  <si>
    <t>Falta de energia (Epsa)  debido a Dispararse circuito 34.5;Buga 1</t>
  </si>
  <si>
    <t>04:35 - 04:43</t>
  </si>
  <si>
    <t>Dispararse picadora 1 por Disparo circuito Buga;34.5 en los 2 extremos del Morro</t>
  </si>
  <si>
    <t>08:27 - 08:47</t>
  </si>
  <si>
    <t>Dispararse Circuito  ( Buga 34.05 )</t>
  </si>
  <si>
    <t>05 - Instrumentacion</t>
  </si>
  <si>
    <t>( OPE ) INSTRUMENTACION</t>
  </si>
  <si>
    <t>11:18 - 11:23</t>
  </si>
  <si>
    <t>803 - Corto circuito Sistema de Control de Molienda</t>
  </si>
  <si>
    <t>Corto en acometida ( 110) Linea lamparas nivel chute para molino #1</t>
  </si>
  <si>
    <t>12:10 - 12:15</t>
  </si>
  <si>
    <t>06 - Electrico</t>
  </si>
  <si>
    <t>( OPE ) ELECTRICO</t>
  </si>
  <si>
    <t>14:44 - 14:54</t>
  </si>
  <si>
    <t>870 - Falla en contactor</t>
  </si>
  <si>
    <t>Dispararse conductores de molinos por Daño contactor bomba maceracion molino# 3</t>
  </si>
  <si>
    <t>15:51 - 15:59</t>
  </si>
  <si>
    <t>222 - Dispararse motor</t>
  </si>
  <si>
    <t>Dispararse conductor C debido a Alarma  ( alta corriente; 237 amperios)</t>
  </si>
  <si>
    <t>16:45 - 16:55</t>
  </si>
  <si>
    <t>80 - Da?o Electrico</t>
  </si>
  <si>
    <t>03:51 - 03:59</t>
  </si>
  <si>
    <t>142 - Quedarse bloqueada canasta en grúa</t>
  </si>
  <si>
    <t>Quedarse pegada canasta por problema electrico</t>
  </si>
  <si>
    <t>10 - Cosecha</t>
  </si>
  <si>
    <t>( OPE ) COSECHA</t>
  </si>
  <si>
    <t>01:48 - 01:51</t>
  </si>
  <si>
    <t>sacarla del conductor</t>
  </si>
  <si>
    <t>03:54 - 03:55</t>
  </si>
  <si>
    <t>03:57 - 04:00</t>
  </si>
  <si>
    <t>Sacarla del conductor</t>
  </si>
  <si>
    <t>09:58 - 10:00</t>
  </si>
  <si>
    <t>SACARLA DEL COND.</t>
  </si>
  <si>
    <t>10:09 - 10:14</t>
  </si>
  <si>
    <t>13:10 - 13:14</t>
  </si>
  <si>
    <t>SAcar piedras del conductor Caña A</t>
  </si>
  <si>
    <t>13:44 - 13:48</t>
  </si>
  <si>
    <t>SAcar piedras del conductor de caña A</t>
  </si>
  <si>
    <t>14:58 - 15:01</t>
  </si>
  <si>
    <t>04:29 - 04:34</t>
  </si>
  <si>
    <t>Alto nivel del chute del molino 3 por altos niveles de materia extraña</t>
  </si>
  <si>
    <t>21 - Falta de caña</t>
  </si>
  <si>
    <t>07:23 - 07:28</t>
  </si>
  <si>
    <t>764 - Humedad Frente</t>
  </si>
  <si>
    <t>Falta de caña en patio por humedad en los terrenos.</t>
  </si>
  <si>
    <t>08:34 - 08:41</t>
  </si>
  <si>
    <t>143 - Demora del tren en el descargue</t>
  </si>
  <si>
    <t>Pelarse mesas de caña por demora de tren en entrar al descargue.</t>
  </si>
  <si>
    <t>09:15 - 12:10</t>
  </si>
  <si>
    <t>12:27 - 12:32</t>
  </si>
  <si>
    <t>Falta de caña en patio por demora en entrar al descargue</t>
  </si>
  <si>
    <t>15:04 - 15:08</t>
  </si>
  <si>
    <t>Pelarse mesas por demora en entrar tren al descargue</t>
  </si>
  <si>
    <t>18:02 - 18:19</t>
  </si>
  <si>
    <t>860 - Pelarse mesacaña</t>
  </si>
  <si>
    <t>Falta de caña en el patio</t>
  </si>
  <si>
    <t>15:00 - 19:55</t>
  </si>
  <si>
    <t>20:10 - 21:10</t>
  </si>
  <si>
    <t>( OPE ) MAQUINARIA</t>
  </si>
  <si>
    <t>06:33 - 06:36</t>
  </si>
  <si>
    <t>526 - Sacar elementos extraños</t>
  </si>
  <si>
    <t>Sacar lamina de maquinaria</t>
  </si>
  <si>
    <t>07:36 - 07:44</t>
  </si>
  <si>
    <t>TAco picadora 1 por Quedarse carga puenteada a la entrada (múcha materia extraña vegetal)</t>
  </si>
  <si>
    <t>11 - Campo</t>
  </si>
  <si>
    <t>( OPE ) CAMPO</t>
  </si>
  <si>
    <t>02:24 - 02:29</t>
  </si>
  <si>
    <t>03:55 - 03:59</t>
  </si>
  <si>
    <t>04:00 - 04:03</t>
  </si>
  <si>
    <t>10:00 - 10:03</t>
  </si>
  <si>
    <t>15:01 - 15:03</t>
  </si>
  <si>
    <t>16:06 - 16:09</t>
  </si>
  <si>
    <t>17:15 - 17:20</t>
  </si>
  <si>
    <t>12 - Maquinaria</t>
  </si>
  <si>
    <t>03:20 - 03:27</t>
  </si>
  <si>
    <t>761 - Vararse equipo en mesa ca¿a</t>
  </si>
  <si>
    <t>Pelarse mesas de caña por vararse tractor</t>
  </si>
  <si>
    <t>10:21 - 10:30</t>
  </si>
  <si>
    <t>Minutos</t>
  </si>
  <si>
    <t>06:00 - 06:15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</si>
</sst>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;@"/>
    <numFmt numFmtId="165" formatCode="0.00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3" fontId="0" fillId="0" borderId="0" xfId="0" applyNumberFormat="1"/>
    <xf numFmtId="164" fontId="0" fillId="0" borderId="0" xfId="0" applyNumberFormat="1"/>
    <xf numFmtId="0" fontId="0" fillId="0" borderId="0" xfId="0" applyAlignmen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AED2D-D227-48E5-B404-7F6AEFC8833D}">
  <dimension ref="A1:K115"/>
  <sheetViews>
    <sheetView tabSelected="1" workbookViewId="0">
      <selection activeCell="B8" sqref="B8"/>
    </sheetView>
  </sheetViews>
  <sheetFormatPr baseColWidth="10" defaultRowHeight="15.5" x14ac:dyDescent="0.35"/>
  <cols>
    <col min="1" max="1" width="15.4140625" customWidth="1"/>
    <col min="2" max="2" width="11.58203125" bestFit="1" customWidth="1"/>
    <col min="3" max="3" width="28.83203125" customWidth="1"/>
    <col min="4" max="4" width="27.75" customWidth="1"/>
    <col min="5" max="5" width="10.25" bestFit="1" customWidth="1"/>
    <col min="6" max="6" width="5.25" bestFit="1" customWidth="1"/>
    <col min="7" max="7" width="11.1640625" bestFit="1" customWidth="1"/>
    <col min="8" max="8" width="7" style="5" bestFit="1" customWidth="1"/>
    <col min="9" max="9" width="7" customWidth="1"/>
  </cols>
  <sheetData>
    <row r="1" spans="1:11" x14ac:dyDescent="0.35">
      <c r="A1" t="s">
        <v>0</v>
      </c>
    </row>
    <row r="2" spans="1:11" x14ac:dyDescent="0.35">
      <c r="A2" t="s">
        <v>1</v>
      </c>
    </row>
    <row r="3" spans="1:11" x14ac:dyDescent="0.35">
      <c r="A3" t="s">
        <v>2</v>
      </c>
    </row>
    <row r="5" spans="1:11" x14ac:dyDescent="0.35">
      <c r="A5" s="4" t="s">
        <v>3</v>
      </c>
    </row>
    <row r="7" spans="1:11" x14ac:dyDescent="0.35">
      <c r="A7" t="s">
        <v>4</v>
      </c>
      <c r="B7" t="s">
        <v>5</v>
      </c>
      <c r="C7" t="s">
        <v>6</v>
      </c>
      <c r="D7" t="s">
        <v>7</v>
      </c>
      <c r="E7" t="s">
        <v>8</v>
      </c>
      <c r="F7" t="s">
        <v>9</v>
      </c>
      <c r="G7" t="s">
        <v>10</v>
      </c>
      <c r="H7" s="5" t="s">
        <v>11</v>
      </c>
      <c r="I7" t="s">
        <v>272</v>
      </c>
      <c r="J7" t="s">
        <v>12</v>
      </c>
      <c r="K7" t="s">
        <v>13</v>
      </c>
    </row>
    <row r="8" spans="1:11" x14ac:dyDescent="0.35">
      <c r="A8" t="s">
        <v>14</v>
      </c>
      <c r="B8" t="s">
        <v>15</v>
      </c>
      <c r="C8" t="s">
        <v>16</v>
      </c>
      <c r="D8" t="s">
        <v>17</v>
      </c>
      <c r="E8" s="1">
        <v>44117</v>
      </c>
      <c r="F8" s="2">
        <v>1</v>
      </c>
      <c r="G8" s="3" t="s">
        <v>18</v>
      </c>
      <c r="H8" s="5">
        <v>0.42</v>
      </c>
      <c r="I8" s="2">
        <f>+H8*60</f>
        <v>25.2</v>
      </c>
      <c r="J8" t="s">
        <v>19</v>
      </c>
      <c r="K8" t="s">
        <v>20</v>
      </c>
    </row>
    <row r="9" spans="1:11" x14ac:dyDescent="0.35">
      <c r="A9" t="s">
        <v>14</v>
      </c>
      <c r="B9" t="s">
        <v>15</v>
      </c>
      <c r="C9" t="s">
        <v>16</v>
      </c>
      <c r="D9" t="s">
        <v>17</v>
      </c>
      <c r="E9" s="1">
        <v>44115</v>
      </c>
      <c r="F9" s="2">
        <v>1</v>
      </c>
      <c r="G9" s="3" t="s">
        <v>21</v>
      </c>
      <c r="H9" s="5">
        <v>0.25</v>
      </c>
      <c r="I9" s="2">
        <f t="shared" ref="I9:I72" si="0">+H9*60</f>
        <v>15</v>
      </c>
      <c r="J9" t="s">
        <v>19</v>
      </c>
      <c r="K9" t="s">
        <v>22</v>
      </c>
    </row>
    <row r="10" spans="1:11" x14ac:dyDescent="0.35">
      <c r="A10" t="s">
        <v>14</v>
      </c>
      <c r="B10" s="2">
        <v>101</v>
      </c>
      <c r="C10" t="s">
        <v>23</v>
      </c>
      <c r="D10" t="s">
        <v>47</v>
      </c>
      <c r="E10" s="1">
        <v>44118</v>
      </c>
      <c r="F10" s="2">
        <v>1</v>
      </c>
      <c r="G10" s="3" t="s">
        <v>273</v>
      </c>
      <c r="H10" s="5">
        <v>0.25</v>
      </c>
      <c r="I10" s="2">
        <f t="shared" si="0"/>
        <v>15</v>
      </c>
      <c r="J10" t="s">
        <v>34</v>
      </c>
      <c r="K10" t="s">
        <v>35</v>
      </c>
    </row>
    <row r="11" spans="1:11" x14ac:dyDescent="0.35">
      <c r="A11" t="s">
        <v>14</v>
      </c>
      <c r="B11" s="2">
        <v>10101</v>
      </c>
      <c r="C11" t="s">
        <v>26</v>
      </c>
      <c r="D11" t="s">
        <v>27</v>
      </c>
      <c r="E11" s="1">
        <v>44111</v>
      </c>
      <c r="F11" s="2">
        <v>1</v>
      </c>
      <c r="G11" s="3" t="s">
        <v>28</v>
      </c>
      <c r="H11" s="5">
        <v>0.13</v>
      </c>
      <c r="I11" s="2">
        <f t="shared" si="0"/>
        <v>7.8000000000000007</v>
      </c>
      <c r="J11" t="s">
        <v>29</v>
      </c>
      <c r="K11" t="s">
        <v>30</v>
      </c>
    </row>
    <row r="12" spans="1:11" x14ac:dyDescent="0.35">
      <c r="A12" t="s">
        <v>14</v>
      </c>
      <c r="B12" s="2">
        <v>10101</v>
      </c>
      <c r="C12" t="s">
        <v>26</v>
      </c>
      <c r="D12" t="s">
        <v>27</v>
      </c>
      <c r="E12" s="1">
        <v>44111</v>
      </c>
      <c r="F12" s="2">
        <v>1</v>
      </c>
      <c r="G12" s="3" t="s">
        <v>31</v>
      </c>
      <c r="H12" s="5">
        <v>0.83</v>
      </c>
      <c r="I12" s="2">
        <f t="shared" si="0"/>
        <v>49.8</v>
      </c>
      <c r="J12" t="s">
        <v>29</v>
      </c>
      <c r="K12" t="s">
        <v>32</v>
      </c>
    </row>
    <row r="13" spans="1:11" x14ac:dyDescent="0.35">
      <c r="A13" t="s">
        <v>14</v>
      </c>
      <c r="B13" s="2">
        <v>10101</v>
      </c>
      <c r="C13" t="s">
        <v>26</v>
      </c>
      <c r="D13" t="s">
        <v>27</v>
      </c>
      <c r="E13" s="1">
        <v>44112</v>
      </c>
      <c r="F13" s="2">
        <v>1</v>
      </c>
      <c r="G13" s="3" t="s">
        <v>33</v>
      </c>
      <c r="H13" s="5">
        <v>0.17</v>
      </c>
      <c r="I13" s="2">
        <f t="shared" si="0"/>
        <v>10.200000000000001</v>
      </c>
      <c r="J13" t="s">
        <v>34</v>
      </c>
      <c r="K13" t="s">
        <v>35</v>
      </c>
    </row>
    <row r="14" spans="1:11" x14ac:dyDescent="0.35">
      <c r="A14" t="s">
        <v>14</v>
      </c>
      <c r="B14" t="s">
        <v>36</v>
      </c>
      <c r="C14" t="s">
        <v>37</v>
      </c>
      <c r="D14" t="s">
        <v>27</v>
      </c>
      <c r="E14" s="1">
        <v>44109</v>
      </c>
      <c r="F14" s="2">
        <v>1</v>
      </c>
      <c r="G14" s="3" t="s">
        <v>38</v>
      </c>
      <c r="H14" s="5">
        <v>0.1</v>
      </c>
      <c r="I14" s="2">
        <f t="shared" si="0"/>
        <v>6</v>
      </c>
      <c r="J14" t="s">
        <v>39</v>
      </c>
      <c r="K14" t="s">
        <v>40</v>
      </c>
    </row>
    <row r="15" spans="1:11" x14ac:dyDescent="0.35">
      <c r="A15" t="s">
        <v>14</v>
      </c>
      <c r="B15" t="s">
        <v>41</v>
      </c>
      <c r="C15" t="s">
        <v>42</v>
      </c>
      <c r="D15" t="s">
        <v>27</v>
      </c>
      <c r="E15" s="1">
        <v>44109</v>
      </c>
      <c r="F15" s="2">
        <v>1</v>
      </c>
      <c r="G15" s="3" t="s">
        <v>43</v>
      </c>
      <c r="H15" s="5">
        <v>0.13</v>
      </c>
      <c r="I15" s="2">
        <f t="shared" si="0"/>
        <v>7.8000000000000007</v>
      </c>
      <c r="J15" t="s">
        <v>39</v>
      </c>
      <c r="K15" t="s">
        <v>44</v>
      </c>
    </row>
    <row r="16" spans="1:11" x14ac:dyDescent="0.35">
      <c r="A16" t="s">
        <v>14</v>
      </c>
      <c r="B16" t="s">
        <v>36</v>
      </c>
      <c r="C16" t="s">
        <v>37</v>
      </c>
      <c r="D16" t="s">
        <v>27</v>
      </c>
      <c r="E16" s="1">
        <v>44110</v>
      </c>
      <c r="F16" s="2">
        <v>1</v>
      </c>
      <c r="G16" s="3" t="s">
        <v>45</v>
      </c>
      <c r="H16" s="5">
        <v>0.17</v>
      </c>
      <c r="I16" s="2">
        <f t="shared" si="0"/>
        <v>10.200000000000001</v>
      </c>
      <c r="J16" t="s">
        <v>34</v>
      </c>
      <c r="K16" t="s">
        <v>46</v>
      </c>
    </row>
    <row r="17" spans="1:11" x14ac:dyDescent="0.35">
      <c r="A17" t="s">
        <v>14</v>
      </c>
      <c r="B17" t="s">
        <v>15</v>
      </c>
      <c r="C17" t="s">
        <v>16</v>
      </c>
      <c r="D17" t="s">
        <v>47</v>
      </c>
      <c r="E17" s="1">
        <v>44132</v>
      </c>
      <c r="F17" s="2">
        <v>1</v>
      </c>
      <c r="G17" s="3" t="s">
        <v>48</v>
      </c>
      <c r="H17" s="5">
        <v>0.08</v>
      </c>
      <c r="I17" s="2">
        <f t="shared" si="0"/>
        <v>4.8</v>
      </c>
      <c r="J17" t="s">
        <v>49</v>
      </c>
      <c r="K17" t="s">
        <v>50</v>
      </c>
    </row>
    <row r="18" spans="1:11" x14ac:dyDescent="0.35">
      <c r="A18" t="s">
        <v>14</v>
      </c>
      <c r="B18" t="s">
        <v>51</v>
      </c>
      <c r="C18" t="s">
        <v>52</v>
      </c>
      <c r="D18" t="s">
        <v>47</v>
      </c>
      <c r="E18" s="1">
        <v>44120</v>
      </c>
      <c r="F18" s="2">
        <v>1</v>
      </c>
      <c r="G18" s="3" t="s">
        <v>53</v>
      </c>
      <c r="H18" s="5">
        <v>7.0000000000000007E-2</v>
      </c>
      <c r="I18" s="2">
        <f t="shared" si="0"/>
        <v>4.2</v>
      </c>
      <c r="J18" t="s">
        <v>49</v>
      </c>
      <c r="K18" t="s">
        <v>54</v>
      </c>
    </row>
    <row r="19" spans="1:11" x14ac:dyDescent="0.35">
      <c r="A19" t="s">
        <v>14</v>
      </c>
      <c r="B19" t="s">
        <v>55</v>
      </c>
      <c r="C19" t="s">
        <v>56</v>
      </c>
      <c r="D19" t="s">
        <v>47</v>
      </c>
      <c r="E19" s="1">
        <v>44123</v>
      </c>
      <c r="F19" s="2">
        <v>1</v>
      </c>
      <c r="G19" s="3" t="s">
        <v>57</v>
      </c>
      <c r="H19" s="5">
        <v>0.17</v>
      </c>
      <c r="I19" s="2">
        <f t="shared" si="0"/>
        <v>10.200000000000001</v>
      </c>
      <c r="J19" t="s">
        <v>58</v>
      </c>
      <c r="K19" t="s">
        <v>59</v>
      </c>
    </row>
    <row r="20" spans="1:11" x14ac:dyDescent="0.35">
      <c r="A20" t="s">
        <v>14</v>
      </c>
      <c r="B20" t="s">
        <v>36</v>
      </c>
      <c r="C20" t="s">
        <v>37</v>
      </c>
      <c r="D20" t="s">
        <v>60</v>
      </c>
      <c r="E20" s="1">
        <v>44109</v>
      </c>
      <c r="F20" s="2">
        <v>1</v>
      </c>
      <c r="G20" s="3" t="s">
        <v>61</v>
      </c>
      <c r="H20" s="5">
        <v>0.1</v>
      </c>
      <c r="I20" s="2">
        <f t="shared" si="0"/>
        <v>6</v>
      </c>
      <c r="J20" t="s">
        <v>49</v>
      </c>
      <c r="K20" t="s">
        <v>62</v>
      </c>
    </row>
    <row r="21" spans="1:11" x14ac:dyDescent="0.35">
      <c r="A21" t="s">
        <v>14</v>
      </c>
      <c r="B21" s="2">
        <v>10101</v>
      </c>
      <c r="C21" t="s">
        <v>26</v>
      </c>
      <c r="D21" t="s">
        <v>60</v>
      </c>
      <c r="E21" s="1">
        <v>44128</v>
      </c>
      <c r="F21" s="2">
        <v>1</v>
      </c>
      <c r="G21" s="3" t="s">
        <v>63</v>
      </c>
      <c r="H21" s="5">
        <v>0.1</v>
      </c>
      <c r="I21" s="2">
        <f t="shared" si="0"/>
        <v>6</v>
      </c>
      <c r="J21" t="s">
        <v>64</v>
      </c>
      <c r="K21" t="s">
        <v>65</v>
      </c>
    </row>
    <row r="22" spans="1:11" x14ac:dyDescent="0.35">
      <c r="A22" t="s">
        <v>14</v>
      </c>
      <c r="B22" t="s">
        <v>51</v>
      </c>
      <c r="C22" t="s">
        <v>52</v>
      </c>
      <c r="D22" t="s">
        <v>60</v>
      </c>
      <c r="E22" s="1">
        <v>44114</v>
      </c>
      <c r="F22" s="2">
        <v>1</v>
      </c>
      <c r="G22" s="3" t="s">
        <v>66</v>
      </c>
      <c r="H22" s="5">
        <v>0.05</v>
      </c>
      <c r="I22" s="2">
        <f t="shared" si="0"/>
        <v>3</v>
      </c>
      <c r="J22" t="s">
        <v>67</v>
      </c>
      <c r="K22" t="s">
        <v>68</v>
      </c>
    </row>
    <row r="23" spans="1:11" x14ac:dyDescent="0.35">
      <c r="A23" t="s">
        <v>14</v>
      </c>
      <c r="B23" t="s">
        <v>69</v>
      </c>
      <c r="C23" t="s">
        <v>70</v>
      </c>
      <c r="D23" t="s">
        <v>60</v>
      </c>
      <c r="E23" s="1">
        <v>44127</v>
      </c>
      <c r="F23" s="2">
        <v>1</v>
      </c>
      <c r="G23" s="3" t="s">
        <v>71</v>
      </c>
      <c r="H23" s="5">
        <v>1</v>
      </c>
      <c r="I23" s="2">
        <f t="shared" si="0"/>
        <v>60</v>
      </c>
      <c r="J23" t="s">
        <v>72</v>
      </c>
      <c r="K23" t="s">
        <v>73</v>
      </c>
    </row>
    <row r="24" spans="1:11" x14ac:dyDescent="0.35">
      <c r="A24" t="s">
        <v>14</v>
      </c>
      <c r="B24" t="s">
        <v>15</v>
      </c>
      <c r="C24" t="s">
        <v>16</v>
      </c>
      <c r="D24" t="s">
        <v>60</v>
      </c>
      <c r="E24" s="1">
        <v>44124</v>
      </c>
      <c r="F24" s="2">
        <v>1</v>
      </c>
      <c r="G24" s="3" t="s">
        <v>74</v>
      </c>
      <c r="H24" s="5">
        <v>0.08</v>
      </c>
      <c r="I24" s="2">
        <f t="shared" si="0"/>
        <v>4.8</v>
      </c>
      <c r="J24" t="s">
        <v>19</v>
      </c>
      <c r="K24" t="s">
        <v>75</v>
      </c>
    </row>
    <row r="25" spans="1:11" x14ac:dyDescent="0.35">
      <c r="A25" t="s">
        <v>14</v>
      </c>
      <c r="B25" t="s">
        <v>15</v>
      </c>
      <c r="C25" t="s">
        <v>16</v>
      </c>
      <c r="D25" t="s">
        <v>60</v>
      </c>
      <c r="E25" s="1">
        <v>44134</v>
      </c>
      <c r="F25" s="2">
        <v>1</v>
      </c>
      <c r="G25" s="3" t="s">
        <v>76</v>
      </c>
      <c r="H25" s="5">
        <v>0.53</v>
      </c>
      <c r="I25" s="2">
        <f t="shared" si="0"/>
        <v>31.8</v>
      </c>
      <c r="J25" t="s">
        <v>77</v>
      </c>
      <c r="K25" t="s">
        <v>78</v>
      </c>
    </row>
    <row r="26" spans="1:11" x14ac:dyDescent="0.35">
      <c r="A26" t="s">
        <v>14</v>
      </c>
      <c r="B26" s="2">
        <v>10101</v>
      </c>
      <c r="C26" t="s">
        <v>26</v>
      </c>
      <c r="D26" t="s">
        <v>79</v>
      </c>
      <c r="E26" s="1">
        <v>44108</v>
      </c>
      <c r="F26" s="2">
        <v>1</v>
      </c>
      <c r="G26" s="3" t="s">
        <v>61</v>
      </c>
      <c r="H26" s="5">
        <v>0.1</v>
      </c>
      <c r="I26" s="2">
        <f t="shared" si="0"/>
        <v>6</v>
      </c>
      <c r="J26" t="s">
        <v>29</v>
      </c>
      <c r="K26" t="s">
        <v>80</v>
      </c>
    </row>
    <row r="27" spans="1:11" x14ac:dyDescent="0.35">
      <c r="A27" t="s">
        <v>14</v>
      </c>
      <c r="B27" s="2">
        <v>10101</v>
      </c>
      <c r="C27" t="s">
        <v>26</v>
      </c>
      <c r="D27" t="s">
        <v>79</v>
      </c>
      <c r="E27" s="1">
        <v>44109</v>
      </c>
      <c r="F27" s="2">
        <v>1</v>
      </c>
      <c r="G27" s="3" t="s">
        <v>61</v>
      </c>
      <c r="H27" s="5">
        <v>0.1</v>
      </c>
      <c r="I27" s="2">
        <f t="shared" si="0"/>
        <v>6</v>
      </c>
      <c r="J27" t="s">
        <v>29</v>
      </c>
      <c r="K27" t="s">
        <v>80</v>
      </c>
    </row>
    <row r="28" spans="1:11" x14ac:dyDescent="0.35">
      <c r="A28" t="s">
        <v>14</v>
      </c>
      <c r="B28" t="s">
        <v>36</v>
      </c>
      <c r="C28" t="s">
        <v>37</v>
      </c>
      <c r="D28" t="s">
        <v>79</v>
      </c>
      <c r="E28" s="1">
        <v>44110</v>
      </c>
      <c r="F28" s="2">
        <v>1</v>
      </c>
      <c r="G28" s="3" t="s">
        <v>81</v>
      </c>
      <c r="H28" s="5">
        <v>0.12</v>
      </c>
      <c r="I28" s="2">
        <f t="shared" si="0"/>
        <v>7.1999999999999993</v>
      </c>
      <c r="J28" t="s">
        <v>34</v>
      </c>
      <c r="K28" t="s">
        <v>82</v>
      </c>
    </row>
    <row r="29" spans="1:11" x14ac:dyDescent="0.35">
      <c r="A29" t="s">
        <v>14</v>
      </c>
      <c r="B29" t="s">
        <v>36</v>
      </c>
      <c r="C29" t="s">
        <v>37</v>
      </c>
      <c r="D29" t="s">
        <v>79</v>
      </c>
      <c r="E29" s="1">
        <v>44110</v>
      </c>
      <c r="F29" s="2">
        <v>1</v>
      </c>
      <c r="G29" s="3" t="s">
        <v>83</v>
      </c>
      <c r="H29" s="5">
        <v>0.08</v>
      </c>
      <c r="I29" s="2">
        <f t="shared" si="0"/>
        <v>4.8</v>
      </c>
      <c r="J29" t="s">
        <v>34</v>
      </c>
      <c r="K29" t="s">
        <v>82</v>
      </c>
    </row>
    <row r="30" spans="1:11" x14ac:dyDescent="0.35">
      <c r="A30" t="s">
        <v>14</v>
      </c>
      <c r="B30" t="s">
        <v>36</v>
      </c>
      <c r="C30" t="s">
        <v>37</v>
      </c>
      <c r="D30" t="s">
        <v>79</v>
      </c>
      <c r="E30" s="1">
        <v>44110</v>
      </c>
      <c r="F30" s="2">
        <v>1</v>
      </c>
      <c r="G30" s="3" t="s">
        <v>84</v>
      </c>
      <c r="H30" s="5">
        <v>7.0000000000000007E-2</v>
      </c>
      <c r="I30" s="2">
        <f t="shared" si="0"/>
        <v>4.2</v>
      </c>
      <c r="J30" t="s">
        <v>34</v>
      </c>
      <c r="K30" t="s">
        <v>82</v>
      </c>
    </row>
    <row r="31" spans="1:11" x14ac:dyDescent="0.35">
      <c r="A31" t="s">
        <v>14</v>
      </c>
      <c r="B31" t="s">
        <v>36</v>
      </c>
      <c r="C31" t="s">
        <v>37</v>
      </c>
      <c r="D31" t="s">
        <v>79</v>
      </c>
      <c r="E31" s="1">
        <v>44110</v>
      </c>
      <c r="F31" s="2">
        <v>1</v>
      </c>
      <c r="G31" s="3" t="s">
        <v>85</v>
      </c>
      <c r="H31" s="5">
        <v>0.1</v>
      </c>
      <c r="I31" s="2">
        <f t="shared" si="0"/>
        <v>6</v>
      </c>
      <c r="J31" t="s">
        <v>34</v>
      </c>
      <c r="K31" t="s">
        <v>82</v>
      </c>
    </row>
    <row r="32" spans="1:11" x14ac:dyDescent="0.35">
      <c r="A32" t="s">
        <v>14</v>
      </c>
      <c r="B32" t="s">
        <v>36</v>
      </c>
      <c r="C32" t="s">
        <v>37</v>
      </c>
      <c r="D32" t="s">
        <v>86</v>
      </c>
      <c r="E32" s="1">
        <v>44119</v>
      </c>
      <c r="F32" s="2">
        <v>1</v>
      </c>
      <c r="G32" s="3" t="s">
        <v>87</v>
      </c>
      <c r="H32" s="5">
        <v>0.17</v>
      </c>
      <c r="I32" s="2">
        <f t="shared" si="0"/>
        <v>10.200000000000001</v>
      </c>
      <c r="J32" t="s">
        <v>29</v>
      </c>
      <c r="K32" t="s">
        <v>88</v>
      </c>
    </row>
    <row r="33" spans="1:11" x14ac:dyDescent="0.35">
      <c r="A33" t="s">
        <v>14</v>
      </c>
      <c r="B33" t="s">
        <v>89</v>
      </c>
      <c r="C33" t="s">
        <v>90</v>
      </c>
      <c r="D33" t="s">
        <v>91</v>
      </c>
      <c r="E33" s="1">
        <v>44119</v>
      </c>
      <c r="F33" s="2">
        <v>1</v>
      </c>
      <c r="G33" s="3" t="s">
        <v>92</v>
      </c>
      <c r="H33" s="5">
        <v>1.05</v>
      </c>
      <c r="I33" s="2">
        <f t="shared" si="0"/>
        <v>63</v>
      </c>
      <c r="J33" t="s">
        <v>93</v>
      </c>
      <c r="K33" t="s">
        <v>94</v>
      </c>
    </row>
    <row r="34" spans="1:11" x14ac:dyDescent="0.35">
      <c r="A34" t="s">
        <v>14</v>
      </c>
      <c r="B34" t="s">
        <v>95</v>
      </c>
      <c r="C34" t="s">
        <v>96</v>
      </c>
      <c r="D34" t="s">
        <v>91</v>
      </c>
      <c r="E34" s="1">
        <v>44105</v>
      </c>
      <c r="F34" s="2">
        <v>1</v>
      </c>
      <c r="G34" s="3" t="s">
        <v>97</v>
      </c>
      <c r="H34" s="5">
        <v>0.67</v>
      </c>
      <c r="I34" s="2">
        <f t="shared" si="0"/>
        <v>40.200000000000003</v>
      </c>
      <c r="J34" t="s">
        <v>98</v>
      </c>
      <c r="K34" t="s">
        <v>99</v>
      </c>
    </row>
    <row r="35" spans="1:11" x14ac:dyDescent="0.35">
      <c r="A35" t="s">
        <v>14</v>
      </c>
      <c r="B35" t="s">
        <v>100</v>
      </c>
      <c r="C35" t="s">
        <v>101</v>
      </c>
      <c r="D35" t="s">
        <v>91</v>
      </c>
      <c r="E35" s="1">
        <v>44134</v>
      </c>
      <c r="F35" s="2">
        <v>1</v>
      </c>
      <c r="G35" s="3" t="s">
        <v>102</v>
      </c>
      <c r="H35" s="5">
        <v>0.1</v>
      </c>
      <c r="I35" s="2">
        <f t="shared" si="0"/>
        <v>6</v>
      </c>
      <c r="J35" t="s">
        <v>29</v>
      </c>
      <c r="K35" t="s">
        <v>103</v>
      </c>
    </row>
    <row r="36" spans="1:11" x14ac:dyDescent="0.35">
      <c r="A36" t="s">
        <v>14</v>
      </c>
      <c r="B36" t="s">
        <v>89</v>
      </c>
      <c r="C36" t="s">
        <v>90</v>
      </c>
      <c r="D36" t="s">
        <v>104</v>
      </c>
      <c r="E36" s="1">
        <v>44110</v>
      </c>
      <c r="F36" s="2">
        <v>1</v>
      </c>
      <c r="G36" s="3" t="s">
        <v>105</v>
      </c>
      <c r="H36" s="5">
        <v>0.08</v>
      </c>
      <c r="I36" s="2">
        <f t="shared" si="0"/>
        <v>4.8</v>
      </c>
      <c r="J36" t="s">
        <v>106</v>
      </c>
      <c r="K36" t="s">
        <v>107</v>
      </c>
    </row>
    <row r="37" spans="1:11" x14ac:dyDescent="0.35">
      <c r="A37" t="s">
        <v>14</v>
      </c>
      <c r="B37" t="s">
        <v>41</v>
      </c>
      <c r="C37" t="s">
        <v>42</v>
      </c>
      <c r="D37" t="s">
        <v>108</v>
      </c>
      <c r="E37" s="1">
        <v>44109</v>
      </c>
      <c r="F37" s="2">
        <v>1</v>
      </c>
      <c r="G37" s="3" t="s">
        <v>109</v>
      </c>
      <c r="H37" s="5">
        <v>0.08</v>
      </c>
      <c r="I37" s="2">
        <f t="shared" si="0"/>
        <v>4.8</v>
      </c>
      <c r="J37" t="s">
        <v>110</v>
      </c>
      <c r="K37" t="s">
        <v>111</v>
      </c>
    </row>
    <row r="38" spans="1:11" x14ac:dyDescent="0.35">
      <c r="A38" t="s">
        <v>14</v>
      </c>
      <c r="B38" t="s">
        <v>112</v>
      </c>
      <c r="C38" t="s">
        <v>113</v>
      </c>
      <c r="D38" t="s">
        <v>114</v>
      </c>
      <c r="E38" s="1">
        <v>44109</v>
      </c>
      <c r="F38" s="2">
        <v>1</v>
      </c>
      <c r="G38" s="3" t="s">
        <v>115</v>
      </c>
      <c r="H38" s="5">
        <v>0.08</v>
      </c>
      <c r="I38" s="2">
        <f t="shared" si="0"/>
        <v>4.8</v>
      </c>
      <c r="J38" t="s">
        <v>34</v>
      </c>
      <c r="K38" t="s">
        <v>116</v>
      </c>
    </row>
    <row r="39" spans="1:11" x14ac:dyDescent="0.35">
      <c r="A39" t="s">
        <v>14</v>
      </c>
      <c r="B39" t="s">
        <v>36</v>
      </c>
      <c r="C39" t="s">
        <v>37</v>
      </c>
      <c r="D39" t="s">
        <v>114</v>
      </c>
      <c r="E39" s="1">
        <v>44121</v>
      </c>
      <c r="F39" s="2">
        <v>1</v>
      </c>
      <c r="G39" s="3" t="s">
        <v>117</v>
      </c>
      <c r="H39" s="5">
        <v>7.0000000000000007E-2</v>
      </c>
      <c r="I39" s="2">
        <f t="shared" si="0"/>
        <v>4.2</v>
      </c>
      <c r="J39" t="s">
        <v>118</v>
      </c>
      <c r="K39" t="s">
        <v>119</v>
      </c>
    </row>
    <row r="40" spans="1:11" x14ac:dyDescent="0.35">
      <c r="A40" t="s">
        <v>14</v>
      </c>
      <c r="B40" t="s">
        <v>36</v>
      </c>
      <c r="C40" t="s">
        <v>37</v>
      </c>
      <c r="D40" t="s">
        <v>114</v>
      </c>
      <c r="E40" s="1">
        <v>44133</v>
      </c>
      <c r="F40" s="2">
        <v>1</v>
      </c>
      <c r="G40" s="3" t="s">
        <v>120</v>
      </c>
      <c r="H40" s="5">
        <v>0.08</v>
      </c>
      <c r="I40" s="2">
        <f t="shared" si="0"/>
        <v>4.8</v>
      </c>
      <c r="J40" t="s">
        <v>121</v>
      </c>
      <c r="K40" t="s">
        <v>122</v>
      </c>
    </row>
    <row r="41" spans="1:11" x14ac:dyDescent="0.35">
      <c r="A41" t="s">
        <v>14</v>
      </c>
      <c r="B41" t="s">
        <v>36</v>
      </c>
      <c r="C41" t="s">
        <v>37</v>
      </c>
      <c r="D41" t="s">
        <v>114</v>
      </c>
      <c r="E41" s="1">
        <v>44110</v>
      </c>
      <c r="F41" s="2">
        <v>1</v>
      </c>
      <c r="G41" s="3" t="s">
        <v>123</v>
      </c>
      <c r="H41" s="5">
        <v>0.08</v>
      </c>
      <c r="I41" s="2">
        <f t="shared" si="0"/>
        <v>4.8</v>
      </c>
      <c r="J41" t="s">
        <v>121</v>
      </c>
      <c r="K41" t="s">
        <v>124</v>
      </c>
    </row>
    <row r="42" spans="1:11" x14ac:dyDescent="0.35">
      <c r="A42" t="s">
        <v>14</v>
      </c>
      <c r="B42" t="s">
        <v>41</v>
      </c>
      <c r="C42" t="s">
        <v>42</v>
      </c>
      <c r="D42" t="s">
        <v>114</v>
      </c>
      <c r="E42" s="1">
        <v>44105</v>
      </c>
      <c r="F42" s="2">
        <v>1</v>
      </c>
      <c r="G42" s="3" t="s">
        <v>125</v>
      </c>
      <c r="H42" s="5">
        <v>0.12</v>
      </c>
      <c r="I42" s="2">
        <f t="shared" si="0"/>
        <v>7.1999999999999993</v>
      </c>
      <c r="J42" t="s">
        <v>126</v>
      </c>
      <c r="K42" t="s">
        <v>127</v>
      </c>
    </row>
    <row r="43" spans="1:11" x14ac:dyDescent="0.35">
      <c r="A43" t="s">
        <v>14</v>
      </c>
      <c r="B43" t="s">
        <v>41</v>
      </c>
      <c r="C43" t="s">
        <v>42</v>
      </c>
      <c r="D43" t="s">
        <v>114</v>
      </c>
      <c r="E43" s="1">
        <v>44105</v>
      </c>
      <c r="F43" s="2">
        <v>1</v>
      </c>
      <c r="G43" s="3" t="s">
        <v>128</v>
      </c>
      <c r="H43" s="5">
        <v>0.13</v>
      </c>
      <c r="I43" s="2">
        <f t="shared" si="0"/>
        <v>7.8000000000000007</v>
      </c>
      <c r="J43" t="s">
        <v>64</v>
      </c>
      <c r="K43" t="s">
        <v>129</v>
      </c>
    </row>
    <row r="44" spans="1:11" x14ac:dyDescent="0.35">
      <c r="A44" t="s">
        <v>14</v>
      </c>
      <c r="B44" t="s">
        <v>36</v>
      </c>
      <c r="C44" t="s">
        <v>37</v>
      </c>
      <c r="D44" t="s">
        <v>114</v>
      </c>
      <c r="E44" s="1">
        <v>44124</v>
      </c>
      <c r="F44" s="2">
        <v>1</v>
      </c>
      <c r="G44" s="3" t="s">
        <v>130</v>
      </c>
      <c r="H44" s="5">
        <v>0.05</v>
      </c>
      <c r="I44" s="2">
        <f t="shared" si="0"/>
        <v>3</v>
      </c>
      <c r="J44" t="s">
        <v>118</v>
      </c>
      <c r="K44" t="s">
        <v>131</v>
      </c>
    </row>
    <row r="45" spans="1:11" x14ac:dyDescent="0.35">
      <c r="A45" t="s">
        <v>14</v>
      </c>
      <c r="B45" t="s">
        <v>36</v>
      </c>
      <c r="C45" t="s">
        <v>37</v>
      </c>
      <c r="D45" t="s">
        <v>132</v>
      </c>
      <c r="E45" s="1">
        <v>44122</v>
      </c>
      <c r="F45" s="2">
        <v>1</v>
      </c>
      <c r="G45" s="3" t="s">
        <v>133</v>
      </c>
      <c r="H45" s="5">
        <v>0.13</v>
      </c>
      <c r="I45" s="2">
        <f t="shared" si="0"/>
        <v>7.8000000000000007</v>
      </c>
      <c r="J45" t="s">
        <v>134</v>
      </c>
      <c r="K45" t="s">
        <v>135</v>
      </c>
    </row>
    <row r="46" spans="1:11" x14ac:dyDescent="0.35">
      <c r="A46" t="s">
        <v>14</v>
      </c>
      <c r="B46" t="s">
        <v>36</v>
      </c>
      <c r="C46" t="s">
        <v>37</v>
      </c>
      <c r="D46" t="s">
        <v>132</v>
      </c>
      <c r="E46" s="1">
        <v>44121</v>
      </c>
      <c r="F46" s="2">
        <v>1</v>
      </c>
      <c r="G46" s="3" t="s">
        <v>136</v>
      </c>
      <c r="H46" s="5">
        <v>0.05</v>
      </c>
      <c r="I46" s="2">
        <f t="shared" si="0"/>
        <v>3</v>
      </c>
      <c r="J46" t="s">
        <v>118</v>
      </c>
      <c r="K46" t="s">
        <v>137</v>
      </c>
    </row>
    <row r="47" spans="1:11" x14ac:dyDescent="0.35">
      <c r="A47" t="s">
        <v>14</v>
      </c>
      <c r="B47" t="s">
        <v>41</v>
      </c>
      <c r="C47" t="s">
        <v>42</v>
      </c>
      <c r="D47" t="s">
        <v>132</v>
      </c>
      <c r="E47" s="1">
        <v>44116</v>
      </c>
      <c r="F47" s="2">
        <v>1</v>
      </c>
      <c r="G47" s="3" t="s">
        <v>138</v>
      </c>
      <c r="H47" s="5">
        <v>0.05</v>
      </c>
      <c r="I47" s="2">
        <f t="shared" si="0"/>
        <v>3</v>
      </c>
      <c r="J47" t="s">
        <v>139</v>
      </c>
      <c r="K47" t="s">
        <v>140</v>
      </c>
    </row>
    <row r="48" spans="1:11" x14ac:dyDescent="0.35">
      <c r="A48" t="s">
        <v>14</v>
      </c>
      <c r="B48" t="s">
        <v>36</v>
      </c>
      <c r="C48" t="s">
        <v>37</v>
      </c>
      <c r="D48" t="s">
        <v>141</v>
      </c>
      <c r="E48" s="1">
        <v>44121</v>
      </c>
      <c r="F48" s="2">
        <v>1</v>
      </c>
      <c r="G48" s="3" t="s">
        <v>142</v>
      </c>
      <c r="H48" s="5">
        <v>0.67</v>
      </c>
      <c r="I48" s="2">
        <f t="shared" si="0"/>
        <v>40.200000000000003</v>
      </c>
      <c r="J48" t="s">
        <v>143</v>
      </c>
      <c r="K48" t="s">
        <v>144</v>
      </c>
    </row>
    <row r="49" spans="1:11" x14ac:dyDescent="0.35">
      <c r="C49" t="s">
        <v>145</v>
      </c>
      <c r="F49" s="2"/>
      <c r="H49" s="5">
        <f>SUM(H8:H48)</f>
        <v>8.8600000000000012</v>
      </c>
      <c r="I49" s="2">
        <f t="shared" si="0"/>
        <v>531.6</v>
      </c>
      <c r="J49" s="5"/>
    </row>
    <row r="50" spans="1:11" x14ac:dyDescent="0.35">
      <c r="I50" s="2"/>
    </row>
    <row r="51" spans="1:11" x14ac:dyDescent="0.35">
      <c r="A51" t="s">
        <v>146</v>
      </c>
      <c r="B51" s="2">
        <v>10203</v>
      </c>
      <c r="C51" t="s">
        <v>147</v>
      </c>
      <c r="D51" t="s">
        <v>148</v>
      </c>
      <c r="E51" s="1">
        <v>44124</v>
      </c>
      <c r="F51" s="2">
        <v>1</v>
      </c>
      <c r="G51" s="3" t="s">
        <v>149</v>
      </c>
      <c r="H51" s="5">
        <v>0.57999999999999996</v>
      </c>
      <c r="I51" s="2">
        <f t="shared" si="0"/>
        <v>34.799999999999997</v>
      </c>
      <c r="J51" t="s">
        <v>150</v>
      </c>
      <c r="K51" t="s">
        <v>151</v>
      </c>
    </row>
    <row r="52" spans="1:11" x14ac:dyDescent="0.35">
      <c r="A52" t="s">
        <v>146</v>
      </c>
      <c r="B52" s="2">
        <v>102</v>
      </c>
      <c r="C52" t="s">
        <v>152</v>
      </c>
      <c r="D52" t="s">
        <v>153</v>
      </c>
      <c r="E52" s="1">
        <v>44112</v>
      </c>
      <c r="F52" s="2">
        <v>1</v>
      </c>
      <c r="G52" s="3" t="s">
        <v>154</v>
      </c>
      <c r="H52" s="5">
        <v>0.27</v>
      </c>
      <c r="I52" s="2">
        <f t="shared" si="0"/>
        <v>16.200000000000003</v>
      </c>
      <c r="J52" t="s">
        <v>155</v>
      </c>
      <c r="K52" t="s">
        <v>156</v>
      </c>
    </row>
    <row r="53" spans="1:11" x14ac:dyDescent="0.35">
      <c r="A53" t="s">
        <v>146</v>
      </c>
      <c r="B53" s="2">
        <v>102</v>
      </c>
      <c r="C53" t="s">
        <v>152</v>
      </c>
      <c r="D53" t="s">
        <v>153</v>
      </c>
      <c r="E53" s="1">
        <v>44126</v>
      </c>
      <c r="F53" s="2">
        <v>1</v>
      </c>
      <c r="G53" s="3" t="s">
        <v>157</v>
      </c>
      <c r="H53" s="5">
        <v>0.18</v>
      </c>
      <c r="I53" s="2">
        <f t="shared" si="0"/>
        <v>10.799999999999999</v>
      </c>
      <c r="J53" t="s">
        <v>64</v>
      </c>
      <c r="K53" t="s">
        <v>158</v>
      </c>
    </row>
    <row r="54" spans="1:11" x14ac:dyDescent="0.35">
      <c r="A54" t="s">
        <v>146</v>
      </c>
      <c r="B54" t="s">
        <v>159</v>
      </c>
      <c r="C54" t="s">
        <v>160</v>
      </c>
      <c r="D54" t="s">
        <v>153</v>
      </c>
      <c r="E54" s="1">
        <v>44129</v>
      </c>
      <c r="F54" s="2">
        <v>1</v>
      </c>
      <c r="G54" s="3" t="s">
        <v>161</v>
      </c>
      <c r="H54" s="5">
        <v>0.27</v>
      </c>
      <c r="I54" s="2">
        <f t="shared" si="0"/>
        <v>16.200000000000003</v>
      </c>
      <c r="J54" t="s">
        <v>162</v>
      </c>
      <c r="K54" t="s">
        <v>163</v>
      </c>
    </row>
    <row r="55" spans="1:11" x14ac:dyDescent="0.35">
      <c r="A55" t="s">
        <v>146</v>
      </c>
      <c r="B55" s="2">
        <v>102</v>
      </c>
      <c r="C55" t="s">
        <v>152</v>
      </c>
      <c r="D55" t="s">
        <v>164</v>
      </c>
      <c r="E55" s="1">
        <v>44116</v>
      </c>
      <c r="F55" s="2">
        <v>1</v>
      </c>
      <c r="G55" s="3" t="s">
        <v>165</v>
      </c>
      <c r="H55" s="5">
        <v>0.47</v>
      </c>
      <c r="I55" s="2">
        <f t="shared" si="0"/>
        <v>28.2</v>
      </c>
      <c r="J55" t="s">
        <v>64</v>
      </c>
      <c r="K55" t="s">
        <v>166</v>
      </c>
    </row>
    <row r="56" spans="1:11" x14ac:dyDescent="0.35">
      <c r="C56" t="s">
        <v>145</v>
      </c>
      <c r="F56" s="2"/>
      <c r="H56" s="5">
        <f>SUM(H51:H55)</f>
        <v>1.77</v>
      </c>
      <c r="I56" s="2">
        <f t="shared" si="0"/>
        <v>106.2</v>
      </c>
    </row>
    <row r="57" spans="1:11" x14ac:dyDescent="0.35">
      <c r="I57" s="2"/>
    </row>
    <row r="58" spans="1:11" x14ac:dyDescent="0.35">
      <c r="A58" t="s">
        <v>167</v>
      </c>
      <c r="B58" t="s">
        <v>168</v>
      </c>
      <c r="C58" t="s">
        <v>169</v>
      </c>
      <c r="D58" t="s">
        <v>170</v>
      </c>
      <c r="E58" s="1">
        <v>44126</v>
      </c>
      <c r="F58" s="2">
        <v>1</v>
      </c>
      <c r="G58" s="3" t="s">
        <v>171</v>
      </c>
      <c r="H58" s="5">
        <v>0.13</v>
      </c>
      <c r="I58" s="2">
        <f t="shared" si="0"/>
        <v>7.8000000000000007</v>
      </c>
      <c r="J58" t="s">
        <v>172</v>
      </c>
      <c r="K58" t="s">
        <v>173</v>
      </c>
    </row>
    <row r="59" spans="1:11" x14ac:dyDescent="0.35">
      <c r="A59" t="s">
        <v>167</v>
      </c>
      <c r="B59" t="s">
        <v>174</v>
      </c>
      <c r="C59" t="s">
        <v>175</v>
      </c>
      <c r="D59" t="s">
        <v>176</v>
      </c>
      <c r="E59" s="1">
        <v>44132</v>
      </c>
      <c r="F59" s="2">
        <v>1</v>
      </c>
      <c r="G59" s="3" t="s">
        <v>177</v>
      </c>
      <c r="H59" s="5">
        <v>0.12</v>
      </c>
      <c r="I59" s="2">
        <f t="shared" si="0"/>
        <v>7.1999999999999993</v>
      </c>
      <c r="J59" t="s">
        <v>64</v>
      </c>
      <c r="K59" t="s">
        <v>178</v>
      </c>
    </row>
    <row r="60" spans="1:11" x14ac:dyDescent="0.35">
      <c r="A60" t="s">
        <v>167</v>
      </c>
      <c r="B60" t="s">
        <v>174</v>
      </c>
      <c r="C60" t="s">
        <v>175</v>
      </c>
      <c r="D60" t="s">
        <v>176</v>
      </c>
      <c r="E60" s="1">
        <v>44116</v>
      </c>
      <c r="F60" s="2">
        <v>1</v>
      </c>
      <c r="G60" s="3" t="s">
        <v>179</v>
      </c>
      <c r="H60" s="5">
        <v>0.17</v>
      </c>
      <c r="I60" s="2">
        <f t="shared" si="0"/>
        <v>10.200000000000001</v>
      </c>
      <c r="J60" t="s">
        <v>64</v>
      </c>
      <c r="K60" t="s">
        <v>180</v>
      </c>
    </row>
    <row r="61" spans="1:11" x14ac:dyDescent="0.35">
      <c r="A61" t="s">
        <v>167</v>
      </c>
      <c r="B61" t="s">
        <v>174</v>
      </c>
      <c r="C61" t="s">
        <v>175</v>
      </c>
      <c r="D61" t="s">
        <v>176</v>
      </c>
      <c r="E61" s="1">
        <v>44121</v>
      </c>
      <c r="F61" s="2">
        <v>1</v>
      </c>
      <c r="G61" s="3" t="s">
        <v>181</v>
      </c>
      <c r="H61" s="5">
        <v>7.0000000000000007E-2</v>
      </c>
      <c r="I61" s="2">
        <f t="shared" si="0"/>
        <v>4.2</v>
      </c>
      <c r="J61" t="s">
        <v>172</v>
      </c>
      <c r="K61" t="s">
        <v>182</v>
      </c>
    </row>
    <row r="62" spans="1:11" x14ac:dyDescent="0.35">
      <c r="A62" t="s">
        <v>167</v>
      </c>
      <c r="B62" s="2">
        <v>10301</v>
      </c>
      <c r="C62" t="s">
        <v>183</v>
      </c>
      <c r="D62" t="s">
        <v>184</v>
      </c>
      <c r="E62" s="1">
        <v>44114</v>
      </c>
      <c r="F62" s="2">
        <v>1</v>
      </c>
      <c r="G62" s="3" t="s">
        <v>185</v>
      </c>
      <c r="H62" s="5">
        <v>0.05</v>
      </c>
      <c r="I62" s="2">
        <f t="shared" si="0"/>
        <v>3</v>
      </c>
      <c r="J62" t="s">
        <v>186</v>
      </c>
      <c r="K62" t="s">
        <v>187</v>
      </c>
    </row>
    <row r="63" spans="1:11" x14ac:dyDescent="0.35">
      <c r="C63" t="s">
        <v>145</v>
      </c>
      <c r="F63" s="2"/>
      <c r="H63" s="5">
        <v>0.53</v>
      </c>
      <c r="I63" s="2">
        <f t="shared" si="0"/>
        <v>31.8</v>
      </c>
    </row>
    <row r="64" spans="1:11" x14ac:dyDescent="0.35">
      <c r="I64" s="2"/>
    </row>
    <row r="65" spans="1:11" x14ac:dyDescent="0.35">
      <c r="A65" t="s">
        <v>188</v>
      </c>
      <c r="B65" t="s">
        <v>189</v>
      </c>
      <c r="C65" t="s">
        <v>190</v>
      </c>
      <c r="D65" t="s">
        <v>191</v>
      </c>
      <c r="E65" s="1">
        <v>44134</v>
      </c>
      <c r="F65" s="2">
        <v>1</v>
      </c>
      <c r="G65" s="3" t="s">
        <v>192</v>
      </c>
      <c r="H65" s="5">
        <v>0.6</v>
      </c>
      <c r="I65" s="2">
        <f t="shared" si="0"/>
        <v>36</v>
      </c>
      <c r="J65" t="s">
        <v>193</v>
      </c>
      <c r="K65" t="s">
        <v>194</v>
      </c>
    </row>
    <row r="66" spans="1:11" x14ac:dyDescent="0.35">
      <c r="A66" t="s">
        <v>188</v>
      </c>
      <c r="B66" t="s">
        <v>189</v>
      </c>
      <c r="C66" t="s">
        <v>190</v>
      </c>
      <c r="D66" t="s">
        <v>191</v>
      </c>
      <c r="E66" s="1">
        <v>44130</v>
      </c>
      <c r="F66" s="2">
        <v>1</v>
      </c>
      <c r="G66" s="3" t="s">
        <v>195</v>
      </c>
      <c r="H66" s="5">
        <v>0.13</v>
      </c>
      <c r="I66" s="2">
        <f t="shared" si="0"/>
        <v>7.8000000000000007</v>
      </c>
      <c r="J66" t="s">
        <v>193</v>
      </c>
      <c r="K66" t="s">
        <v>196</v>
      </c>
    </row>
    <row r="67" spans="1:11" x14ac:dyDescent="0.35">
      <c r="A67" t="s">
        <v>188</v>
      </c>
      <c r="B67" t="s">
        <v>189</v>
      </c>
      <c r="C67" t="s">
        <v>190</v>
      </c>
      <c r="D67" t="s">
        <v>191</v>
      </c>
      <c r="E67" s="1">
        <v>44119</v>
      </c>
      <c r="F67" s="2">
        <v>1</v>
      </c>
      <c r="G67" s="3" t="s">
        <v>197</v>
      </c>
      <c r="H67" s="5">
        <v>0.33</v>
      </c>
      <c r="I67" s="2">
        <f t="shared" si="0"/>
        <v>19.8</v>
      </c>
      <c r="J67" t="s">
        <v>193</v>
      </c>
      <c r="K67" t="s">
        <v>198</v>
      </c>
    </row>
    <row r="68" spans="1:11" x14ac:dyDescent="0.35">
      <c r="C68" t="s">
        <v>145</v>
      </c>
      <c r="F68" s="2"/>
      <c r="H68" s="5">
        <f>SUM(H65:H67)</f>
        <v>1.06</v>
      </c>
      <c r="I68" s="2">
        <f t="shared" si="0"/>
        <v>63.6</v>
      </c>
    </row>
    <row r="69" spans="1:11" x14ac:dyDescent="0.35">
      <c r="I69" s="2"/>
    </row>
    <row r="70" spans="1:11" x14ac:dyDescent="0.35">
      <c r="A70" t="s">
        <v>199</v>
      </c>
      <c r="B70" s="2">
        <v>105</v>
      </c>
      <c r="C70" t="s">
        <v>200</v>
      </c>
      <c r="D70" t="s">
        <v>60</v>
      </c>
      <c r="E70" s="1">
        <v>44114</v>
      </c>
      <c r="F70" s="2">
        <v>1</v>
      </c>
      <c r="G70" s="3" t="s">
        <v>201</v>
      </c>
      <c r="H70" s="5">
        <v>0.08</v>
      </c>
      <c r="I70" s="2">
        <f t="shared" si="0"/>
        <v>4.8</v>
      </c>
      <c r="J70" t="s">
        <v>202</v>
      </c>
      <c r="K70" t="s">
        <v>203</v>
      </c>
    </row>
    <row r="71" spans="1:11" x14ac:dyDescent="0.35">
      <c r="A71" t="s">
        <v>199</v>
      </c>
      <c r="B71" s="2">
        <v>105</v>
      </c>
      <c r="C71" t="s">
        <v>200</v>
      </c>
      <c r="D71" t="s">
        <v>60</v>
      </c>
      <c r="E71" s="1">
        <v>44114</v>
      </c>
      <c r="F71" s="2">
        <v>1</v>
      </c>
      <c r="G71" s="3" t="s">
        <v>204</v>
      </c>
      <c r="H71" s="5">
        <v>0.08</v>
      </c>
      <c r="I71" s="2">
        <f t="shared" si="0"/>
        <v>4.8</v>
      </c>
      <c r="J71" t="s">
        <v>202</v>
      </c>
      <c r="K71" t="s">
        <v>203</v>
      </c>
    </row>
    <row r="72" spans="1:11" x14ac:dyDescent="0.35">
      <c r="C72" t="s">
        <v>145</v>
      </c>
      <c r="F72" s="2"/>
      <c r="H72" s="5">
        <f>SUM(H70:H71)</f>
        <v>0.16</v>
      </c>
      <c r="I72" s="2">
        <f t="shared" si="0"/>
        <v>9.6</v>
      </c>
    </row>
    <row r="73" spans="1:11" x14ac:dyDescent="0.35">
      <c r="I73" s="2"/>
    </row>
    <row r="74" spans="1:11" x14ac:dyDescent="0.35">
      <c r="A74" t="s">
        <v>205</v>
      </c>
      <c r="B74" s="2">
        <v>112</v>
      </c>
      <c r="C74" t="s">
        <v>206</v>
      </c>
      <c r="D74" t="s">
        <v>47</v>
      </c>
      <c r="E74" s="1">
        <v>44125</v>
      </c>
      <c r="F74" s="2">
        <v>1</v>
      </c>
      <c r="G74" s="3" t="s">
        <v>207</v>
      </c>
      <c r="H74" s="5">
        <v>0.17</v>
      </c>
      <c r="I74" s="2">
        <f t="shared" ref="I73:I110" si="1">+H74*60</f>
        <v>10.200000000000001</v>
      </c>
      <c r="J74" t="s">
        <v>208</v>
      </c>
      <c r="K74" t="s">
        <v>209</v>
      </c>
    </row>
    <row r="75" spans="1:11" x14ac:dyDescent="0.35">
      <c r="A75" t="s">
        <v>205</v>
      </c>
      <c r="B75" s="2">
        <v>112</v>
      </c>
      <c r="C75" t="s">
        <v>206</v>
      </c>
      <c r="D75" t="s">
        <v>47</v>
      </c>
      <c r="E75" s="1">
        <v>44110</v>
      </c>
      <c r="F75" s="2">
        <v>1</v>
      </c>
      <c r="G75" s="3" t="s">
        <v>210</v>
      </c>
      <c r="H75" s="5">
        <v>0.13</v>
      </c>
      <c r="I75" s="2">
        <f t="shared" si="1"/>
        <v>7.8000000000000007</v>
      </c>
      <c r="J75" t="s">
        <v>211</v>
      </c>
      <c r="K75" t="s">
        <v>212</v>
      </c>
    </row>
    <row r="76" spans="1:11" x14ac:dyDescent="0.35">
      <c r="A76" t="s">
        <v>205</v>
      </c>
      <c r="B76" s="2">
        <v>112</v>
      </c>
      <c r="C76" t="s">
        <v>206</v>
      </c>
      <c r="D76" t="s">
        <v>47</v>
      </c>
      <c r="E76" s="1">
        <v>44110</v>
      </c>
      <c r="F76" s="2">
        <v>1</v>
      </c>
      <c r="G76" s="3" t="s">
        <v>213</v>
      </c>
      <c r="H76" s="5">
        <v>0.17</v>
      </c>
      <c r="I76" s="2">
        <f t="shared" si="1"/>
        <v>10.200000000000001</v>
      </c>
      <c r="J76" t="s">
        <v>211</v>
      </c>
      <c r="K76" t="s">
        <v>212</v>
      </c>
    </row>
    <row r="77" spans="1:11" x14ac:dyDescent="0.35">
      <c r="A77" t="s">
        <v>205</v>
      </c>
      <c r="B77" s="2">
        <v>112</v>
      </c>
      <c r="C77" t="s">
        <v>206</v>
      </c>
      <c r="D77" t="s">
        <v>214</v>
      </c>
      <c r="E77" s="1">
        <v>44116</v>
      </c>
      <c r="F77" s="2">
        <v>1</v>
      </c>
      <c r="G77" s="3" t="s">
        <v>215</v>
      </c>
      <c r="H77" s="5">
        <v>0.13</v>
      </c>
      <c r="I77" s="2">
        <f t="shared" si="1"/>
        <v>7.8000000000000007</v>
      </c>
      <c r="J77" t="s">
        <v>216</v>
      </c>
      <c r="K77" t="s">
        <v>217</v>
      </c>
    </row>
    <row r="78" spans="1:11" x14ac:dyDescent="0.35">
      <c r="C78" t="s">
        <v>145</v>
      </c>
      <c r="F78" s="2"/>
      <c r="H78" s="5">
        <f>SUM(H74:H77)</f>
        <v>0.60000000000000009</v>
      </c>
      <c r="I78" s="2">
        <f t="shared" si="1"/>
        <v>36.000000000000007</v>
      </c>
    </row>
    <row r="79" spans="1:11" x14ac:dyDescent="0.35">
      <c r="I79" s="2"/>
    </row>
    <row r="80" spans="1:11" x14ac:dyDescent="0.35">
      <c r="A80" t="s">
        <v>218</v>
      </c>
      <c r="B80" s="2">
        <v>201</v>
      </c>
      <c r="C80" t="s">
        <v>219</v>
      </c>
      <c r="D80" t="s">
        <v>24</v>
      </c>
      <c r="E80" s="1">
        <v>44120</v>
      </c>
      <c r="F80" s="2">
        <v>1</v>
      </c>
      <c r="G80" s="3" t="s">
        <v>220</v>
      </c>
      <c r="H80" s="5">
        <v>0.05</v>
      </c>
      <c r="I80" s="2">
        <f t="shared" si="1"/>
        <v>3</v>
      </c>
      <c r="J80" t="s">
        <v>25</v>
      </c>
      <c r="K80" t="s">
        <v>221</v>
      </c>
    </row>
    <row r="81" spans="1:11" x14ac:dyDescent="0.35">
      <c r="A81" t="s">
        <v>218</v>
      </c>
      <c r="B81" s="2">
        <v>201</v>
      </c>
      <c r="C81" t="s">
        <v>219</v>
      </c>
      <c r="D81" t="s">
        <v>24</v>
      </c>
      <c r="E81" s="1">
        <v>44120</v>
      </c>
      <c r="F81" s="2">
        <v>1</v>
      </c>
      <c r="G81" s="3" t="s">
        <v>222</v>
      </c>
      <c r="H81" s="5">
        <v>0.02</v>
      </c>
      <c r="I81" s="2">
        <f t="shared" si="1"/>
        <v>1.2</v>
      </c>
      <c r="J81" t="s">
        <v>25</v>
      </c>
      <c r="K81" t="s">
        <v>221</v>
      </c>
    </row>
    <row r="82" spans="1:11" x14ac:dyDescent="0.35">
      <c r="A82" t="s">
        <v>218</v>
      </c>
      <c r="B82" s="2">
        <v>201</v>
      </c>
      <c r="C82" t="s">
        <v>219</v>
      </c>
      <c r="D82" t="s">
        <v>24</v>
      </c>
      <c r="E82" s="1">
        <v>44115</v>
      </c>
      <c r="F82" s="2">
        <v>1</v>
      </c>
      <c r="G82" s="3" t="s">
        <v>223</v>
      </c>
      <c r="H82" s="5">
        <v>0.05</v>
      </c>
      <c r="I82" s="2">
        <f t="shared" si="1"/>
        <v>3</v>
      </c>
      <c r="J82" t="s">
        <v>25</v>
      </c>
      <c r="K82" t="s">
        <v>224</v>
      </c>
    </row>
    <row r="83" spans="1:11" x14ac:dyDescent="0.35">
      <c r="A83" t="s">
        <v>218</v>
      </c>
      <c r="B83" s="2">
        <v>201</v>
      </c>
      <c r="C83" t="s">
        <v>219</v>
      </c>
      <c r="D83" t="s">
        <v>24</v>
      </c>
      <c r="E83" s="1">
        <v>44107</v>
      </c>
      <c r="F83" s="2">
        <v>1</v>
      </c>
      <c r="G83" s="3" t="s">
        <v>225</v>
      </c>
      <c r="H83" s="5">
        <v>0.03</v>
      </c>
      <c r="I83" s="2">
        <f t="shared" si="1"/>
        <v>1.7999999999999998</v>
      </c>
      <c r="J83" t="s">
        <v>25</v>
      </c>
      <c r="K83" t="s">
        <v>226</v>
      </c>
    </row>
    <row r="84" spans="1:11" x14ac:dyDescent="0.35">
      <c r="A84" t="s">
        <v>218</v>
      </c>
      <c r="B84" s="2">
        <v>201</v>
      </c>
      <c r="C84" t="s">
        <v>219</v>
      </c>
      <c r="D84" t="s">
        <v>24</v>
      </c>
      <c r="E84" s="1">
        <v>44117</v>
      </c>
      <c r="F84" s="2">
        <v>1</v>
      </c>
      <c r="G84" s="3" t="s">
        <v>227</v>
      </c>
      <c r="H84" s="5">
        <v>0.08</v>
      </c>
      <c r="I84" s="2">
        <f t="shared" si="1"/>
        <v>4.8</v>
      </c>
      <c r="J84" t="s">
        <v>25</v>
      </c>
      <c r="K84" t="s">
        <v>224</v>
      </c>
    </row>
    <row r="85" spans="1:11" x14ac:dyDescent="0.35">
      <c r="A85" t="s">
        <v>218</v>
      </c>
      <c r="B85" s="2">
        <v>201</v>
      </c>
      <c r="C85" t="s">
        <v>219</v>
      </c>
      <c r="D85" t="s">
        <v>24</v>
      </c>
      <c r="E85" s="1">
        <v>44133</v>
      </c>
      <c r="F85" s="2">
        <v>1</v>
      </c>
      <c r="G85" s="3" t="s">
        <v>228</v>
      </c>
      <c r="H85" s="5">
        <v>7.0000000000000007E-2</v>
      </c>
      <c r="I85" s="2">
        <f t="shared" si="1"/>
        <v>4.2</v>
      </c>
      <c r="J85" t="s">
        <v>25</v>
      </c>
      <c r="K85" t="s">
        <v>229</v>
      </c>
    </row>
    <row r="86" spans="1:11" x14ac:dyDescent="0.35">
      <c r="A86" t="s">
        <v>218</v>
      </c>
      <c r="B86" s="2">
        <v>201</v>
      </c>
      <c r="C86" t="s">
        <v>219</v>
      </c>
      <c r="D86" t="s">
        <v>24</v>
      </c>
      <c r="E86" s="1">
        <v>44116</v>
      </c>
      <c r="F86" s="2">
        <v>1</v>
      </c>
      <c r="G86" s="3" t="s">
        <v>230</v>
      </c>
      <c r="H86" s="5">
        <v>7.0000000000000007E-2</v>
      </c>
      <c r="I86" s="2">
        <f t="shared" si="1"/>
        <v>4.2</v>
      </c>
      <c r="J86" t="s">
        <v>25</v>
      </c>
      <c r="K86" t="s">
        <v>231</v>
      </c>
    </row>
    <row r="87" spans="1:11" x14ac:dyDescent="0.35">
      <c r="A87" t="s">
        <v>218</v>
      </c>
      <c r="B87" s="2">
        <v>201</v>
      </c>
      <c r="C87" t="s">
        <v>219</v>
      </c>
      <c r="D87" t="s">
        <v>24</v>
      </c>
      <c r="E87" s="1">
        <v>44116</v>
      </c>
      <c r="F87" s="2">
        <v>1</v>
      </c>
      <c r="G87" s="3" t="s">
        <v>232</v>
      </c>
      <c r="H87" s="5">
        <v>0.05</v>
      </c>
      <c r="I87" s="2">
        <f t="shared" si="1"/>
        <v>3</v>
      </c>
      <c r="J87" t="s">
        <v>25</v>
      </c>
      <c r="K87" t="s">
        <v>231</v>
      </c>
    </row>
    <row r="88" spans="1:11" x14ac:dyDescent="0.35">
      <c r="A88" t="s">
        <v>218</v>
      </c>
      <c r="B88" s="2">
        <v>201</v>
      </c>
      <c r="C88" t="s">
        <v>219</v>
      </c>
      <c r="D88" t="s">
        <v>27</v>
      </c>
      <c r="E88" s="1">
        <v>44110</v>
      </c>
      <c r="F88" s="2">
        <v>1</v>
      </c>
      <c r="G88" s="3" t="s">
        <v>233</v>
      </c>
      <c r="H88" s="5">
        <v>0.08</v>
      </c>
      <c r="I88" s="2">
        <f t="shared" si="1"/>
        <v>4.8</v>
      </c>
      <c r="J88" t="s">
        <v>34</v>
      </c>
      <c r="K88" t="s">
        <v>234</v>
      </c>
    </row>
    <row r="89" spans="1:11" x14ac:dyDescent="0.35">
      <c r="A89" t="s">
        <v>218</v>
      </c>
      <c r="B89" s="2">
        <v>201</v>
      </c>
      <c r="C89" t="s">
        <v>219</v>
      </c>
      <c r="D89" t="s">
        <v>235</v>
      </c>
      <c r="E89" s="1">
        <v>44108</v>
      </c>
      <c r="F89" s="2">
        <v>1</v>
      </c>
      <c r="G89" s="3" t="s">
        <v>236</v>
      </c>
      <c r="H89" s="5">
        <v>0.08</v>
      </c>
      <c r="I89" s="2">
        <f t="shared" si="1"/>
        <v>4.8</v>
      </c>
      <c r="J89" t="s">
        <v>237</v>
      </c>
      <c r="K89" t="s">
        <v>238</v>
      </c>
    </row>
    <row r="90" spans="1:11" x14ac:dyDescent="0.35">
      <c r="A90" t="s">
        <v>218</v>
      </c>
      <c r="B90" s="2">
        <v>201</v>
      </c>
      <c r="C90" t="s">
        <v>219</v>
      </c>
      <c r="D90" t="s">
        <v>235</v>
      </c>
      <c r="E90" s="1">
        <v>44111</v>
      </c>
      <c r="F90" s="2">
        <v>1</v>
      </c>
      <c r="G90" s="3" t="s">
        <v>239</v>
      </c>
      <c r="H90" s="5">
        <v>0.12</v>
      </c>
      <c r="I90" s="2">
        <f t="shared" si="1"/>
        <v>7.1999999999999993</v>
      </c>
      <c r="J90" t="s">
        <v>240</v>
      </c>
      <c r="K90" t="s">
        <v>241</v>
      </c>
    </row>
    <row r="91" spans="1:11" x14ac:dyDescent="0.35">
      <c r="A91" t="s">
        <v>218</v>
      </c>
      <c r="B91" s="2">
        <v>201</v>
      </c>
      <c r="C91" t="s">
        <v>219</v>
      </c>
      <c r="D91" t="s">
        <v>235</v>
      </c>
      <c r="E91" s="1">
        <v>44108</v>
      </c>
      <c r="F91" s="2">
        <v>1</v>
      </c>
      <c r="G91" s="3" t="s">
        <v>242</v>
      </c>
      <c r="H91" s="5">
        <v>2.92</v>
      </c>
      <c r="I91" s="2">
        <f t="shared" si="1"/>
        <v>175.2</v>
      </c>
      <c r="J91" t="s">
        <v>237</v>
      </c>
      <c r="K91" t="s">
        <v>238</v>
      </c>
    </row>
    <row r="92" spans="1:11" x14ac:dyDescent="0.35">
      <c r="A92" t="s">
        <v>218</v>
      </c>
      <c r="B92" s="2">
        <v>201</v>
      </c>
      <c r="C92" t="s">
        <v>219</v>
      </c>
      <c r="D92" t="s">
        <v>235</v>
      </c>
      <c r="E92" s="1">
        <v>44108</v>
      </c>
      <c r="F92" s="2">
        <v>1</v>
      </c>
      <c r="G92" s="3" t="s">
        <v>243</v>
      </c>
      <c r="H92" s="5">
        <v>0.08</v>
      </c>
      <c r="I92" s="2">
        <f t="shared" si="1"/>
        <v>4.8</v>
      </c>
      <c r="J92" t="s">
        <v>240</v>
      </c>
      <c r="K92" t="s">
        <v>244</v>
      </c>
    </row>
    <row r="93" spans="1:11" x14ac:dyDescent="0.35">
      <c r="A93" t="s">
        <v>218</v>
      </c>
      <c r="B93" s="2">
        <v>201</v>
      </c>
      <c r="C93" t="s">
        <v>219</v>
      </c>
      <c r="D93" t="s">
        <v>235</v>
      </c>
      <c r="E93" s="1">
        <v>44129</v>
      </c>
      <c r="F93" s="2">
        <v>1</v>
      </c>
      <c r="G93" s="3" t="s">
        <v>245</v>
      </c>
      <c r="H93" s="5">
        <v>7.0000000000000007E-2</v>
      </c>
      <c r="I93" s="2">
        <f t="shared" si="1"/>
        <v>4.2</v>
      </c>
      <c r="J93" t="s">
        <v>240</v>
      </c>
      <c r="K93" t="s">
        <v>246</v>
      </c>
    </row>
    <row r="94" spans="1:11" x14ac:dyDescent="0.35">
      <c r="A94" t="s">
        <v>218</v>
      </c>
      <c r="B94" s="2">
        <v>201</v>
      </c>
      <c r="C94" t="s">
        <v>219</v>
      </c>
      <c r="D94" t="s">
        <v>235</v>
      </c>
      <c r="E94" s="1">
        <v>44106</v>
      </c>
      <c r="F94" s="2">
        <v>1</v>
      </c>
      <c r="G94" s="3" t="s">
        <v>247</v>
      </c>
      <c r="H94" s="5">
        <v>0.28000000000000003</v>
      </c>
      <c r="I94" s="2">
        <f t="shared" si="1"/>
        <v>16.8</v>
      </c>
      <c r="J94" t="s">
        <v>248</v>
      </c>
      <c r="K94" t="s">
        <v>249</v>
      </c>
    </row>
    <row r="95" spans="1:11" x14ac:dyDescent="0.35">
      <c r="A95" t="s">
        <v>218</v>
      </c>
      <c r="B95" s="2">
        <v>201</v>
      </c>
      <c r="C95" t="s">
        <v>219</v>
      </c>
      <c r="D95" t="s">
        <v>235</v>
      </c>
      <c r="E95" s="1">
        <v>44108</v>
      </c>
      <c r="F95" s="2">
        <v>1</v>
      </c>
      <c r="G95" s="3" t="s">
        <v>250</v>
      </c>
      <c r="H95" s="5">
        <v>4.92</v>
      </c>
      <c r="I95" s="2">
        <f t="shared" si="1"/>
        <v>295.2</v>
      </c>
      <c r="J95" t="s">
        <v>237</v>
      </c>
      <c r="K95" t="s">
        <v>238</v>
      </c>
    </row>
    <row r="96" spans="1:11" x14ac:dyDescent="0.35">
      <c r="A96" t="s">
        <v>218</v>
      </c>
      <c r="B96" s="2">
        <v>201</v>
      </c>
      <c r="C96" t="s">
        <v>219</v>
      </c>
      <c r="D96" t="s">
        <v>235</v>
      </c>
      <c r="E96" s="1">
        <v>44106</v>
      </c>
      <c r="F96" s="2">
        <v>1</v>
      </c>
      <c r="G96" s="3" t="s">
        <v>251</v>
      </c>
      <c r="H96" s="5">
        <v>1</v>
      </c>
      <c r="I96" s="2">
        <f t="shared" si="1"/>
        <v>60</v>
      </c>
      <c r="J96" t="s">
        <v>237</v>
      </c>
      <c r="K96" t="s">
        <v>249</v>
      </c>
    </row>
    <row r="97" spans="1:11" x14ac:dyDescent="0.35">
      <c r="A97" t="s">
        <v>218</v>
      </c>
      <c r="B97" s="2">
        <v>201</v>
      </c>
      <c r="C97" t="s">
        <v>219</v>
      </c>
      <c r="D97" t="s">
        <v>91</v>
      </c>
      <c r="E97" s="1">
        <v>44111</v>
      </c>
      <c r="F97" s="2">
        <v>1</v>
      </c>
      <c r="G97" s="3" t="s">
        <v>256</v>
      </c>
      <c r="H97" s="5">
        <v>0.13</v>
      </c>
      <c r="I97" s="2">
        <f t="shared" si="1"/>
        <v>7.8000000000000007</v>
      </c>
      <c r="J97" t="s">
        <v>34</v>
      </c>
      <c r="K97" t="s">
        <v>257</v>
      </c>
    </row>
    <row r="98" spans="1:11" x14ac:dyDescent="0.35">
      <c r="C98" t="s">
        <v>145</v>
      </c>
      <c r="F98" s="2"/>
      <c r="H98" s="5">
        <f>SUM(H80:H97)</f>
        <v>10.1</v>
      </c>
      <c r="I98" s="2">
        <f t="shared" si="1"/>
        <v>606</v>
      </c>
    </row>
    <row r="99" spans="1:11" x14ac:dyDescent="0.35">
      <c r="I99" s="2">
        <f t="shared" si="1"/>
        <v>0</v>
      </c>
    </row>
    <row r="100" spans="1:11" x14ac:dyDescent="0.35">
      <c r="A100" t="s">
        <v>258</v>
      </c>
      <c r="B100" s="2">
        <v>202</v>
      </c>
      <c r="C100" t="s">
        <v>259</v>
      </c>
      <c r="D100" t="s">
        <v>24</v>
      </c>
      <c r="E100" s="1">
        <v>44117</v>
      </c>
      <c r="F100" s="2">
        <v>1</v>
      </c>
      <c r="G100" s="3" t="s">
        <v>260</v>
      </c>
      <c r="H100" s="5">
        <v>0.08</v>
      </c>
      <c r="I100" s="2">
        <f t="shared" si="1"/>
        <v>4.8</v>
      </c>
      <c r="J100" t="s">
        <v>25</v>
      </c>
      <c r="K100" t="s">
        <v>231</v>
      </c>
    </row>
    <row r="101" spans="1:11" x14ac:dyDescent="0.35">
      <c r="A101" t="s">
        <v>258</v>
      </c>
      <c r="B101" s="2">
        <v>202</v>
      </c>
      <c r="C101" t="s">
        <v>259</v>
      </c>
      <c r="D101" t="s">
        <v>24</v>
      </c>
      <c r="E101" s="1">
        <v>44120</v>
      </c>
      <c r="F101" s="2">
        <v>1</v>
      </c>
      <c r="G101" s="3" t="s">
        <v>261</v>
      </c>
      <c r="H101" s="5">
        <v>7.0000000000000007E-2</v>
      </c>
      <c r="I101" s="2">
        <f t="shared" si="1"/>
        <v>4.2</v>
      </c>
      <c r="J101" t="s">
        <v>25</v>
      </c>
      <c r="K101" t="s">
        <v>221</v>
      </c>
    </row>
    <row r="102" spans="1:11" x14ac:dyDescent="0.35">
      <c r="A102" t="s">
        <v>258</v>
      </c>
      <c r="B102" s="2">
        <v>202</v>
      </c>
      <c r="C102" t="s">
        <v>259</v>
      </c>
      <c r="D102" t="s">
        <v>24</v>
      </c>
      <c r="E102" s="1">
        <v>44115</v>
      </c>
      <c r="F102" s="2">
        <v>1</v>
      </c>
      <c r="G102" s="3" t="s">
        <v>262</v>
      </c>
      <c r="H102" s="5">
        <v>0.05</v>
      </c>
      <c r="I102" s="2">
        <f t="shared" si="1"/>
        <v>3</v>
      </c>
      <c r="J102" t="s">
        <v>25</v>
      </c>
      <c r="K102" t="s">
        <v>224</v>
      </c>
    </row>
    <row r="103" spans="1:11" x14ac:dyDescent="0.35">
      <c r="A103" t="s">
        <v>258</v>
      </c>
      <c r="B103" s="2">
        <v>202</v>
      </c>
      <c r="C103" t="s">
        <v>259</v>
      </c>
      <c r="D103" t="s">
        <v>24</v>
      </c>
      <c r="E103" s="1">
        <v>44107</v>
      </c>
      <c r="F103" s="2">
        <v>1</v>
      </c>
      <c r="G103" s="3" t="s">
        <v>263</v>
      </c>
      <c r="H103" s="5">
        <v>0.05</v>
      </c>
      <c r="I103" s="2">
        <f t="shared" si="1"/>
        <v>3</v>
      </c>
      <c r="J103" t="s">
        <v>25</v>
      </c>
      <c r="K103" t="s">
        <v>226</v>
      </c>
    </row>
    <row r="104" spans="1:11" x14ac:dyDescent="0.35">
      <c r="A104" t="s">
        <v>258</v>
      </c>
      <c r="B104" s="2">
        <v>202</v>
      </c>
      <c r="C104" t="s">
        <v>259</v>
      </c>
      <c r="D104" t="s">
        <v>24</v>
      </c>
      <c r="E104" s="1">
        <v>44116</v>
      </c>
      <c r="F104" s="2">
        <v>1</v>
      </c>
      <c r="G104" s="3" t="s">
        <v>264</v>
      </c>
      <c r="H104" s="5">
        <v>0.03</v>
      </c>
      <c r="I104" s="2">
        <f t="shared" si="1"/>
        <v>1.7999999999999998</v>
      </c>
      <c r="J104" t="s">
        <v>25</v>
      </c>
      <c r="K104" t="s">
        <v>231</v>
      </c>
    </row>
    <row r="105" spans="1:11" x14ac:dyDescent="0.35">
      <c r="A105" t="s">
        <v>258</v>
      </c>
      <c r="B105" s="2">
        <v>202</v>
      </c>
      <c r="C105" t="s">
        <v>259</v>
      </c>
      <c r="D105" t="s">
        <v>24</v>
      </c>
      <c r="E105" s="1">
        <v>44133</v>
      </c>
      <c r="F105" s="2">
        <v>1</v>
      </c>
      <c r="G105" s="3" t="s">
        <v>265</v>
      </c>
      <c r="H105" s="5">
        <v>0.05</v>
      </c>
      <c r="I105" s="2">
        <f t="shared" si="1"/>
        <v>3</v>
      </c>
      <c r="J105" t="s">
        <v>25</v>
      </c>
      <c r="K105" t="s">
        <v>229</v>
      </c>
    </row>
    <row r="106" spans="1:11" x14ac:dyDescent="0.35">
      <c r="A106" t="s">
        <v>258</v>
      </c>
      <c r="B106" s="2">
        <v>202</v>
      </c>
      <c r="C106" t="s">
        <v>259</v>
      </c>
      <c r="D106" t="s">
        <v>24</v>
      </c>
      <c r="E106" s="1">
        <v>44117</v>
      </c>
      <c r="F106" s="2">
        <v>1</v>
      </c>
      <c r="G106" s="3" t="s">
        <v>266</v>
      </c>
      <c r="H106" s="5">
        <v>0.08</v>
      </c>
      <c r="I106" s="2">
        <f t="shared" si="1"/>
        <v>4.8</v>
      </c>
      <c r="J106" t="s">
        <v>25</v>
      </c>
      <c r="K106" t="s">
        <v>224</v>
      </c>
    </row>
    <row r="107" spans="1:11" x14ac:dyDescent="0.35">
      <c r="C107" t="s">
        <v>145</v>
      </c>
      <c r="F107" s="2"/>
      <c r="H107" s="5">
        <f>SUM(H100:H106)</f>
        <v>0.41000000000000003</v>
      </c>
      <c r="I107" s="2">
        <f t="shared" si="1"/>
        <v>24.6</v>
      </c>
    </row>
    <row r="108" spans="1:11" x14ac:dyDescent="0.35">
      <c r="I108" s="2">
        <f t="shared" si="1"/>
        <v>0</v>
      </c>
    </row>
    <row r="109" spans="1:11" x14ac:dyDescent="0.35">
      <c r="A109" t="s">
        <v>267</v>
      </c>
      <c r="B109" s="2">
        <v>203</v>
      </c>
      <c r="C109" t="s">
        <v>252</v>
      </c>
      <c r="D109" t="s">
        <v>235</v>
      </c>
      <c r="E109" s="1">
        <v>44121</v>
      </c>
      <c r="F109" s="2">
        <v>1</v>
      </c>
      <c r="G109" s="3" t="s">
        <v>268</v>
      </c>
      <c r="H109" s="5">
        <v>0.12</v>
      </c>
      <c r="I109" s="2">
        <f t="shared" si="1"/>
        <v>7.1999999999999993</v>
      </c>
      <c r="J109" t="s">
        <v>269</v>
      </c>
      <c r="K109" t="s">
        <v>270</v>
      </c>
    </row>
    <row r="110" spans="1:11" x14ac:dyDescent="0.35">
      <c r="A110" t="s">
        <v>267</v>
      </c>
      <c r="B110" s="2">
        <v>203</v>
      </c>
      <c r="C110" t="s">
        <v>252</v>
      </c>
      <c r="D110" t="s">
        <v>235</v>
      </c>
      <c r="E110" s="1">
        <v>44109</v>
      </c>
      <c r="F110" s="2">
        <v>1</v>
      </c>
      <c r="G110" s="3" t="s">
        <v>271</v>
      </c>
      <c r="H110" s="5">
        <v>0.15</v>
      </c>
      <c r="I110" s="2">
        <f t="shared" si="1"/>
        <v>9</v>
      </c>
      <c r="J110" t="s">
        <v>269</v>
      </c>
      <c r="K110" t="s">
        <v>270</v>
      </c>
    </row>
    <row r="111" spans="1:11" x14ac:dyDescent="0.35">
      <c r="A111" t="s">
        <v>267</v>
      </c>
      <c r="B111" s="2">
        <v>203</v>
      </c>
      <c r="C111" t="s">
        <v>252</v>
      </c>
      <c r="D111" t="s">
        <v>60</v>
      </c>
      <c r="E111" s="1">
        <v>44134</v>
      </c>
      <c r="F111" s="2">
        <v>1</v>
      </c>
      <c r="G111" s="3" t="s">
        <v>253</v>
      </c>
      <c r="H111" s="5">
        <v>0.05</v>
      </c>
      <c r="I111" s="2">
        <f>+H111*60</f>
        <v>3</v>
      </c>
      <c r="J111" t="s">
        <v>254</v>
      </c>
      <c r="K111" t="s">
        <v>255</v>
      </c>
    </row>
    <row r="112" spans="1:11" x14ac:dyDescent="0.35">
      <c r="C112" t="s">
        <v>145</v>
      </c>
      <c r="F112" s="2"/>
      <c r="H112" s="5">
        <f>SUM(H109:H111)</f>
        <v>0.32</v>
      </c>
      <c r="I112" s="2">
        <f>+H112*60</f>
        <v>19.2</v>
      </c>
    </row>
    <row r="113" spans="6:9" x14ac:dyDescent="0.35">
      <c r="F113" s="2"/>
      <c r="I113" s="2"/>
    </row>
    <row r="115" spans="6:9" x14ac:dyDescent="0.35">
      <c r="F115" s="2"/>
      <c r="I11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Alexandra Montoya Saavedra</dc:creator>
  <cp:lastModifiedBy>Maria Alexandra Montoya Saavedra</cp:lastModifiedBy>
  <dcterms:created xsi:type="dcterms:W3CDTF">2024-02-07T00:06:21Z</dcterms:created>
  <dcterms:modified xsi:type="dcterms:W3CDTF">2024-02-07T00:44:16Z</dcterms:modified>
</cp:coreProperties>
</file>