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ontoya\Documents\JAIRO ABOGADO\"/>
    </mc:Choice>
  </mc:AlternateContent>
  <xr:revisionPtr revIDLastSave="0" documentId="13_ncr:1_{AF700EB0-67F9-4493-8180-31FC506B7A3C}" xr6:coauthVersionLast="47" xr6:coauthVersionMax="47" xr10:uidLastSave="{00000000-0000-0000-0000-000000000000}"/>
  <bookViews>
    <workbookView xWindow="-110" yWindow="-110" windowWidth="19420" windowHeight="10420" xr2:uid="{2C31469C-7D16-4DCE-AD6C-93C2867FA7F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1" l="1"/>
  <c r="I90" i="1" s="1"/>
  <c r="H80" i="1"/>
  <c r="I80" i="1" s="1"/>
  <c r="H59" i="1"/>
  <c r="I59" i="1" s="1"/>
  <c r="H51" i="1"/>
  <c r="I51" i="1" s="1"/>
  <c r="H47" i="1"/>
  <c r="I47" i="1" s="1"/>
  <c r="H33" i="1"/>
  <c r="H18" i="1"/>
  <c r="I18" i="1" s="1"/>
  <c r="I9" i="1"/>
  <c r="I10" i="1"/>
  <c r="I11" i="1"/>
  <c r="I12" i="1"/>
  <c r="I13" i="1"/>
  <c r="I14" i="1"/>
  <c r="I15" i="1"/>
  <c r="I16" i="1"/>
  <c r="I17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8" i="1"/>
  <c r="I49" i="1"/>
  <c r="I50" i="1"/>
  <c r="I52" i="1"/>
  <c r="I53" i="1"/>
  <c r="I54" i="1"/>
  <c r="I55" i="1"/>
  <c r="I56" i="1"/>
  <c r="I57" i="1"/>
  <c r="I58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1" i="1"/>
  <c r="I82" i="1"/>
  <c r="I83" i="1"/>
  <c r="I84" i="1"/>
  <c r="I85" i="1"/>
  <c r="I86" i="1"/>
  <c r="I87" i="1"/>
  <c r="I88" i="1"/>
  <c r="I89" i="1"/>
  <c r="I8" i="1"/>
</calcChain>
</file>

<file path=xl/sharedStrings.xml><?xml version="1.0" encoding="utf-8"?>
<sst xmlns="http://schemas.openxmlformats.org/spreadsheetml/2006/main" count="473" uniqueCount="203">
  <si>
    <t>PICHICHI</t>
  </si>
  <si>
    <t>INGENIO PICHICHI S.A</t>
  </si>
  <si>
    <t>Zafra: 2024</t>
  </si>
  <si>
    <t>Relatório de Paradas - PERÍODO: 01/06/2021 a 30/06/2021   Situación: Consolidado</t>
  </si>
  <si>
    <t>Depto</t>
  </si>
  <si>
    <t>Equipo</t>
  </si>
  <si>
    <t>Descripción</t>
  </si>
  <si>
    <t>Motivo</t>
  </si>
  <si>
    <t>Fecha</t>
  </si>
  <si>
    <t>Paros</t>
  </si>
  <si>
    <t>Intervalo</t>
  </si>
  <si>
    <t>Tiempo</t>
  </si>
  <si>
    <t>Causa</t>
  </si>
  <si>
    <t>Observación</t>
  </si>
  <si>
    <t>01 - Molinos</t>
  </si>
  <si>
    <t>( OPE ) PREPARACION DE CA?A</t>
  </si>
  <si>
    <t>18 - Dispararse</t>
  </si>
  <si>
    <t>06:28 - 07:03</t>
  </si>
  <si>
    <t>101 - Falla en variador</t>
  </si>
  <si>
    <t>Falla en el variador</t>
  </si>
  <si>
    <t>FCON08_001</t>
  </si>
  <si>
    <t>( OPE ) CONDUCTOR DONELLY DE BANDA MOLINO 2</t>
  </si>
  <si>
    <t>22 - Paro de equipo</t>
  </si>
  <si>
    <t>03:15 - 04:25</t>
  </si>
  <si>
    <t>283 - Cambiar  tornillo brazo tensor</t>
  </si>
  <si>
    <t>Partirse tornillo ténsor</t>
  </si>
  <si>
    <t>FCON01_001</t>
  </si>
  <si>
    <t xml:space="preserve">( OPE ) CONDUCTOR A                             </t>
  </si>
  <si>
    <t>07:01 - 07:08</t>
  </si>
  <si>
    <t xml:space="preserve">158 - Soltarse tornillos de sujeción </t>
  </si>
  <si>
    <t>Paro conductor A debido a Colocar tornillos para sujetar tabilla</t>
  </si>
  <si>
    <t>10:59 - 11:04</t>
  </si>
  <si>
    <t>331 - Daño en pasador de cadena</t>
  </si>
  <si>
    <t>Paro conductor caña A debido a Meter pasador a eslabon cadena</t>
  </si>
  <si>
    <t>FCON07_001</t>
  </si>
  <si>
    <t xml:space="preserve">( OPE ) MESA DE CA?A #1                         </t>
  </si>
  <si>
    <t>13:00 - 13:05</t>
  </si>
  <si>
    <t>Pelarse mesas de caña  por Revisión y prueba a variador</t>
  </si>
  <si>
    <t>15:04 - 16:05</t>
  </si>
  <si>
    <t>224 - Reventarse tensor raspador</t>
  </si>
  <si>
    <t>Paro donelly del molino 2 por Reventarse base del tensor del reductor</t>
  </si>
  <si>
    <t>FCON02_005</t>
  </si>
  <si>
    <t>( OPE ) CONDUCTOR DONELLY MOLINO 5B</t>
  </si>
  <si>
    <t>30 - Dejar carga</t>
  </si>
  <si>
    <t>01:55 - 02:00</t>
  </si>
  <si>
    <t>100 - Sobrecarga</t>
  </si>
  <si>
    <t>Quedarse carga en el chute de puenteo (sobrecarga)</t>
  </si>
  <si>
    <t>FCON07_002</t>
  </si>
  <si>
    <t xml:space="preserve">( OPE ) MESA DE CA?A #2                         </t>
  </si>
  <si>
    <t>16:19 - 16:26</t>
  </si>
  <si>
    <t>854 - Caña con alto nivel de matextra (min/veg)</t>
  </si>
  <si>
    <t>Quedarse carga en la mesacaña 2 por altos niveles de materia extraña</t>
  </si>
  <si>
    <t>FMOL03_004</t>
  </si>
  <si>
    <t xml:space="preserve">( OPE ) MOLINO 3      </t>
  </si>
  <si>
    <t>34 - Taco</t>
  </si>
  <si>
    <t>02:10 - 02:24</t>
  </si>
  <si>
    <t>335 - Quedarse la carga en chute de puenteo</t>
  </si>
  <si>
    <t>Quedarse carga puenteada, lado occidente</t>
  </si>
  <si>
    <t>47 - Dispararse motor</t>
  </si>
  <si>
    <t>18:05 - 18:16</t>
  </si>
  <si>
    <t>852 - Alta presión de trabajo</t>
  </si>
  <si>
    <t>Dispararse motor # 1 unida hidraulica del molino 3 por Alta corriente (presion de trabajo)</t>
  </si>
  <si>
    <t>Total</t>
  </si>
  <si>
    <t>02 - Elaboracion</t>
  </si>
  <si>
    <t>( OPE ) ELABORACION</t>
  </si>
  <si>
    <t>07:27 - 08:24</t>
  </si>
  <si>
    <t>52 - Obstruccion de tuberia</t>
  </si>
  <si>
    <t>Paro de molienda por taparse tuberia de cal</t>
  </si>
  <si>
    <t>16:48 - 17:21</t>
  </si>
  <si>
    <t>48 - Obstruida tuberia</t>
  </si>
  <si>
    <t>Paro equipo por obstruccion de tuberia de cal (romperse y soldar tuberia)</t>
  </si>
  <si>
    <t>FCLA01_004</t>
  </si>
  <si>
    <t xml:space="preserve">( OPE ) CLARIFICADOR DE JUGO RAPIDO             </t>
  </si>
  <si>
    <t xml:space="preserve">62 - Revolcado clarificador </t>
  </si>
  <si>
    <t>04:41 - 04:55</t>
  </si>
  <si>
    <t>22 - Deficiente salida lodos</t>
  </si>
  <si>
    <t>Revolcarse clarificador rapido por presencia de lodos</t>
  </si>
  <si>
    <t>04:55 - 05:03</t>
  </si>
  <si>
    <t>19 - Baja dosificacion de insumos (floculante y acido)</t>
  </si>
  <si>
    <t>REvolcarse clarificador rápido debido a Material sucio ( Baja floculación )</t>
  </si>
  <si>
    <t>07:00 - 07:23</t>
  </si>
  <si>
    <t>Revolcarse clarificador de jugo por alto nivel de lodos</t>
  </si>
  <si>
    <t>FTAN40_002</t>
  </si>
  <si>
    <t>( OPE ) TANQUE TAI</t>
  </si>
  <si>
    <t>63 - Lleno TAI  (Altos niveles de cachaza)</t>
  </si>
  <si>
    <t>01:20 - 01:32</t>
  </si>
  <si>
    <t>Alto nivel tanque tai por  3 niveles de cachaza, problema de floculacion, lodo muy liviano</t>
  </si>
  <si>
    <t>06:15 - 06:40</t>
  </si>
  <si>
    <t>07:42 - 08:00</t>
  </si>
  <si>
    <t>09:32 - 09:48</t>
  </si>
  <si>
    <t>64 - Lleno TAI y Jugo claro</t>
  </si>
  <si>
    <t>10:44 - 11:04</t>
  </si>
  <si>
    <t>03 - Deficiencia en bombeo</t>
  </si>
  <si>
    <t>Lleno tanque TAI y jugo claro por Deficiencia en bombeo ( Recirculacion Bomba de jugo concentrado)</t>
  </si>
  <si>
    <t>( OPE ) PREPARACION DE JUGO</t>
  </si>
  <si>
    <t>14:16 - 14:29</t>
  </si>
  <si>
    <t>892 - Alto nivel de tanques elaboración</t>
  </si>
  <si>
    <t>Estuvo cuerpo #4 fuera de linea por soldar rotos en calandria;entro en linea (1:30 p.m.)</t>
  </si>
  <si>
    <t>23:10 - 23:25</t>
  </si>
  <si>
    <t>Incrustacion de equipos.</t>
  </si>
  <si>
    <t>23:31 - 23:57</t>
  </si>
  <si>
    <t>tanques llenos  tai 98 % claro 25% bascula de jugo 103 % flujo del tai 836 gpm</t>
  </si>
  <si>
    <t>03 - Calderas</t>
  </si>
  <si>
    <t>FCAL03_001</t>
  </si>
  <si>
    <t>( OPE ) CALDERA #3</t>
  </si>
  <si>
    <t>143 - Presion Baja Caldera 3</t>
  </si>
  <si>
    <t>17:21 - 17:26</t>
  </si>
  <si>
    <t>535 - Taco en alimentador de bagazo</t>
  </si>
  <si>
    <t>Presion baja caldera 3 por taco en alimentadores</t>
  </si>
  <si>
    <t>FCAL04_001</t>
  </si>
  <si>
    <t>( OPE ) CALDERA 4</t>
  </si>
  <si>
    <t>144 - Presion Baja Caldera 4</t>
  </si>
  <si>
    <t>00:24 - 00:26</t>
  </si>
  <si>
    <t>899 - Causa sin identificar</t>
  </si>
  <si>
    <t>Presion baja caldera 4 debido a caña con alta permanencia.</t>
  </si>
  <si>
    <t>00:40 - 00:42</t>
  </si>
  <si>
    <t>15:44 - 15:48</t>
  </si>
  <si>
    <t>542 - Bajo nivel caldera</t>
  </si>
  <si>
    <t>Presion baja caldera 4  por bajo nivel caldera</t>
  </si>
  <si>
    <t>22:46 - 22:50</t>
  </si>
  <si>
    <t>22:55 - 23:02</t>
  </si>
  <si>
    <t>23:07 - 23:10</t>
  </si>
  <si>
    <t>23:27 - 23:31</t>
  </si>
  <si>
    <t>23:38 - 23:49</t>
  </si>
  <si>
    <t>FCON04_016</t>
  </si>
  <si>
    <t xml:space="preserve">( OPE ) CONDUCTOR T-2A                          </t>
  </si>
  <si>
    <t>00:40 - 00:45</t>
  </si>
  <si>
    <t>60 - Daño mecanico  conductores</t>
  </si>
  <si>
    <t>Dispararse conductor T2 por Revisión de transmisión</t>
  </si>
  <si>
    <t>00:46 - 02:32</t>
  </si>
  <si>
    <t>538 - Disparo alimentador de bagazo</t>
  </si>
  <si>
    <t>Revisión de transmisión y evacuar bagazo ( Tacoba en cond. T-5 al T-3 )</t>
  </si>
  <si>
    <t>FCON03_005</t>
  </si>
  <si>
    <t>( OPE ) CONDUCTOR T1</t>
  </si>
  <si>
    <t>17:15 - 17:21</t>
  </si>
  <si>
    <t>Taco en alimentador #1.</t>
  </si>
  <si>
    <t>04 - PLANTA ELECTRICA</t>
  </si>
  <si>
    <t>FEST01_024</t>
  </si>
  <si>
    <t>( OPE ) SUB ESTACION EPSA</t>
  </si>
  <si>
    <t>148 - Falta de Energia</t>
  </si>
  <si>
    <t>08:49 - 08:54</t>
  </si>
  <si>
    <t xml:space="preserve">585 - Salirse Epsa </t>
  </si>
  <si>
    <t>Disparo circuito Buga 1; 34.5 (causas desconocidas)</t>
  </si>
  <si>
    <t>FGEN10_001</t>
  </si>
  <si>
    <t xml:space="preserve">( OPE ) TURBOGENERADOR #6                       </t>
  </si>
  <si>
    <t>15:48 - 16:16</t>
  </si>
  <si>
    <t>Salirse turbo generador 6 por bajo nivel caldera 4</t>
  </si>
  <si>
    <t>06 - Electrico</t>
  </si>
  <si>
    <t>( OPE ) ELECTRICO</t>
  </si>
  <si>
    <t>05:46 - 06:00</t>
  </si>
  <si>
    <t>718 - Quemarse motor</t>
  </si>
  <si>
    <t>Dispararse mesacaña 3 por quemarse motor</t>
  </si>
  <si>
    <t>07:55 - 08:00</t>
  </si>
  <si>
    <t>08:41 - 08:46</t>
  </si>
  <si>
    <t>09:06 - 09:11</t>
  </si>
  <si>
    <t>09:37 - 09:51</t>
  </si>
  <si>
    <t>790 - Dispararse Breaker</t>
  </si>
  <si>
    <t>Dispararse interruptor general de molinos y donellys por temperatura.</t>
  </si>
  <si>
    <t>10 - Cosecha</t>
  </si>
  <si>
    <t>( OPE ) COSECHA</t>
  </si>
  <si>
    <t>122 - Piedras en las Picadoras</t>
  </si>
  <si>
    <t>02:52 - 02:56</t>
  </si>
  <si>
    <t>155 - Sacar piedra</t>
  </si>
  <si>
    <t>Sacarla del conductor</t>
  </si>
  <si>
    <t>04:26 - 04:29</t>
  </si>
  <si>
    <t>05:01 - 05:06</t>
  </si>
  <si>
    <t>06:14 - 06:21</t>
  </si>
  <si>
    <t>09:51 - 09:55</t>
  </si>
  <si>
    <t>10:30 - 10:34</t>
  </si>
  <si>
    <t>10:40 - 10:43</t>
  </si>
  <si>
    <t>10:52 - 10:55</t>
  </si>
  <si>
    <t>12:47 - 12:50</t>
  </si>
  <si>
    <t>Sacar piedras del conductor de Caña A</t>
  </si>
  <si>
    <t>14:02 - 14:05</t>
  </si>
  <si>
    <t>14:16 - 14:19</t>
  </si>
  <si>
    <t>22:00 - 22:03</t>
  </si>
  <si>
    <t>21 - Falta de caña</t>
  </si>
  <si>
    <t>10:26 - 10:31</t>
  </si>
  <si>
    <t>860 - Pelarse mesacaña</t>
  </si>
  <si>
    <t>Falta de caña en pátio</t>
  </si>
  <si>
    <t>15:39 - 16:16</t>
  </si>
  <si>
    <t>764 - Humedad Frente</t>
  </si>
  <si>
    <t>Por condiciones de humedad en terrenos</t>
  </si>
  <si>
    <t>17:32 - 17:38</t>
  </si>
  <si>
    <t>143 - Demora del tren en el descargue</t>
  </si>
  <si>
    <t>Demora entrada mula descargue</t>
  </si>
  <si>
    <t>17:34 - 17:54</t>
  </si>
  <si>
    <t>19:28 - 20:15</t>
  </si>
  <si>
    <t>20:38 - 20:44</t>
  </si>
  <si>
    <t>22:07 - 22:13</t>
  </si>
  <si>
    <t>11 - Campo</t>
  </si>
  <si>
    <t>( OPE ) CAMPO</t>
  </si>
  <si>
    <t>04:29 - 04:32</t>
  </si>
  <si>
    <t>07:17 - 07:30</t>
  </si>
  <si>
    <t>08:44 - 08:49</t>
  </si>
  <si>
    <t>08:55 - 09:00</t>
  </si>
  <si>
    <t>09:29 - 09:39</t>
  </si>
  <si>
    <t>09:58 - 10:00</t>
  </si>
  <si>
    <t>10:26 - 10:28</t>
  </si>
  <si>
    <t>12:45 - 12:47</t>
  </si>
  <si>
    <t>Sacar piedras del conductor de caña A</t>
  </si>
  <si>
    <t>Minutos</t>
  </si>
  <si>
    <t>12:43 - 12:51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</si>
</sst>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h]:mm;@"/>
  </numFmts>
  <fonts count="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3" fontId="1" fillId="0" borderId="0" xfId="1" applyNumberFormat="1"/>
    <xf numFmtId="14" fontId="1" fillId="0" borderId="0" xfId="1" applyNumberFormat="1"/>
    <xf numFmtId="166" fontId="1" fillId="0" borderId="0" xfId="1" applyNumberFormat="1"/>
    <xf numFmtId="0" fontId="1" fillId="0" borderId="0" xfId="1" applyAlignment="1"/>
    <xf numFmtId="2" fontId="1" fillId="0" borderId="0" xfId="1" applyNumberFormat="1" applyAlignment="1">
      <alignment horizontal="center"/>
    </xf>
    <xf numFmtId="2" fontId="0" fillId="0" borderId="0" xfId="0" applyNumberFormat="1" applyAlignment="1">
      <alignment horizontal="center"/>
    </xf>
    <xf numFmtId="1" fontId="1" fillId="0" borderId="0" xfId="1" applyNumberFormat="1" applyAlignment="1">
      <alignment horizontal="center"/>
    </xf>
  </cellXfs>
  <cellStyles count="2">
    <cellStyle name="Normal" xfId="0" builtinId="0"/>
    <cellStyle name="Normal 2" xfId="1" xr:uid="{A4E86AF0-2FC4-4F5E-B4EE-E4DF5AD0B6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8CBA8-55A6-46F8-9044-206E6DA4DC72}">
  <dimension ref="A1:P94"/>
  <sheetViews>
    <sheetView tabSelected="1" workbookViewId="0">
      <selection activeCell="F33" sqref="F33"/>
    </sheetView>
  </sheetViews>
  <sheetFormatPr baseColWidth="10" defaultRowHeight="15.5" x14ac:dyDescent="0.35"/>
  <cols>
    <col min="1" max="1" width="14" customWidth="1"/>
    <col min="3" max="3" width="40.58203125" bestFit="1" customWidth="1"/>
    <col min="4" max="4" width="31.58203125" bestFit="1" customWidth="1"/>
    <col min="6" max="6" width="5" bestFit="1" customWidth="1"/>
    <col min="8" max="8" width="6.5" style="7" bestFit="1" customWidth="1"/>
    <col min="9" max="9" width="6.5" style="7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6"/>
      <c r="I1" s="6"/>
      <c r="J1" s="1"/>
      <c r="K1" s="1"/>
      <c r="L1" s="1"/>
      <c r="M1" s="1"/>
      <c r="N1" s="1"/>
      <c r="O1" s="1"/>
      <c r="P1" s="1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6"/>
      <c r="I2" s="6"/>
      <c r="J2" s="1"/>
      <c r="K2" s="1"/>
      <c r="L2" s="1"/>
      <c r="M2" s="1"/>
      <c r="N2" s="1"/>
      <c r="O2" s="1"/>
      <c r="P2" s="1"/>
    </row>
    <row r="3" spans="1:16" x14ac:dyDescent="0.35">
      <c r="A3" s="1" t="s">
        <v>2</v>
      </c>
      <c r="B3" s="1"/>
      <c r="C3" s="1"/>
      <c r="D3" s="1"/>
      <c r="E3" s="1"/>
      <c r="F3" s="1"/>
      <c r="G3" s="1"/>
      <c r="H3" s="6"/>
      <c r="I3" s="6"/>
      <c r="J3" s="1"/>
      <c r="K3" s="1"/>
      <c r="L3" s="1"/>
      <c r="M3" s="1"/>
      <c r="N3" s="1"/>
      <c r="O3" s="1"/>
      <c r="P3" s="1"/>
    </row>
    <row r="5" spans="1:16" x14ac:dyDescent="0.3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7" spans="1:16" x14ac:dyDescent="0.3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6" t="s">
        <v>11</v>
      </c>
      <c r="I7" s="6" t="s">
        <v>201</v>
      </c>
      <c r="J7" s="1" t="s">
        <v>12</v>
      </c>
      <c r="K7" s="1" t="s">
        <v>13</v>
      </c>
      <c r="L7" s="1"/>
      <c r="M7" s="1"/>
      <c r="N7" s="1"/>
      <c r="O7" s="1"/>
      <c r="P7" s="1"/>
    </row>
    <row r="8" spans="1:16" x14ac:dyDescent="0.35">
      <c r="A8" s="1" t="s">
        <v>14</v>
      </c>
      <c r="B8" s="2">
        <v>10101</v>
      </c>
      <c r="C8" s="1" t="s">
        <v>15</v>
      </c>
      <c r="D8" s="1" t="s">
        <v>16</v>
      </c>
      <c r="E8" s="3">
        <v>44377</v>
      </c>
      <c r="F8" s="2">
        <v>1</v>
      </c>
      <c r="G8" s="4" t="s">
        <v>17</v>
      </c>
      <c r="H8" s="6">
        <v>0.57999999999999996</v>
      </c>
      <c r="I8" s="8">
        <f>+H8*60</f>
        <v>34.799999999999997</v>
      </c>
      <c r="J8" s="1" t="s">
        <v>18</v>
      </c>
      <c r="K8" s="1" t="s">
        <v>19</v>
      </c>
      <c r="L8" s="1"/>
      <c r="M8" s="1"/>
      <c r="N8" s="1"/>
      <c r="O8" s="1"/>
      <c r="P8" s="1"/>
    </row>
    <row r="9" spans="1:16" x14ac:dyDescent="0.35">
      <c r="A9" s="1" t="s">
        <v>14</v>
      </c>
      <c r="B9" s="1" t="s">
        <v>20</v>
      </c>
      <c r="C9" s="1" t="s">
        <v>21</v>
      </c>
      <c r="D9" s="1" t="s">
        <v>22</v>
      </c>
      <c r="E9" s="3">
        <v>44363</v>
      </c>
      <c r="F9" s="2">
        <v>1</v>
      </c>
      <c r="G9" s="4" t="s">
        <v>23</v>
      </c>
      <c r="H9" s="6">
        <v>1.17</v>
      </c>
      <c r="I9" s="8">
        <f t="shared" ref="I9:I72" si="0">+H9*60</f>
        <v>70.199999999999989</v>
      </c>
      <c r="J9" s="1" t="s">
        <v>24</v>
      </c>
      <c r="K9" s="1" t="s">
        <v>25</v>
      </c>
      <c r="L9" s="1"/>
      <c r="M9" s="1"/>
      <c r="N9" s="1"/>
      <c r="O9" s="1"/>
      <c r="P9" s="1"/>
    </row>
    <row r="10" spans="1:16" x14ac:dyDescent="0.35">
      <c r="A10" s="1" t="s">
        <v>14</v>
      </c>
      <c r="B10" s="1" t="s">
        <v>26</v>
      </c>
      <c r="C10" s="1" t="s">
        <v>27</v>
      </c>
      <c r="D10" s="1" t="s">
        <v>22</v>
      </c>
      <c r="E10" s="3">
        <v>44374</v>
      </c>
      <c r="F10" s="2">
        <v>1</v>
      </c>
      <c r="G10" s="4" t="s">
        <v>28</v>
      </c>
      <c r="H10" s="6">
        <v>0.12</v>
      </c>
      <c r="I10" s="8">
        <f t="shared" si="0"/>
        <v>7.1999999999999993</v>
      </c>
      <c r="J10" s="1" t="s">
        <v>29</v>
      </c>
      <c r="K10" s="1" t="s">
        <v>30</v>
      </c>
      <c r="L10" s="1"/>
      <c r="M10" s="1"/>
      <c r="N10" s="1"/>
      <c r="O10" s="1"/>
      <c r="P10" s="1"/>
    </row>
    <row r="11" spans="1:16" x14ac:dyDescent="0.35">
      <c r="A11" s="1" t="s">
        <v>14</v>
      </c>
      <c r="B11" s="1" t="s">
        <v>26</v>
      </c>
      <c r="C11" s="1" t="s">
        <v>27</v>
      </c>
      <c r="D11" s="1" t="s">
        <v>22</v>
      </c>
      <c r="E11" s="3">
        <v>44358</v>
      </c>
      <c r="F11" s="2">
        <v>1</v>
      </c>
      <c r="G11" s="4" t="s">
        <v>31</v>
      </c>
      <c r="H11" s="6">
        <v>0.08</v>
      </c>
      <c r="I11" s="8">
        <f t="shared" si="0"/>
        <v>4.8</v>
      </c>
      <c r="J11" s="1" t="s">
        <v>32</v>
      </c>
      <c r="K11" s="1" t="s">
        <v>33</v>
      </c>
      <c r="L11" s="1"/>
      <c r="M11" s="1"/>
      <c r="N11" s="1"/>
      <c r="O11" s="1"/>
      <c r="P11" s="1"/>
    </row>
    <row r="12" spans="1:16" x14ac:dyDescent="0.35">
      <c r="A12" s="1" t="s">
        <v>14</v>
      </c>
      <c r="B12" s="1" t="s">
        <v>34</v>
      </c>
      <c r="C12" s="1" t="s">
        <v>35</v>
      </c>
      <c r="D12" s="1" t="s">
        <v>22</v>
      </c>
      <c r="E12" s="3">
        <v>44372</v>
      </c>
      <c r="F12" s="2">
        <v>1</v>
      </c>
      <c r="G12" s="4" t="s">
        <v>36</v>
      </c>
      <c r="H12" s="6">
        <v>0.08</v>
      </c>
      <c r="I12" s="8">
        <f t="shared" si="0"/>
        <v>4.8</v>
      </c>
      <c r="J12" s="1" t="s">
        <v>18</v>
      </c>
      <c r="K12" s="1" t="s">
        <v>37</v>
      </c>
      <c r="L12" s="1"/>
      <c r="M12" s="1"/>
      <c r="N12" s="1"/>
      <c r="O12" s="1"/>
      <c r="P12" s="1"/>
    </row>
    <row r="13" spans="1:16" x14ac:dyDescent="0.35">
      <c r="A13" s="1" t="s">
        <v>14</v>
      </c>
      <c r="B13" s="1" t="s">
        <v>20</v>
      </c>
      <c r="C13" s="1" t="s">
        <v>21</v>
      </c>
      <c r="D13" s="1" t="s">
        <v>22</v>
      </c>
      <c r="E13" s="3">
        <v>44374</v>
      </c>
      <c r="F13" s="2">
        <v>1</v>
      </c>
      <c r="G13" s="4" t="s">
        <v>38</v>
      </c>
      <c r="H13" s="6">
        <v>1.02</v>
      </c>
      <c r="I13" s="8">
        <f t="shared" si="0"/>
        <v>61.2</v>
      </c>
      <c r="J13" s="1" t="s">
        <v>39</v>
      </c>
      <c r="K13" s="1" t="s">
        <v>40</v>
      </c>
      <c r="L13" s="1"/>
      <c r="M13" s="1"/>
      <c r="N13" s="1"/>
      <c r="O13" s="1"/>
      <c r="P13" s="1"/>
    </row>
    <row r="14" spans="1:16" x14ac:dyDescent="0.35">
      <c r="A14" s="1" t="s">
        <v>14</v>
      </c>
      <c r="B14" s="1" t="s">
        <v>41</v>
      </c>
      <c r="C14" s="1" t="s">
        <v>42</v>
      </c>
      <c r="D14" s="1" t="s">
        <v>43</v>
      </c>
      <c r="E14" s="3">
        <v>44362</v>
      </c>
      <c r="F14" s="2">
        <v>1</v>
      </c>
      <c r="G14" s="4" t="s">
        <v>44</v>
      </c>
      <c r="H14" s="6">
        <v>0.08</v>
      </c>
      <c r="I14" s="8">
        <f t="shared" si="0"/>
        <v>4.8</v>
      </c>
      <c r="J14" s="1" t="s">
        <v>45</v>
      </c>
      <c r="K14" s="1" t="s">
        <v>46</v>
      </c>
      <c r="L14" s="1"/>
      <c r="M14" s="1"/>
      <c r="N14" s="1"/>
      <c r="O14" s="1"/>
      <c r="P14" s="1"/>
    </row>
    <row r="15" spans="1:16" x14ac:dyDescent="0.35">
      <c r="A15" s="1" t="s">
        <v>14</v>
      </c>
      <c r="B15" s="1" t="s">
        <v>47</v>
      </c>
      <c r="C15" s="1" t="s">
        <v>48</v>
      </c>
      <c r="D15" s="1" t="s">
        <v>43</v>
      </c>
      <c r="E15" s="3">
        <v>44371</v>
      </c>
      <c r="F15" s="2">
        <v>1</v>
      </c>
      <c r="G15" s="4" t="s">
        <v>49</v>
      </c>
      <c r="H15" s="6">
        <v>0.12</v>
      </c>
      <c r="I15" s="8">
        <f t="shared" si="0"/>
        <v>7.1999999999999993</v>
      </c>
      <c r="J15" s="1" t="s">
        <v>50</v>
      </c>
      <c r="K15" s="1" t="s">
        <v>51</v>
      </c>
      <c r="L15" s="1"/>
      <c r="M15" s="1"/>
      <c r="N15" s="1"/>
      <c r="O15" s="1"/>
      <c r="P15" s="1"/>
    </row>
    <row r="16" spans="1:16" x14ac:dyDescent="0.35">
      <c r="A16" s="1" t="s">
        <v>14</v>
      </c>
      <c r="B16" s="1" t="s">
        <v>52</v>
      </c>
      <c r="C16" s="1" t="s">
        <v>53</v>
      </c>
      <c r="D16" s="1" t="s">
        <v>54</v>
      </c>
      <c r="E16" s="3">
        <v>44364</v>
      </c>
      <c r="F16" s="2">
        <v>1</v>
      </c>
      <c r="G16" s="4" t="s">
        <v>55</v>
      </c>
      <c r="H16" s="6">
        <v>0.23</v>
      </c>
      <c r="I16" s="8">
        <f t="shared" si="0"/>
        <v>13.8</v>
      </c>
      <c r="J16" s="1" t="s">
        <v>56</v>
      </c>
      <c r="K16" s="1" t="s">
        <v>57</v>
      </c>
    </row>
    <row r="17" spans="1:11" x14ac:dyDescent="0.35">
      <c r="A17" s="1" t="s">
        <v>14</v>
      </c>
      <c r="B17" s="1" t="s">
        <v>52</v>
      </c>
      <c r="C17" s="1" t="s">
        <v>53</v>
      </c>
      <c r="D17" s="1" t="s">
        <v>58</v>
      </c>
      <c r="E17" s="3">
        <v>44373</v>
      </c>
      <c r="F17" s="2">
        <v>1</v>
      </c>
      <c r="G17" s="4" t="s">
        <v>59</v>
      </c>
      <c r="H17" s="6">
        <v>0.18</v>
      </c>
      <c r="I17" s="8">
        <f t="shared" si="0"/>
        <v>10.799999999999999</v>
      </c>
      <c r="J17" s="1" t="s">
        <v>60</v>
      </c>
      <c r="K17" s="1" t="s">
        <v>61</v>
      </c>
    </row>
    <row r="18" spans="1:11" x14ac:dyDescent="0.35">
      <c r="A18" s="1"/>
      <c r="B18" s="1"/>
      <c r="C18" s="1" t="s">
        <v>62</v>
      </c>
      <c r="D18" s="1"/>
      <c r="E18" s="1"/>
      <c r="F18" s="2">
        <v>10</v>
      </c>
      <c r="G18" s="1"/>
      <c r="H18" s="6">
        <f>SUM(H8:H17)</f>
        <v>3.6600000000000006</v>
      </c>
      <c r="I18" s="8">
        <f t="shared" si="0"/>
        <v>219.60000000000002</v>
      </c>
      <c r="J18" s="1"/>
      <c r="K18" s="1"/>
    </row>
    <row r="19" spans="1:11" x14ac:dyDescent="0.35">
      <c r="B19" s="1"/>
      <c r="C19" s="1"/>
      <c r="D19" s="1"/>
      <c r="E19" s="1"/>
      <c r="F19" s="1"/>
      <c r="G19" s="1"/>
      <c r="H19" s="6"/>
      <c r="I19" s="8">
        <f t="shared" si="0"/>
        <v>0</v>
      </c>
      <c r="J19" s="1"/>
      <c r="K19" s="1"/>
    </row>
    <row r="20" spans="1:11" x14ac:dyDescent="0.35">
      <c r="A20" s="1" t="s">
        <v>63</v>
      </c>
      <c r="B20" s="2">
        <v>102</v>
      </c>
      <c r="C20" s="1" t="s">
        <v>64</v>
      </c>
      <c r="D20" s="1" t="s">
        <v>22</v>
      </c>
      <c r="E20" s="3">
        <v>44359</v>
      </c>
      <c r="F20" s="2">
        <v>1</v>
      </c>
      <c r="G20" s="4" t="s">
        <v>65</v>
      </c>
      <c r="H20" s="6">
        <v>0.95</v>
      </c>
      <c r="I20" s="8">
        <f t="shared" si="0"/>
        <v>57</v>
      </c>
      <c r="J20" s="1" t="s">
        <v>66</v>
      </c>
      <c r="K20" s="1" t="s">
        <v>67</v>
      </c>
    </row>
    <row r="21" spans="1:11" x14ac:dyDescent="0.35">
      <c r="A21" s="1" t="s">
        <v>63</v>
      </c>
      <c r="B21" s="2">
        <v>102</v>
      </c>
      <c r="C21" s="1" t="s">
        <v>64</v>
      </c>
      <c r="D21" s="1" t="s">
        <v>22</v>
      </c>
      <c r="E21" s="3">
        <v>44361</v>
      </c>
      <c r="F21" s="2">
        <v>1</v>
      </c>
      <c r="G21" s="4" t="s">
        <v>68</v>
      </c>
      <c r="H21" s="6">
        <v>0.55000000000000004</v>
      </c>
      <c r="I21" s="8">
        <f t="shared" si="0"/>
        <v>33</v>
      </c>
      <c r="J21" s="1" t="s">
        <v>69</v>
      </c>
      <c r="K21" s="1" t="s">
        <v>70</v>
      </c>
    </row>
    <row r="22" spans="1:11" x14ac:dyDescent="0.35">
      <c r="A22" s="1" t="s">
        <v>63</v>
      </c>
      <c r="B22" s="1" t="s">
        <v>71</v>
      </c>
      <c r="C22" s="1" t="s">
        <v>72</v>
      </c>
      <c r="D22" s="1" t="s">
        <v>73</v>
      </c>
      <c r="E22" s="3">
        <v>44360</v>
      </c>
      <c r="F22" s="2">
        <v>1</v>
      </c>
      <c r="G22" s="4" t="s">
        <v>74</v>
      </c>
      <c r="H22" s="6">
        <v>0.23</v>
      </c>
      <c r="I22" s="8">
        <f t="shared" si="0"/>
        <v>13.8</v>
      </c>
      <c r="J22" s="1" t="s">
        <v>75</v>
      </c>
      <c r="K22" s="1" t="s">
        <v>76</v>
      </c>
    </row>
    <row r="23" spans="1:11" x14ac:dyDescent="0.35">
      <c r="A23" s="1" t="s">
        <v>63</v>
      </c>
      <c r="B23" s="1" t="s">
        <v>71</v>
      </c>
      <c r="C23" s="1" t="s">
        <v>72</v>
      </c>
      <c r="D23" s="1" t="s">
        <v>73</v>
      </c>
      <c r="E23" s="3">
        <v>44359</v>
      </c>
      <c r="F23" s="2">
        <v>1</v>
      </c>
      <c r="G23" s="4" t="s">
        <v>77</v>
      </c>
      <c r="H23" s="6">
        <v>0.13</v>
      </c>
      <c r="I23" s="8">
        <f t="shared" si="0"/>
        <v>7.8000000000000007</v>
      </c>
      <c r="J23" s="1" t="s">
        <v>78</v>
      </c>
      <c r="K23" s="1" t="s">
        <v>79</v>
      </c>
    </row>
    <row r="24" spans="1:11" x14ac:dyDescent="0.35">
      <c r="A24" s="1" t="s">
        <v>63</v>
      </c>
      <c r="B24" s="1" t="s">
        <v>71</v>
      </c>
      <c r="C24" s="1" t="s">
        <v>72</v>
      </c>
      <c r="D24" s="1" t="s">
        <v>73</v>
      </c>
      <c r="E24" s="3">
        <v>44359</v>
      </c>
      <c r="F24" s="2">
        <v>1</v>
      </c>
      <c r="G24" s="4" t="s">
        <v>80</v>
      </c>
      <c r="H24" s="6">
        <v>0.38</v>
      </c>
      <c r="I24" s="8">
        <f t="shared" si="0"/>
        <v>22.8</v>
      </c>
      <c r="J24" s="1" t="s">
        <v>75</v>
      </c>
      <c r="K24" s="1" t="s">
        <v>81</v>
      </c>
    </row>
    <row r="25" spans="1:11" x14ac:dyDescent="0.35">
      <c r="A25" s="1" t="s">
        <v>63</v>
      </c>
      <c r="B25" s="1" t="s">
        <v>82</v>
      </c>
      <c r="C25" s="1" t="s">
        <v>83</v>
      </c>
      <c r="D25" s="1" t="s">
        <v>84</v>
      </c>
      <c r="E25" s="3">
        <v>44361</v>
      </c>
      <c r="F25" s="2">
        <v>1</v>
      </c>
      <c r="G25" s="4" t="s">
        <v>85</v>
      </c>
      <c r="H25" s="6">
        <v>0.2</v>
      </c>
      <c r="I25" s="8">
        <f t="shared" si="0"/>
        <v>12</v>
      </c>
      <c r="J25" s="1" t="s">
        <v>75</v>
      </c>
      <c r="K25" s="1" t="s">
        <v>86</v>
      </c>
    </row>
    <row r="26" spans="1:11" x14ac:dyDescent="0.35">
      <c r="A26" s="1" t="s">
        <v>63</v>
      </c>
      <c r="B26" s="1" t="s">
        <v>82</v>
      </c>
      <c r="C26" s="1" t="s">
        <v>83</v>
      </c>
      <c r="D26" s="1" t="s">
        <v>84</v>
      </c>
      <c r="E26" s="3">
        <v>44360</v>
      </c>
      <c r="F26" s="2">
        <v>1</v>
      </c>
      <c r="G26" s="4" t="s">
        <v>87</v>
      </c>
      <c r="H26" s="6">
        <v>0.42</v>
      </c>
      <c r="I26" s="8">
        <f t="shared" si="0"/>
        <v>25.2</v>
      </c>
      <c r="J26" s="1" t="s">
        <v>75</v>
      </c>
      <c r="K26" s="1" t="s">
        <v>86</v>
      </c>
    </row>
    <row r="27" spans="1:11" x14ac:dyDescent="0.35">
      <c r="A27" s="1" t="s">
        <v>63</v>
      </c>
      <c r="B27" s="1" t="s">
        <v>82</v>
      </c>
      <c r="C27" s="1" t="s">
        <v>83</v>
      </c>
      <c r="D27" s="1" t="s">
        <v>84</v>
      </c>
      <c r="E27" s="3">
        <v>44360</v>
      </c>
      <c r="F27" s="2">
        <v>1</v>
      </c>
      <c r="G27" s="4" t="s">
        <v>88</v>
      </c>
      <c r="H27" s="6">
        <v>0.3</v>
      </c>
      <c r="I27" s="8">
        <f t="shared" si="0"/>
        <v>18</v>
      </c>
      <c r="J27" s="1" t="s">
        <v>75</v>
      </c>
      <c r="K27" s="1" t="s">
        <v>86</v>
      </c>
    </row>
    <row r="28" spans="1:11" x14ac:dyDescent="0.35">
      <c r="A28" s="1" t="s">
        <v>63</v>
      </c>
      <c r="B28" s="1" t="s">
        <v>82</v>
      </c>
      <c r="C28" s="1" t="s">
        <v>83</v>
      </c>
      <c r="D28" s="1" t="s">
        <v>84</v>
      </c>
      <c r="E28" s="3">
        <v>44360</v>
      </c>
      <c r="F28" s="2">
        <v>1</v>
      </c>
      <c r="G28" s="4" t="s">
        <v>89</v>
      </c>
      <c r="H28" s="6">
        <v>0.27</v>
      </c>
      <c r="I28" s="8">
        <f t="shared" si="0"/>
        <v>16.200000000000003</v>
      </c>
      <c r="J28" s="1" t="s">
        <v>75</v>
      </c>
      <c r="K28" s="1" t="s">
        <v>86</v>
      </c>
    </row>
    <row r="29" spans="1:11" x14ac:dyDescent="0.35">
      <c r="A29" s="1" t="s">
        <v>63</v>
      </c>
      <c r="B29" s="2">
        <v>102</v>
      </c>
      <c r="C29" s="1" t="s">
        <v>64</v>
      </c>
      <c r="D29" s="1" t="s">
        <v>90</v>
      </c>
      <c r="E29" s="3">
        <v>44372</v>
      </c>
      <c r="F29" s="2">
        <v>1</v>
      </c>
      <c r="G29" s="4" t="s">
        <v>91</v>
      </c>
      <c r="H29" s="6">
        <v>0.33</v>
      </c>
      <c r="I29" s="8">
        <f t="shared" si="0"/>
        <v>19.8</v>
      </c>
      <c r="J29" s="1" t="s">
        <v>92</v>
      </c>
      <c r="K29" s="1" t="s">
        <v>93</v>
      </c>
    </row>
    <row r="30" spans="1:11" x14ac:dyDescent="0.35">
      <c r="A30" s="1" t="s">
        <v>63</v>
      </c>
      <c r="B30" s="2">
        <v>10202</v>
      </c>
      <c r="C30" s="1" t="s">
        <v>94</v>
      </c>
      <c r="D30" s="1" t="s">
        <v>90</v>
      </c>
      <c r="E30" s="3">
        <v>44363</v>
      </c>
      <c r="F30" s="2">
        <v>1</v>
      </c>
      <c r="G30" s="4" t="s">
        <v>95</v>
      </c>
      <c r="H30" s="6">
        <v>0.22</v>
      </c>
      <c r="I30" s="8">
        <f t="shared" si="0"/>
        <v>13.2</v>
      </c>
      <c r="J30" s="1" t="s">
        <v>96</v>
      </c>
      <c r="K30" s="1" t="s">
        <v>97</v>
      </c>
    </row>
    <row r="31" spans="1:11" x14ac:dyDescent="0.35">
      <c r="A31" s="1" t="s">
        <v>63</v>
      </c>
      <c r="B31" s="2">
        <v>102</v>
      </c>
      <c r="C31" s="1" t="s">
        <v>64</v>
      </c>
      <c r="D31" s="1" t="s">
        <v>90</v>
      </c>
      <c r="E31" s="3">
        <v>44377</v>
      </c>
      <c r="F31" s="2">
        <v>1</v>
      </c>
      <c r="G31" s="4" t="s">
        <v>98</v>
      </c>
      <c r="H31" s="6">
        <v>0.25</v>
      </c>
      <c r="I31" s="8">
        <f t="shared" si="0"/>
        <v>15</v>
      </c>
      <c r="J31" s="1" t="s">
        <v>96</v>
      </c>
      <c r="K31" s="1" t="s">
        <v>99</v>
      </c>
    </row>
    <row r="32" spans="1:11" x14ac:dyDescent="0.35">
      <c r="A32" s="1" t="s">
        <v>63</v>
      </c>
      <c r="B32" s="1" t="s">
        <v>71</v>
      </c>
      <c r="C32" s="1" t="s">
        <v>72</v>
      </c>
      <c r="D32" s="1" t="s">
        <v>90</v>
      </c>
      <c r="E32" s="3">
        <v>44359</v>
      </c>
      <c r="F32" s="2">
        <v>1</v>
      </c>
      <c r="G32" s="4" t="s">
        <v>100</v>
      </c>
      <c r="H32" s="6">
        <v>0.43</v>
      </c>
      <c r="I32" s="8">
        <f t="shared" si="0"/>
        <v>25.8</v>
      </c>
      <c r="J32" s="1" t="s">
        <v>96</v>
      </c>
      <c r="K32" s="1" t="s">
        <v>101</v>
      </c>
    </row>
    <row r="33" spans="1:11" x14ac:dyDescent="0.35">
      <c r="A33" s="1"/>
      <c r="B33" s="1"/>
      <c r="C33" s="1" t="s">
        <v>62</v>
      </c>
      <c r="D33" s="1"/>
      <c r="E33" s="1"/>
      <c r="F33" s="2"/>
      <c r="G33" s="1"/>
      <c r="H33" s="6">
        <f>SUM(H20:H32)</f>
        <v>4.66</v>
      </c>
      <c r="I33" s="8">
        <f t="shared" si="0"/>
        <v>279.60000000000002</v>
      </c>
      <c r="J33" s="1"/>
      <c r="K33" s="1"/>
    </row>
    <row r="34" spans="1:11" x14ac:dyDescent="0.35">
      <c r="B34" s="1"/>
      <c r="C34" s="1"/>
      <c r="D34" s="1"/>
      <c r="E34" s="1"/>
      <c r="F34" s="1"/>
      <c r="G34" s="1"/>
      <c r="H34" s="6"/>
      <c r="I34" s="8">
        <f t="shared" si="0"/>
        <v>0</v>
      </c>
      <c r="J34" s="1"/>
      <c r="K34" s="1"/>
    </row>
    <row r="35" spans="1:11" x14ac:dyDescent="0.35">
      <c r="A35" s="1" t="s">
        <v>102</v>
      </c>
      <c r="B35" s="1" t="s">
        <v>103</v>
      </c>
      <c r="C35" s="1" t="s">
        <v>104</v>
      </c>
      <c r="D35" s="1" t="s">
        <v>105</v>
      </c>
      <c r="E35" s="3">
        <v>44361</v>
      </c>
      <c r="F35" s="2">
        <v>1</v>
      </c>
      <c r="G35" s="4" t="s">
        <v>106</v>
      </c>
      <c r="H35" s="6">
        <v>0.08</v>
      </c>
      <c r="I35" s="8">
        <f t="shared" si="0"/>
        <v>4.8</v>
      </c>
      <c r="J35" s="1" t="s">
        <v>107</v>
      </c>
      <c r="K35" s="1" t="s">
        <v>108</v>
      </c>
    </row>
    <row r="36" spans="1:11" x14ac:dyDescent="0.35">
      <c r="A36" s="1" t="s">
        <v>102</v>
      </c>
      <c r="B36" s="1" t="s">
        <v>109</v>
      </c>
      <c r="C36" s="1" t="s">
        <v>110</v>
      </c>
      <c r="D36" s="1" t="s">
        <v>111</v>
      </c>
      <c r="E36" s="3">
        <v>44358</v>
      </c>
      <c r="F36" s="2">
        <v>1</v>
      </c>
      <c r="G36" s="4" t="s">
        <v>112</v>
      </c>
      <c r="H36" s="6">
        <v>0.03</v>
      </c>
      <c r="I36" s="8">
        <f t="shared" si="0"/>
        <v>1.7999999999999998</v>
      </c>
      <c r="J36" s="1" t="s">
        <v>113</v>
      </c>
      <c r="K36" s="1" t="s">
        <v>114</v>
      </c>
    </row>
    <row r="37" spans="1:11" x14ac:dyDescent="0.35">
      <c r="A37" s="1" t="s">
        <v>102</v>
      </c>
      <c r="B37" s="1" t="s">
        <v>109</v>
      </c>
      <c r="C37" s="1" t="s">
        <v>110</v>
      </c>
      <c r="D37" s="1" t="s">
        <v>111</v>
      </c>
      <c r="E37" s="3">
        <v>44358</v>
      </c>
      <c r="F37" s="2">
        <v>1</v>
      </c>
      <c r="G37" s="4" t="s">
        <v>115</v>
      </c>
      <c r="H37" s="6">
        <v>0.03</v>
      </c>
      <c r="I37" s="8">
        <f t="shared" si="0"/>
        <v>1.7999999999999998</v>
      </c>
      <c r="J37" s="1" t="s">
        <v>113</v>
      </c>
      <c r="K37" s="1" t="s">
        <v>114</v>
      </c>
    </row>
    <row r="38" spans="1:11" x14ac:dyDescent="0.35">
      <c r="A38" s="1" t="s">
        <v>102</v>
      </c>
      <c r="B38" s="1" t="s">
        <v>109</v>
      </c>
      <c r="C38" s="1" t="s">
        <v>110</v>
      </c>
      <c r="D38" s="1" t="s">
        <v>111</v>
      </c>
      <c r="E38" s="3">
        <v>44360</v>
      </c>
      <c r="F38" s="2">
        <v>1</v>
      </c>
      <c r="G38" s="4" t="s">
        <v>116</v>
      </c>
      <c r="H38" s="6">
        <v>7.0000000000000007E-2</v>
      </c>
      <c r="I38" s="8">
        <f t="shared" si="0"/>
        <v>4.2</v>
      </c>
      <c r="J38" s="1" t="s">
        <v>117</v>
      </c>
      <c r="K38" s="1" t="s">
        <v>118</v>
      </c>
    </row>
    <row r="39" spans="1:11" x14ac:dyDescent="0.35">
      <c r="A39" s="1" t="s">
        <v>102</v>
      </c>
      <c r="B39" s="1" t="s">
        <v>109</v>
      </c>
      <c r="C39" s="1" t="s">
        <v>110</v>
      </c>
      <c r="D39" s="1" t="s">
        <v>111</v>
      </c>
      <c r="E39" s="3">
        <v>44357</v>
      </c>
      <c r="F39" s="2">
        <v>1</v>
      </c>
      <c r="G39" s="4" t="s">
        <v>119</v>
      </c>
      <c r="H39" s="6">
        <v>7.0000000000000007E-2</v>
      </c>
      <c r="I39" s="8">
        <f t="shared" si="0"/>
        <v>4.2</v>
      </c>
      <c r="J39" s="1" t="s">
        <v>113</v>
      </c>
      <c r="K39" s="1" t="s">
        <v>114</v>
      </c>
    </row>
    <row r="40" spans="1:11" x14ac:dyDescent="0.35">
      <c r="A40" s="1" t="s">
        <v>102</v>
      </c>
      <c r="B40" s="1" t="s">
        <v>109</v>
      </c>
      <c r="C40" s="1" t="s">
        <v>110</v>
      </c>
      <c r="D40" s="1" t="s">
        <v>111</v>
      </c>
      <c r="E40" s="3">
        <v>44357</v>
      </c>
      <c r="F40" s="2">
        <v>1</v>
      </c>
      <c r="G40" s="4" t="s">
        <v>120</v>
      </c>
      <c r="H40" s="6">
        <v>0.12</v>
      </c>
      <c r="I40" s="8">
        <f t="shared" si="0"/>
        <v>7.1999999999999993</v>
      </c>
      <c r="J40" s="1" t="s">
        <v>113</v>
      </c>
      <c r="K40" s="1" t="s">
        <v>114</v>
      </c>
    </row>
    <row r="41" spans="1:11" x14ac:dyDescent="0.35">
      <c r="A41" s="1" t="s">
        <v>102</v>
      </c>
      <c r="B41" s="1" t="s">
        <v>109</v>
      </c>
      <c r="C41" s="1" t="s">
        <v>110</v>
      </c>
      <c r="D41" s="1" t="s">
        <v>111</v>
      </c>
      <c r="E41" s="3">
        <v>44357</v>
      </c>
      <c r="F41" s="2">
        <v>1</v>
      </c>
      <c r="G41" s="4" t="s">
        <v>121</v>
      </c>
      <c r="H41" s="6">
        <v>0.05</v>
      </c>
      <c r="I41" s="8">
        <f t="shared" si="0"/>
        <v>3</v>
      </c>
      <c r="J41" s="1" t="s">
        <v>113</v>
      </c>
      <c r="K41" s="1" t="s">
        <v>114</v>
      </c>
    </row>
    <row r="42" spans="1:11" x14ac:dyDescent="0.35">
      <c r="A42" s="1" t="s">
        <v>102</v>
      </c>
      <c r="B42" s="1" t="s">
        <v>109</v>
      </c>
      <c r="C42" s="1" t="s">
        <v>110</v>
      </c>
      <c r="D42" s="1" t="s">
        <v>111</v>
      </c>
      <c r="E42" s="3">
        <v>44357</v>
      </c>
      <c r="F42" s="2">
        <v>1</v>
      </c>
      <c r="G42" s="4" t="s">
        <v>122</v>
      </c>
      <c r="H42" s="6">
        <v>7.0000000000000007E-2</v>
      </c>
      <c r="I42" s="8">
        <f t="shared" si="0"/>
        <v>4.2</v>
      </c>
      <c r="J42" s="1" t="s">
        <v>113</v>
      </c>
      <c r="K42" s="1" t="s">
        <v>114</v>
      </c>
    </row>
    <row r="43" spans="1:11" x14ac:dyDescent="0.35">
      <c r="A43" s="1" t="s">
        <v>102</v>
      </c>
      <c r="B43" s="1" t="s">
        <v>109</v>
      </c>
      <c r="C43" s="1" t="s">
        <v>110</v>
      </c>
      <c r="D43" s="1" t="s">
        <v>111</v>
      </c>
      <c r="E43" s="3">
        <v>44357</v>
      </c>
      <c r="F43" s="2">
        <v>1</v>
      </c>
      <c r="G43" s="4" t="s">
        <v>123</v>
      </c>
      <c r="H43" s="6">
        <v>0.18</v>
      </c>
      <c r="I43" s="8">
        <f t="shared" si="0"/>
        <v>10.799999999999999</v>
      </c>
      <c r="J43" s="1" t="s">
        <v>113</v>
      </c>
      <c r="K43" s="1" t="s">
        <v>114</v>
      </c>
    </row>
    <row r="44" spans="1:11" x14ac:dyDescent="0.35">
      <c r="A44" s="1" t="s">
        <v>102</v>
      </c>
      <c r="B44" s="1" t="s">
        <v>124</v>
      </c>
      <c r="C44" s="1" t="s">
        <v>125</v>
      </c>
      <c r="D44" s="1" t="s">
        <v>16</v>
      </c>
      <c r="E44" s="3">
        <v>44359</v>
      </c>
      <c r="F44" s="2">
        <v>1</v>
      </c>
      <c r="G44" s="4" t="s">
        <v>126</v>
      </c>
      <c r="H44" s="6">
        <v>0.08</v>
      </c>
      <c r="I44" s="8">
        <f t="shared" si="0"/>
        <v>4.8</v>
      </c>
      <c r="J44" s="1" t="s">
        <v>127</v>
      </c>
      <c r="K44" s="1" t="s">
        <v>128</v>
      </c>
    </row>
    <row r="45" spans="1:11" x14ac:dyDescent="0.35">
      <c r="A45" s="1" t="s">
        <v>102</v>
      </c>
      <c r="B45" s="1" t="s">
        <v>124</v>
      </c>
      <c r="C45" s="1" t="s">
        <v>125</v>
      </c>
      <c r="D45" s="1" t="s">
        <v>16</v>
      </c>
      <c r="E45" s="3">
        <v>44359</v>
      </c>
      <c r="F45" s="2">
        <v>1</v>
      </c>
      <c r="G45" s="4" t="s">
        <v>129</v>
      </c>
      <c r="H45" s="6">
        <v>1.77</v>
      </c>
      <c r="I45" s="8">
        <f t="shared" si="0"/>
        <v>106.2</v>
      </c>
      <c r="J45" s="1" t="s">
        <v>130</v>
      </c>
      <c r="K45" s="1" t="s">
        <v>131</v>
      </c>
    </row>
    <row r="46" spans="1:11" x14ac:dyDescent="0.35">
      <c r="A46" s="1" t="s">
        <v>102</v>
      </c>
      <c r="B46" s="1" t="s">
        <v>132</v>
      </c>
      <c r="C46" s="1" t="s">
        <v>133</v>
      </c>
      <c r="D46" s="1" t="s">
        <v>54</v>
      </c>
      <c r="E46" s="3">
        <v>44368</v>
      </c>
      <c r="F46" s="2">
        <v>1</v>
      </c>
      <c r="G46" s="4" t="s">
        <v>134</v>
      </c>
      <c r="H46" s="6">
        <v>0.1</v>
      </c>
      <c r="I46" s="8">
        <f t="shared" si="0"/>
        <v>6</v>
      </c>
      <c r="J46" s="1" t="s">
        <v>107</v>
      </c>
      <c r="K46" s="1" t="s">
        <v>135</v>
      </c>
    </row>
    <row r="47" spans="1:11" x14ac:dyDescent="0.35">
      <c r="A47" s="1"/>
      <c r="B47" s="1"/>
      <c r="C47" s="1" t="s">
        <v>62</v>
      </c>
      <c r="D47" s="1"/>
      <c r="E47" s="1"/>
      <c r="F47" s="2"/>
      <c r="G47" s="1"/>
      <c r="H47" s="6">
        <f>SUM(H35:H46)</f>
        <v>2.65</v>
      </c>
      <c r="I47" s="8">
        <f t="shared" si="0"/>
        <v>159</v>
      </c>
      <c r="J47" s="1"/>
      <c r="K47" s="1"/>
    </row>
    <row r="48" spans="1:11" x14ac:dyDescent="0.35">
      <c r="B48" s="1"/>
      <c r="C48" s="1"/>
      <c r="D48" s="1"/>
      <c r="E48" s="1"/>
      <c r="F48" s="1"/>
      <c r="G48" s="1"/>
      <c r="H48" s="6"/>
      <c r="I48" s="8">
        <f t="shared" si="0"/>
        <v>0</v>
      </c>
      <c r="J48" s="1"/>
      <c r="K48" s="1"/>
    </row>
    <row r="49" spans="1:11" x14ac:dyDescent="0.35">
      <c r="A49" s="1" t="s">
        <v>136</v>
      </c>
      <c r="B49" s="1" t="s">
        <v>137</v>
      </c>
      <c r="C49" s="1" t="s">
        <v>138</v>
      </c>
      <c r="D49" s="1" t="s">
        <v>139</v>
      </c>
      <c r="E49" s="3">
        <v>44369</v>
      </c>
      <c r="F49" s="2">
        <v>1</v>
      </c>
      <c r="G49" s="4" t="s">
        <v>140</v>
      </c>
      <c r="H49" s="6">
        <v>0.08</v>
      </c>
      <c r="I49" s="8">
        <f t="shared" si="0"/>
        <v>4.8</v>
      </c>
      <c r="J49" s="1" t="s">
        <v>141</v>
      </c>
      <c r="K49" s="1" t="s">
        <v>142</v>
      </c>
    </row>
    <row r="50" spans="1:11" x14ac:dyDescent="0.35">
      <c r="A50" s="1" t="s">
        <v>136</v>
      </c>
      <c r="B50" s="1" t="s">
        <v>143</v>
      </c>
      <c r="C50" s="1" t="s">
        <v>144</v>
      </c>
      <c r="D50" s="1" t="s">
        <v>139</v>
      </c>
      <c r="E50" s="3">
        <v>44360</v>
      </c>
      <c r="F50" s="2">
        <v>1</v>
      </c>
      <c r="G50" s="4" t="s">
        <v>145</v>
      </c>
      <c r="H50" s="6">
        <v>0.47</v>
      </c>
      <c r="I50" s="8">
        <f t="shared" si="0"/>
        <v>28.2</v>
      </c>
      <c r="J50" s="1" t="s">
        <v>117</v>
      </c>
      <c r="K50" s="1" t="s">
        <v>146</v>
      </c>
    </row>
    <row r="51" spans="1:11" x14ac:dyDescent="0.35">
      <c r="A51" s="1"/>
      <c r="B51" s="1"/>
      <c r="C51" s="1" t="s">
        <v>62</v>
      </c>
      <c r="D51" s="1"/>
      <c r="E51" s="1"/>
      <c r="F51" s="2"/>
      <c r="G51" s="1"/>
      <c r="H51" s="6">
        <f>SUM(H49:H50)</f>
        <v>0.54999999999999993</v>
      </c>
      <c r="I51" s="8">
        <f t="shared" si="0"/>
        <v>32.999999999999993</v>
      </c>
      <c r="J51" s="1"/>
      <c r="K51" s="1"/>
    </row>
    <row r="52" spans="1:11" x14ac:dyDescent="0.35">
      <c r="B52" s="1"/>
      <c r="C52" s="1"/>
      <c r="D52" s="1"/>
      <c r="E52" s="1"/>
      <c r="F52" s="1"/>
      <c r="G52" s="1"/>
      <c r="H52" s="6"/>
      <c r="I52" s="8">
        <f t="shared" si="0"/>
        <v>0</v>
      </c>
      <c r="J52" s="1"/>
      <c r="K52" s="1"/>
    </row>
    <row r="53" spans="1:11" x14ac:dyDescent="0.35">
      <c r="A53" s="1" t="s">
        <v>147</v>
      </c>
      <c r="B53" s="2">
        <v>112</v>
      </c>
      <c r="C53" s="1" t="s">
        <v>148</v>
      </c>
      <c r="D53" s="1" t="s">
        <v>16</v>
      </c>
      <c r="E53" s="3">
        <v>44358</v>
      </c>
      <c r="F53" s="2">
        <v>1</v>
      </c>
      <c r="G53" s="4" t="s">
        <v>149</v>
      </c>
      <c r="H53" s="6">
        <v>0.23</v>
      </c>
      <c r="I53" s="8">
        <f t="shared" si="0"/>
        <v>13.8</v>
      </c>
      <c r="J53" s="1" t="s">
        <v>150</v>
      </c>
      <c r="K53" s="1" t="s">
        <v>151</v>
      </c>
    </row>
    <row r="54" spans="1:11" x14ac:dyDescent="0.35">
      <c r="A54" s="1" t="s">
        <v>147</v>
      </c>
      <c r="B54" s="2">
        <v>112</v>
      </c>
      <c r="C54" s="1" t="s">
        <v>148</v>
      </c>
      <c r="D54" s="1" t="s">
        <v>16</v>
      </c>
      <c r="E54" s="3">
        <v>44358</v>
      </c>
      <c r="F54" s="2">
        <v>1</v>
      </c>
      <c r="G54" s="4" t="s">
        <v>152</v>
      </c>
      <c r="H54" s="6">
        <v>0.08</v>
      </c>
      <c r="I54" s="8">
        <f t="shared" si="0"/>
        <v>4.8</v>
      </c>
      <c r="J54" s="1" t="s">
        <v>150</v>
      </c>
      <c r="K54" s="1" t="s">
        <v>151</v>
      </c>
    </row>
    <row r="55" spans="1:11" x14ac:dyDescent="0.35">
      <c r="A55" s="1" t="s">
        <v>147</v>
      </c>
      <c r="B55" s="2">
        <v>112</v>
      </c>
      <c r="C55" s="1" t="s">
        <v>148</v>
      </c>
      <c r="D55" s="1" t="s">
        <v>16</v>
      </c>
      <c r="E55" s="3">
        <v>44358</v>
      </c>
      <c r="F55" s="2">
        <v>1</v>
      </c>
      <c r="G55" s="4" t="s">
        <v>153</v>
      </c>
      <c r="H55" s="6">
        <v>0.08</v>
      </c>
      <c r="I55" s="8">
        <f t="shared" si="0"/>
        <v>4.8</v>
      </c>
      <c r="J55" s="1" t="s">
        <v>150</v>
      </c>
      <c r="K55" s="1" t="s">
        <v>151</v>
      </c>
    </row>
    <row r="56" spans="1:11" x14ac:dyDescent="0.35">
      <c r="A56" s="1" t="s">
        <v>147</v>
      </c>
      <c r="B56" s="2">
        <v>112</v>
      </c>
      <c r="C56" s="1" t="s">
        <v>148</v>
      </c>
      <c r="D56" s="1" t="s">
        <v>16</v>
      </c>
      <c r="E56" s="3">
        <v>44358</v>
      </c>
      <c r="F56" s="2">
        <v>1</v>
      </c>
      <c r="G56" s="4" t="s">
        <v>154</v>
      </c>
      <c r="H56" s="6">
        <v>0.08</v>
      </c>
      <c r="I56" s="8">
        <f t="shared" si="0"/>
        <v>4.8</v>
      </c>
      <c r="J56" s="1" t="s">
        <v>150</v>
      </c>
      <c r="K56" s="1" t="s">
        <v>151</v>
      </c>
    </row>
    <row r="57" spans="1:11" x14ac:dyDescent="0.35">
      <c r="A57" s="1" t="s">
        <v>147</v>
      </c>
      <c r="B57" s="2">
        <v>112</v>
      </c>
      <c r="C57" s="1" t="s">
        <v>148</v>
      </c>
      <c r="D57" s="1" t="s">
        <v>16</v>
      </c>
      <c r="E57" s="3">
        <v>44358</v>
      </c>
      <c r="F57" s="2">
        <v>1</v>
      </c>
      <c r="G57" s="4" t="s">
        <v>155</v>
      </c>
      <c r="H57" s="6">
        <v>0.23</v>
      </c>
      <c r="I57" s="8">
        <f t="shared" si="0"/>
        <v>13.8</v>
      </c>
      <c r="J57" s="1" t="s">
        <v>150</v>
      </c>
      <c r="K57" s="1" t="s">
        <v>151</v>
      </c>
    </row>
    <row r="58" spans="1:11" x14ac:dyDescent="0.35">
      <c r="A58" s="1" t="s">
        <v>147</v>
      </c>
      <c r="B58" s="2">
        <v>112</v>
      </c>
      <c r="C58" s="1" t="s">
        <v>148</v>
      </c>
      <c r="D58" s="1" t="s">
        <v>16</v>
      </c>
      <c r="E58" s="3">
        <v>44364</v>
      </c>
      <c r="F58" s="2">
        <v>1</v>
      </c>
      <c r="G58" s="4" t="s">
        <v>202</v>
      </c>
      <c r="H58" s="6">
        <v>0.13</v>
      </c>
      <c r="I58" s="8">
        <f t="shared" si="0"/>
        <v>7.8000000000000007</v>
      </c>
      <c r="J58" s="1" t="s">
        <v>156</v>
      </c>
      <c r="K58" s="1" t="s">
        <v>157</v>
      </c>
    </row>
    <row r="59" spans="1:11" x14ac:dyDescent="0.35">
      <c r="A59" s="1"/>
      <c r="B59" s="1"/>
      <c r="C59" s="1" t="s">
        <v>62</v>
      </c>
      <c r="D59" s="1"/>
      <c r="E59" s="1"/>
      <c r="F59" s="2"/>
      <c r="G59" s="1"/>
      <c r="H59" s="6">
        <f>SUM(H53:H58)</f>
        <v>0.83000000000000007</v>
      </c>
      <c r="I59" s="8">
        <f t="shared" si="0"/>
        <v>49.800000000000004</v>
      </c>
      <c r="J59" s="1"/>
      <c r="K59" s="1"/>
    </row>
    <row r="60" spans="1:11" x14ac:dyDescent="0.35">
      <c r="B60" s="1"/>
      <c r="C60" s="1"/>
      <c r="D60" s="1"/>
      <c r="E60" s="1"/>
      <c r="F60" s="1"/>
      <c r="G60" s="1"/>
      <c r="H60" s="6"/>
      <c r="I60" s="8">
        <f t="shared" si="0"/>
        <v>0</v>
      </c>
      <c r="J60" s="1"/>
      <c r="K60" s="1"/>
    </row>
    <row r="61" spans="1:11" x14ac:dyDescent="0.35">
      <c r="A61" s="1" t="s">
        <v>158</v>
      </c>
      <c r="B61" s="2">
        <v>201</v>
      </c>
      <c r="C61" s="1" t="s">
        <v>159</v>
      </c>
      <c r="D61" s="1" t="s">
        <v>160</v>
      </c>
      <c r="E61" s="3">
        <v>44363</v>
      </c>
      <c r="F61" s="2">
        <v>1</v>
      </c>
      <c r="G61" s="4" t="s">
        <v>161</v>
      </c>
      <c r="H61" s="6">
        <v>7.0000000000000007E-2</v>
      </c>
      <c r="I61" s="8">
        <f t="shared" si="0"/>
        <v>4.2</v>
      </c>
      <c r="J61" s="1" t="s">
        <v>162</v>
      </c>
      <c r="K61" s="1" t="s">
        <v>163</v>
      </c>
    </row>
    <row r="62" spans="1:11" x14ac:dyDescent="0.35">
      <c r="A62" s="1" t="s">
        <v>158</v>
      </c>
      <c r="B62" s="2">
        <v>201</v>
      </c>
      <c r="C62" s="1" t="s">
        <v>159</v>
      </c>
      <c r="D62" s="1" t="s">
        <v>160</v>
      </c>
      <c r="E62" s="3">
        <v>44364</v>
      </c>
      <c r="F62" s="2">
        <v>1</v>
      </c>
      <c r="G62" s="4" t="s">
        <v>164</v>
      </c>
      <c r="H62" s="6">
        <v>0.05</v>
      </c>
      <c r="I62" s="8">
        <f t="shared" si="0"/>
        <v>3</v>
      </c>
      <c r="J62" s="1" t="s">
        <v>162</v>
      </c>
      <c r="K62" s="1" t="s">
        <v>163</v>
      </c>
    </row>
    <row r="63" spans="1:11" x14ac:dyDescent="0.35">
      <c r="A63" s="1" t="s">
        <v>158</v>
      </c>
      <c r="B63" s="2">
        <v>201</v>
      </c>
      <c r="C63" s="1" t="s">
        <v>159</v>
      </c>
      <c r="D63" s="1" t="s">
        <v>160</v>
      </c>
      <c r="E63" s="3">
        <v>44363</v>
      </c>
      <c r="F63" s="2">
        <v>1</v>
      </c>
      <c r="G63" s="4" t="s">
        <v>165</v>
      </c>
      <c r="H63" s="6">
        <v>0.08</v>
      </c>
      <c r="I63" s="8">
        <f t="shared" si="0"/>
        <v>4.8</v>
      </c>
      <c r="J63" s="1" t="s">
        <v>162</v>
      </c>
      <c r="K63" s="1" t="s">
        <v>163</v>
      </c>
    </row>
    <row r="64" spans="1:11" x14ac:dyDescent="0.35">
      <c r="A64" s="1" t="s">
        <v>158</v>
      </c>
      <c r="B64" s="2">
        <v>201</v>
      </c>
      <c r="C64" s="1" t="s">
        <v>159</v>
      </c>
      <c r="D64" s="1" t="s">
        <v>160</v>
      </c>
      <c r="E64" s="3">
        <v>44363</v>
      </c>
      <c r="F64" s="2">
        <v>1</v>
      </c>
      <c r="G64" s="4" t="s">
        <v>166</v>
      </c>
      <c r="H64" s="6">
        <v>0.12</v>
      </c>
      <c r="I64" s="8">
        <f t="shared" si="0"/>
        <v>7.1999999999999993</v>
      </c>
      <c r="J64" s="1" t="s">
        <v>162</v>
      </c>
      <c r="K64" s="1" t="s">
        <v>163</v>
      </c>
    </row>
    <row r="65" spans="1:11" x14ac:dyDescent="0.35">
      <c r="A65" s="1" t="s">
        <v>158</v>
      </c>
      <c r="B65" s="2">
        <v>201</v>
      </c>
      <c r="C65" s="1" t="s">
        <v>159</v>
      </c>
      <c r="D65" s="1" t="s">
        <v>160</v>
      </c>
      <c r="E65" s="3">
        <v>44362</v>
      </c>
      <c r="F65" s="2">
        <v>1</v>
      </c>
      <c r="G65" s="4" t="s">
        <v>167</v>
      </c>
      <c r="H65" s="6">
        <v>7.0000000000000007E-2</v>
      </c>
      <c r="I65" s="8">
        <f t="shared" si="0"/>
        <v>4.2</v>
      </c>
      <c r="J65" s="1" t="s">
        <v>162</v>
      </c>
      <c r="K65" s="1" t="s">
        <v>163</v>
      </c>
    </row>
    <row r="66" spans="1:11" x14ac:dyDescent="0.35">
      <c r="A66" s="1" t="s">
        <v>158</v>
      </c>
      <c r="B66" s="2">
        <v>201</v>
      </c>
      <c r="C66" s="1" t="s">
        <v>159</v>
      </c>
      <c r="D66" s="1" t="s">
        <v>160</v>
      </c>
      <c r="E66" s="3">
        <v>44362</v>
      </c>
      <c r="F66" s="2">
        <v>1</v>
      </c>
      <c r="G66" s="4" t="s">
        <v>168</v>
      </c>
      <c r="H66" s="6">
        <v>7.0000000000000007E-2</v>
      </c>
      <c r="I66" s="8">
        <f t="shared" si="0"/>
        <v>4.2</v>
      </c>
      <c r="J66" s="1" t="s">
        <v>162</v>
      </c>
      <c r="K66" s="1" t="s">
        <v>163</v>
      </c>
    </row>
    <row r="67" spans="1:11" x14ac:dyDescent="0.35">
      <c r="A67" s="1" t="s">
        <v>158</v>
      </c>
      <c r="B67" s="2">
        <v>201</v>
      </c>
      <c r="C67" s="1" t="s">
        <v>159</v>
      </c>
      <c r="D67" s="1" t="s">
        <v>160</v>
      </c>
      <c r="E67" s="3">
        <v>44362</v>
      </c>
      <c r="F67" s="2">
        <v>1</v>
      </c>
      <c r="G67" s="4" t="s">
        <v>169</v>
      </c>
      <c r="H67" s="6">
        <v>0.05</v>
      </c>
      <c r="I67" s="8">
        <f t="shared" si="0"/>
        <v>3</v>
      </c>
      <c r="J67" s="1" t="s">
        <v>162</v>
      </c>
      <c r="K67" s="1" t="s">
        <v>163</v>
      </c>
    </row>
    <row r="68" spans="1:11" x14ac:dyDescent="0.35">
      <c r="A68" s="1" t="s">
        <v>158</v>
      </c>
      <c r="B68" s="2">
        <v>201</v>
      </c>
      <c r="C68" s="1" t="s">
        <v>159</v>
      </c>
      <c r="D68" s="1" t="s">
        <v>160</v>
      </c>
      <c r="E68" s="3">
        <v>44362</v>
      </c>
      <c r="F68" s="2">
        <v>1</v>
      </c>
      <c r="G68" s="4" t="s">
        <v>170</v>
      </c>
      <c r="H68" s="6">
        <v>0.05</v>
      </c>
      <c r="I68" s="8">
        <f t="shared" si="0"/>
        <v>3</v>
      </c>
      <c r="J68" s="1" t="s">
        <v>162</v>
      </c>
      <c r="K68" s="1" t="s">
        <v>163</v>
      </c>
    </row>
    <row r="69" spans="1:11" x14ac:dyDescent="0.35">
      <c r="A69" s="1" t="s">
        <v>158</v>
      </c>
      <c r="B69" s="2">
        <v>201</v>
      </c>
      <c r="C69" s="1" t="s">
        <v>159</v>
      </c>
      <c r="D69" s="1" t="s">
        <v>160</v>
      </c>
      <c r="E69" s="3">
        <v>44361</v>
      </c>
      <c r="F69" s="2">
        <v>1</v>
      </c>
      <c r="G69" s="4" t="s">
        <v>171</v>
      </c>
      <c r="H69" s="6">
        <v>0.05</v>
      </c>
      <c r="I69" s="8">
        <f t="shared" si="0"/>
        <v>3</v>
      </c>
      <c r="J69" s="1" t="s">
        <v>162</v>
      </c>
      <c r="K69" s="1" t="s">
        <v>172</v>
      </c>
    </row>
    <row r="70" spans="1:11" x14ac:dyDescent="0.35">
      <c r="A70" s="1" t="s">
        <v>158</v>
      </c>
      <c r="B70" s="2">
        <v>201</v>
      </c>
      <c r="C70" s="1" t="s">
        <v>159</v>
      </c>
      <c r="D70" s="1" t="s">
        <v>160</v>
      </c>
      <c r="E70" s="3">
        <v>44362</v>
      </c>
      <c r="F70" s="2">
        <v>1</v>
      </c>
      <c r="G70" s="4" t="s">
        <v>173</v>
      </c>
      <c r="H70" s="6">
        <v>0.05</v>
      </c>
      <c r="I70" s="8">
        <f t="shared" si="0"/>
        <v>3</v>
      </c>
      <c r="J70" s="1" t="s">
        <v>162</v>
      </c>
      <c r="K70" s="1" t="s">
        <v>163</v>
      </c>
    </row>
    <row r="71" spans="1:11" x14ac:dyDescent="0.35">
      <c r="A71" s="1" t="s">
        <v>158</v>
      </c>
      <c r="B71" s="2">
        <v>201</v>
      </c>
      <c r="C71" s="1" t="s">
        <v>159</v>
      </c>
      <c r="D71" s="1" t="s">
        <v>160</v>
      </c>
      <c r="E71" s="3">
        <v>44362</v>
      </c>
      <c r="F71" s="2">
        <v>1</v>
      </c>
      <c r="G71" s="4" t="s">
        <v>174</v>
      </c>
      <c r="H71" s="6">
        <v>0.05</v>
      </c>
      <c r="I71" s="8">
        <f t="shared" si="0"/>
        <v>3</v>
      </c>
      <c r="J71" s="1" t="s">
        <v>162</v>
      </c>
      <c r="K71" s="1" t="s">
        <v>163</v>
      </c>
    </row>
    <row r="72" spans="1:11" x14ac:dyDescent="0.35">
      <c r="A72" s="1" t="s">
        <v>158</v>
      </c>
      <c r="B72" s="2">
        <v>201</v>
      </c>
      <c r="C72" s="1" t="s">
        <v>159</v>
      </c>
      <c r="D72" s="1" t="s">
        <v>160</v>
      </c>
      <c r="E72" s="3">
        <v>44362</v>
      </c>
      <c r="F72" s="2">
        <v>1</v>
      </c>
      <c r="G72" s="4" t="s">
        <v>175</v>
      </c>
      <c r="H72" s="6">
        <v>0.05</v>
      </c>
      <c r="I72" s="8">
        <f t="shared" si="0"/>
        <v>3</v>
      </c>
      <c r="J72" s="1" t="s">
        <v>162</v>
      </c>
      <c r="K72" s="1" t="s">
        <v>163</v>
      </c>
    </row>
    <row r="73" spans="1:11" x14ac:dyDescent="0.35">
      <c r="A73" s="1" t="s">
        <v>158</v>
      </c>
      <c r="B73" s="2">
        <v>201</v>
      </c>
      <c r="C73" s="1" t="s">
        <v>159</v>
      </c>
      <c r="D73" s="1" t="s">
        <v>176</v>
      </c>
      <c r="E73" s="3">
        <v>44364</v>
      </c>
      <c r="F73" s="2">
        <v>1</v>
      </c>
      <c r="G73" s="4" t="s">
        <v>177</v>
      </c>
      <c r="H73" s="6">
        <v>0.08</v>
      </c>
      <c r="I73" s="8">
        <f t="shared" ref="I73:I90" si="1">+H73*60</f>
        <v>4.8</v>
      </c>
      <c r="J73" s="1" t="s">
        <v>178</v>
      </c>
      <c r="K73" s="1" t="s">
        <v>179</v>
      </c>
    </row>
    <row r="74" spans="1:11" x14ac:dyDescent="0.35">
      <c r="A74" s="1" t="s">
        <v>158</v>
      </c>
      <c r="B74" s="2">
        <v>201</v>
      </c>
      <c r="C74" s="1" t="s">
        <v>159</v>
      </c>
      <c r="D74" s="1" t="s">
        <v>176</v>
      </c>
      <c r="E74" s="3">
        <v>44362</v>
      </c>
      <c r="F74" s="2">
        <v>1</v>
      </c>
      <c r="G74" s="4" t="s">
        <v>180</v>
      </c>
      <c r="H74" s="6">
        <v>0.62</v>
      </c>
      <c r="I74" s="8">
        <f t="shared" si="1"/>
        <v>37.200000000000003</v>
      </c>
      <c r="J74" s="1" t="s">
        <v>181</v>
      </c>
      <c r="K74" s="1" t="s">
        <v>182</v>
      </c>
    </row>
    <row r="75" spans="1:11" x14ac:dyDescent="0.35">
      <c r="A75" s="1" t="s">
        <v>158</v>
      </c>
      <c r="B75" s="2">
        <v>201</v>
      </c>
      <c r="C75" s="1" t="s">
        <v>159</v>
      </c>
      <c r="D75" s="1" t="s">
        <v>176</v>
      </c>
      <c r="E75" s="3">
        <v>44377</v>
      </c>
      <c r="F75" s="2">
        <v>1</v>
      </c>
      <c r="G75" s="4" t="s">
        <v>183</v>
      </c>
      <c r="H75" s="6">
        <v>0.1</v>
      </c>
      <c r="I75" s="8">
        <f t="shared" si="1"/>
        <v>6</v>
      </c>
      <c r="J75" s="1" t="s">
        <v>184</v>
      </c>
      <c r="K75" s="1" t="s">
        <v>185</v>
      </c>
    </row>
    <row r="76" spans="1:11" x14ac:dyDescent="0.35">
      <c r="A76" s="1" t="s">
        <v>158</v>
      </c>
      <c r="B76" s="2">
        <v>201</v>
      </c>
      <c r="C76" s="1" t="s">
        <v>159</v>
      </c>
      <c r="D76" s="1" t="s">
        <v>176</v>
      </c>
      <c r="E76" s="3">
        <v>44362</v>
      </c>
      <c r="F76" s="2">
        <v>1</v>
      </c>
      <c r="G76" s="4" t="s">
        <v>186</v>
      </c>
      <c r="H76" s="6">
        <v>0.33</v>
      </c>
      <c r="I76" s="8">
        <f t="shared" si="1"/>
        <v>19.8</v>
      </c>
      <c r="J76" s="1" t="s">
        <v>181</v>
      </c>
      <c r="K76" s="1" t="s">
        <v>182</v>
      </c>
    </row>
    <row r="77" spans="1:11" x14ac:dyDescent="0.35">
      <c r="A77" s="1" t="s">
        <v>158</v>
      </c>
      <c r="B77" s="2">
        <v>201</v>
      </c>
      <c r="C77" s="1" t="s">
        <v>159</v>
      </c>
      <c r="D77" s="1" t="s">
        <v>176</v>
      </c>
      <c r="E77" s="3">
        <v>44362</v>
      </c>
      <c r="F77" s="2">
        <v>1</v>
      </c>
      <c r="G77" s="4" t="s">
        <v>187</v>
      </c>
      <c r="H77" s="6">
        <v>0.78</v>
      </c>
      <c r="I77" s="8">
        <f t="shared" si="1"/>
        <v>46.800000000000004</v>
      </c>
      <c r="J77" s="1" t="s">
        <v>162</v>
      </c>
      <c r="K77" s="1" t="s">
        <v>182</v>
      </c>
    </row>
    <row r="78" spans="1:11" x14ac:dyDescent="0.35">
      <c r="A78" s="1" t="s">
        <v>158</v>
      </c>
      <c r="B78" s="2">
        <v>201</v>
      </c>
      <c r="C78" s="1" t="s">
        <v>159</v>
      </c>
      <c r="D78" s="1" t="s">
        <v>176</v>
      </c>
      <c r="E78" s="3">
        <v>44362</v>
      </c>
      <c r="F78" s="2">
        <v>1</v>
      </c>
      <c r="G78" s="4" t="s">
        <v>188</v>
      </c>
      <c r="H78" s="6">
        <v>0.1</v>
      </c>
      <c r="I78" s="8">
        <f t="shared" si="1"/>
        <v>6</v>
      </c>
      <c r="J78" s="1" t="s">
        <v>181</v>
      </c>
      <c r="K78" s="1" t="s">
        <v>182</v>
      </c>
    </row>
    <row r="79" spans="1:11" x14ac:dyDescent="0.35">
      <c r="A79" s="1" t="s">
        <v>158</v>
      </c>
      <c r="B79" s="2">
        <v>201</v>
      </c>
      <c r="C79" s="1" t="s">
        <v>159</v>
      </c>
      <c r="D79" s="1" t="s">
        <v>176</v>
      </c>
      <c r="E79" s="3">
        <v>44362</v>
      </c>
      <c r="F79" s="2">
        <v>1</v>
      </c>
      <c r="G79" s="4" t="s">
        <v>189</v>
      </c>
      <c r="H79" s="6">
        <v>0.1</v>
      </c>
      <c r="I79" s="8">
        <f t="shared" si="1"/>
        <v>6</v>
      </c>
      <c r="J79" s="1" t="s">
        <v>162</v>
      </c>
      <c r="K79" s="1" t="s">
        <v>182</v>
      </c>
    </row>
    <row r="80" spans="1:11" x14ac:dyDescent="0.35">
      <c r="A80" s="1"/>
      <c r="B80" s="1"/>
      <c r="C80" s="1" t="s">
        <v>62</v>
      </c>
      <c r="D80" s="1"/>
      <c r="E80" s="1"/>
      <c r="F80" s="2"/>
      <c r="G80" s="1"/>
      <c r="H80" s="6">
        <f>SUM(H61:H79)</f>
        <v>2.8700000000000006</v>
      </c>
      <c r="I80" s="8">
        <f t="shared" si="1"/>
        <v>172.20000000000005</v>
      </c>
      <c r="J80" s="1"/>
      <c r="K80" s="1"/>
    </row>
    <row r="81" spans="1:11" x14ac:dyDescent="0.35">
      <c r="B81" s="1"/>
      <c r="C81" s="1"/>
      <c r="D81" s="1"/>
      <c r="E81" s="1"/>
      <c r="F81" s="1"/>
      <c r="G81" s="1"/>
      <c r="H81" s="6"/>
      <c r="I81" s="8">
        <f t="shared" si="1"/>
        <v>0</v>
      </c>
      <c r="J81" s="1"/>
      <c r="K81" s="1"/>
    </row>
    <row r="82" spans="1:11" x14ac:dyDescent="0.35">
      <c r="A82" s="1" t="s">
        <v>190</v>
      </c>
      <c r="B82" s="2">
        <v>202</v>
      </c>
      <c r="C82" s="1" t="s">
        <v>191</v>
      </c>
      <c r="D82" s="1" t="s">
        <v>160</v>
      </c>
      <c r="E82" s="3">
        <v>44364</v>
      </c>
      <c r="F82" s="2">
        <v>1</v>
      </c>
      <c r="G82" s="4" t="s">
        <v>192</v>
      </c>
      <c r="H82" s="6">
        <v>0.05</v>
      </c>
      <c r="I82" s="8">
        <f t="shared" si="1"/>
        <v>3</v>
      </c>
      <c r="J82" s="1" t="s">
        <v>162</v>
      </c>
      <c r="K82" s="1" t="s">
        <v>163</v>
      </c>
    </row>
    <row r="83" spans="1:11" x14ac:dyDescent="0.35">
      <c r="A83" s="1" t="s">
        <v>190</v>
      </c>
      <c r="B83" s="2">
        <v>202</v>
      </c>
      <c r="C83" s="1" t="s">
        <v>191</v>
      </c>
      <c r="D83" s="1" t="s">
        <v>160</v>
      </c>
      <c r="E83" s="3">
        <v>44362</v>
      </c>
      <c r="F83" s="2">
        <v>1</v>
      </c>
      <c r="G83" s="4" t="s">
        <v>193</v>
      </c>
      <c r="H83" s="6">
        <v>0.22</v>
      </c>
      <c r="I83" s="8">
        <f t="shared" si="1"/>
        <v>13.2</v>
      </c>
      <c r="J83" s="1" t="s">
        <v>162</v>
      </c>
      <c r="K83" s="1" t="s">
        <v>163</v>
      </c>
    </row>
    <row r="84" spans="1:11" x14ac:dyDescent="0.35">
      <c r="A84" s="1" t="s">
        <v>190</v>
      </c>
      <c r="B84" s="2">
        <v>202</v>
      </c>
      <c r="C84" s="1" t="s">
        <v>191</v>
      </c>
      <c r="D84" s="1" t="s">
        <v>160</v>
      </c>
      <c r="E84" s="3">
        <v>44362</v>
      </c>
      <c r="F84" s="2">
        <v>1</v>
      </c>
      <c r="G84" s="4" t="s">
        <v>194</v>
      </c>
      <c r="H84" s="6">
        <v>0.08</v>
      </c>
      <c r="I84" s="8">
        <f t="shared" si="1"/>
        <v>4.8</v>
      </c>
      <c r="J84" s="1" t="s">
        <v>162</v>
      </c>
      <c r="K84" s="1" t="s">
        <v>163</v>
      </c>
    </row>
    <row r="85" spans="1:11" x14ac:dyDescent="0.35">
      <c r="A85" s="1" t="s">
        <v>190</v>
      </c>
      <c r="B85" s="2">
        <v>202</v>
      </c>
      <c r="C85" s="1" t="s">
        <v>191</v>
      </c>
      <c r="D85" s="1" t="s">
        <v>160</v>
      </c>
      <c r="E85" s="3">
        <v>44363</v>
      </c>
      <c r="F85" s="2">
        <v>1</v>
      </c>
      <c r="G85" s="4" t="s">
        <v>195</v>
      </c>
      <c r="H85" s="6">
        <v>0.08</v>
      </c>
      <c r="I85" s="8">
        <f t="shared" si="1"/>
        <v>4.8</v>
      </c>
      <c r="J85" s="1" t="s">
        <v>162</v>
      </c>
      <c r="K85" s="1" t="s">
        <v>163</v>
      </c>
    </row>
    <row r="86" spans="1:11" x14ac:dyDescent="0.35">
      <c r="A86" s="1" t="s">
        <v>190</v>
      </c>
      <c r="B86" s="2">
        <v>202</v>
      </c>
      <c r="C86" s="1" t="s">
        <v>191</v>
      </c>
      <c r="D86" s="1" t="s">
        <v>160</v>
      </c>
      <c r="E86" s="3">
        <v>44362</v>
      </c>
      <c r="F86" s="2">
        <v>1</v>
      </c>
      <c r="G86" s="4" t="s">
        <v>196</v>
      </c>
      <c r="H86" s="6">
        <v>0.17</v>
      </c>
      <c r="I86" s="8">
        <f t="shared" si="1"/>
        <v>10.200000000000001</v>
      </c>
      <c r="J86" s="1" t="s">
        <v>162</v>
      </c>
      <c r="K86" s="1" t="s">
        <v>163</v>
      </c>
    </row>
    <row r="87" spans="1:11" x14ac:dyDescent="0.35">
      <c r="A87" s="1" t="s">
        <v>190</v>
      </c>
      <c r="B87" s="2">
        <v>202</v>
      </c>
      <c r="C87" s="1" t="s">
        <v>191</v>
      </c>
      <c r="D87" s="1" t="s">
        <v>160</v>
      </c>
      <c r="E87" s="3">
        <v>44362</v>
      </c>
      <c r="F87" s="2">
        <v>1</v>
      </c>
      <c r="G87" s="4" t="s">
        <v>197</v>
      </c>
      <c r="H87" s="6">
        <v>0.03</v>
      </c>
      <c r="I87" s="8">
        <f t="shared" si="1"/>
        <v>1.7999999999999998</v>
      </c>
      <c r="J87" s="1" t="s">
        <v>162</v>
      </c>
      <c r="K87" s="1" t="s">
        <v>163</v>
      </c>
    </row>
    <row r="88" spans="1:11" x14ac:dyDescent="0.35">
      <c r="A88" s="1" t="s">
        <v>190</v>
      </c>
      <c r="B88" s="2">
        <v>202</v>
      </c>
      <c r="C88" s="1" t="s">
        <v>191</v>
      </c>
      <c r="D88" s="1" t="s">
        <v>160</v>
      </c>
      <c r="E88" s="3">
        <v>44362</v>
      </c>
      <c r="F88" s="2">
        <v>1</v>
      </c>
      <c r="G88" s="4" t="s">
        <v>198</v>
      </c>
      <c r="H88" s="6">
        <v>0.03</v>
      </c>
      <c r="I88" s="8">
        <f t="shared" si="1"/>
        <v>1.7999999999999998</v>
      </c>
      <c r="J88" s="1" t="s">
        <v>162</v>
      </c>
      <c r="K88" s="1" t="s">
        <v>163</v>
      </c>
    </row>
    <row r="89" spans="1:11" x14ac:dyDescent="0.35">
      <c r="A89" s="1" t="s">
        <v>190</v>
      </c>
      <c r="B89" s="2">
        <v>202</v>
      </c>
      <c r="C89" s="1" t="s">
        <v>191</v>
      </c>
      <c r="D89" s="1" t="s">
        <v>160</v>
      </c>
      <c r="E89" s="3">
        <v>44361</v>
      </c>
      <c r="F89" s="2">
        <v>1</v>
      </c>
      <c r="G89" s="4" t="s">
        <v>199</v>
      </c>
      <c r="H89" s="6">
        <v>0.03</v>
      </c>
      <c r="I89" s="8">
        <f t="shared" si="1"/>
        <v>1.7999999999999998</v>
      </c>
      <c r="J89" s="1" t="s">
        <v>162</v>
      </c>
      <c r="K89" s="1" t="s">
        <v>200</v>
      </c>
    </row>
    <row r="90" spans="1:11" x14ac:dyDescent="0.35">
      <c r="A90" s="1"/>
      <c r="B90" s="1"/>
      <c r="C90" s="1" t="s">
        <v>62</v>
      </c>
      <c r="D90" s="1"/>
      <c r="E90" s="1"/>
      <c r="F90" s="2"/>
      <c r="G90" s="1"/>
      <c r="H90" s="6">
        <f>SUM(H82:H89)</f>
        <v>0.69000000000000017</v>
      </c>
      <c r="I90" s="8">
        <f t="shared" si="1"/>
        <v>41.400000000000013</v>
      </c>
      <c r="J90" s="1"/>
      <c r="K90" s="1"/>
    </row>
    <row r="92" spans="1:11" x14ac:dyDescent="0.35">
      <c r="A92" s="1"/>
      <c r="B92" s="1"/>
      <c r="C92" s="1"/>
      <c r="D92" s="1"/>
      <c r="E92" s="1"/>
      <c r="F92" s="2"/>
      <c r="G92" s="1"/>
      <c r="H92" s="6"/>
      <c r="I92" s="6"/>
      <c r="J92" s="1"/>
      <c r="K92" s="1"/>
    </row>
    <row r="94" spans="1:11" x14ac:dyDescent="0.35">
      <c r="A94" s="1"/>
      <c r="B94" s="1"/>
      <c r="C94" s="1"/>
      <c r="D94" s="1"/>
      <c r="E94" s="1"/>
      <c r="F94" s="2"/>
      <c r="G94" s="1"/>
      <c r="H94" s="6"/>
      <c r="I94" s="6"/>
      <c r="J94" s="1"/>
      <c r="K94" s="1"/>
    </row>
  </sheetData>
  <mergeCells count="1">
    <mergeCell ref="A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Alexandra Montoya Saavedra</dc:creator>
  <cp:lastModifiedBy>Maria Alexandra Montoya Saavedra</cp:lastModifiedBy>
  <dcterms:created xsi:type="dcterms:W3CDTF">2024-02-07T02:45:51Z</dcterms:created>
  <dcterms:modified xsi:type="dcterms:W3CDTF">2024-02-07T03:15:00Z</dcterms:modified>
</cp:coreProperties>
</file>