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filterPrivacy="1" defaultThemeVersion="124226"/>
  <xr:revisionPtr revIDLastSave="0" documentId="14_{8FD48939-E3FB-4ABA-A36C-A8F4E66B1832}" xr6:coauthVersionLast="47" xr6:coauthVersionMax="47" xr10:uidLastSave="{00000000-0000-0000-0000-000000000000}"/>
  <bookViews>
    <workbookView xWindow="-120" yWindow="-120" windowWidth="24240" windowHeight="13020" tabRatio="669" xr2:uid="{00000000-000D-0000-FFFF-FFFF00000000}"/>
  </bookViews>
  <sheets>
    <sheet name="1. ABOGADO EXTERNO" sheetId="1" r:id="rId1"/>
    <sheet name="2. ABOGADO INTERNO " sheetId="2" r:id="rId2"/>
    <sheet name="REPORTE S.F.C." sheetId="3" r:id="rId3"/>
    <sheet name="Hoja1" sheetId="4" state="hidden" r:id="rId4"/>
  </sheet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2" l="1"/>
  <c r="AA3" i="3" l="1"/>
  <c r="Z3" i="3" l="1"/>
  <c r="Y3" i="3"/>
  <c r="X3" i="3"/>
  <c r="W3" i="3"/>
  <c r="R3" i="3"/>
  <c r="P3" i="3"/>
  <c r="J3" i="3"/>
  <c r="K3" i="3"/>
  <c r="I3" i="3"/>
  <c r="H3" i="3"/>
  <c r="G3" i="3"/>
  <c r="F3" i="3"/>
  <c r="E3" i="3"/>
  <c r="D3" i="3"/>
  <c r="B3" i="3"/>
  <c r="C3" i="3"/>
</calcChain>
</file>

<file path=xl/sharedStrings.xml><?xml version="1.0" encoding="utf-8"?>
<sst xmlns="http://schemas.openxmlformats.org/spreadsheetml/2006/main" count="170" uniqueCount="146">
  <si>
    <t>REPORTE DE CONTINGENCIAS - INFORME JURIDICO</t>
  </si>
  <si>
    <t>FECHA DEL INFORME</t>
  </si>
  <si>
    <t>CLASE DE PROCESO</t>
  </si>
  <si>
    <t>1. Civil Ordinario</t>
  </si>
  <si>
    <t>INSTANCIA</t>
  </si>
  <si>
    <t>1. Primera Instancia</t>
  </si>
  <si>
    <t>FECHA DE PROCESO</t>
  </si>
  <si>
    <t>25/09/2023</t>
  </si>
  <si>
    <t>ESTADO</t>
  </si>
  <si>
    <t xml:space="preserve">VIGENTE </t>
  </si>
  <si>
    <t>DEMANDANTE</t>
  </si>
  <si>
    <t>DEMANDADO</t>
  </si>
  <si>
    <t xml:space="preserve">Leyman Larahondo Molina (conductor), Ciudad Limpia Bogotá S.A. ESP (propietario y asegurado), Mapfre Seguros Generales Colombia S.A. (aseguradora) </t>
  </si>
  <si>
    <t>ASEGURADO</t>
  </si>
  <si>
    <t>PRETENSIONES</t>
  </si>
  <si>
    <t>VALORACIÓN</t>
  </si>
  <si>
    <t>RESUMEN DE LA CONTINGENCIA</t>
  </si>
  <si>
    <t>CLASIFICACIÓN MOTIVOS</t>
  </si>
  <si>
    <t>CALIFICACIÓN</t>
  </si>
  <si>
    <t>1 Probable (100% en contra de la Compañia)</t>
  </si>
  <si>
    <t>RESERVA SUGERIDA</t>
  </si>
  <si>
    <t>ABOGADO EXTERNO</t>
  </si>
  <si>
    <t>GHA</t>
  </si>
  <si>
    <t>DESPACHO JUDICIAL</t>
  </si>
  <si>
    <t>JUZGADO SEXTO CIVIL DEL CIRCUITO DE CALI</t>
  </si>
  <si>
    <t>No. DE RADICADO</t>
  </si>
  <si>
    <t>76001-3103006-2023-00022-00</t>
  </si>
  <si>
    <t>SINIESTRO No.</t>
  </si>
  <si>
    <t>PÓLIZA No.</t>
  </si>
  <si>
    <t>1507122012701_x000D_</t>
  </si>
  <si>
    <t>NOMBRE POLIZA</t>
  </si>
  <si>
    <t xml:space="preserve">Póliza de automóviles colectiva pesados – semipesados </t>
  </si>
  <si>
    <t>LÍNEA DE NEGOCIO</t>
  </si>
  <si>
    <t>FECHA DEL SINIESTRO</t>
  </si>
  <si>
    <t>13/12/2022</t>
  </si>
  <si>
    <t>FECHA RECLA. AL ASEGURADO</t>
  </si>
  <si>
    <t>21/12/2022</t>
  </si>
  <si>
    <t>CUANTIFICACIÓN DE LA PÉRDIDA</t>
  </si>
  <si>
    <t>(Se debe incluir el cálculo racionalizado de las pretensiones atendiendo los criterios de la jurisprudencia y las circunstancias fácticas del proceso)</t>
  </si>
  <si>
    <t>ESTADO ACTUAL DEL PROCESO</t>
  </si>
  <si>
    <t>HOJA DE CONTROL INTERNO PROCESOS JURÍDICOS - AJUSTES RESERVAS</t>
  </si>
  <si>
    <t>No. DE PROCESO</t>
  </si>
  <si>
    <t>DESPACHO</t>
  </si>
  <si>
    <t>NUMERO DE POLIZA</t>
  </si>
  <si>
    <t>VIGENCIA</t>
  </si>
  <si>
    <t>PROBABILIDAD</t>
  </si>
  <si>
    <t>AMPARO AFECTADO</t>
  </si>
  <si>
    <t>VALOR ASEGURADO</t>
  </si>
  <si>
    <t>DEDUCIBLE</t>
  </si>
  <si>
    <t>No. DE SINIESTRO</t>
  </si>
  <si>
    <t>NOMBRE DE POLIZA</t>
  </si>
  <si>
    <t>MODALIDAD</t>
  </si>
  <si>
    <t>BROKER DE REASEGURO</t>
  </si>
  <si>
    <t>TIPO DE CONTRATO</t>
  </si>
  <si>
    <t>% CEDIDO</t>
  </si>
  <si>
    <t>FECHA AVISO AL BROKER</t>
  </si>
  <si>
    <t>% RETENIDO</t>
  </si>
  <si>
    <t>FECHA DE LOS HECHOS</t>
  </si>
  <si>
    <t>HECHOS</t>
  </si>
  <si>
    <t xml:space="preserve"> ANALISIS Y CUANTIFICACIÓN DE LA PÉRDIDA</t>
  </si>
  <si>
    <t>RESERVA HONORARIOS</t>
  </si>
  <si>
    <t>RESERVA INDEMNIZACIÓN</t>
  </si>
  <si>
    <t>FECHA AJUSTE</t>
  </si>
  <si>
    <t>VALOR</t>
  </si>
  <si>
    <t>N° ORDEN</t>
  </si>
  <si>
    <t>INSTANCIA DEL PROCESO</t>
  </si>
  <si>
    <t>ACTOR</t>
  </si>
  <si>
    <t>PARTE PASIVA</t>
  </si>
  <si>
    <t xml:space="preserve">VALORACIÓN </t>
  </si>
  <si>
    <t>CALIFICACIÓN DE MOTIVOS</t>
  </si>
  <si>
    <t>CLASE DE CONTINGENCIA</t>
  </si>
  <si>
    <t>VALOR INDEMNIZACION</t>
  </si>
  <si>
    <t>VALOR HONORARIOS</t>
  </si>
  <si>
    <t>MONTO - PROVISION TOTAL</t>
  </si>
  <si>
    <t>TIPO DE MONEDA</t>
  </si>
  <si>
    <t>NOMBRE DE LA COMPAÑÍA</t>
  </si>
  <si>
    <t xml:space="preserve">REGIONAL </t>
  </si>
  <si>
    <t>POLIZA A AFECTAR</t>
  </si>
  <si>
    <t>NOMBRE ASEGURADO</t>
  </si>
  <si>
    <t>NÚMERO DE SINIESTRO</t>
  </si>
  <si>
    <t>RADICADO</t>
  </si>
  <si>
    <t>VIGENTE - TERMINADO</t>
  </si>
  <si>
    <t>ESTADO ACTUAL</t>
  </si>
  <si>
    <t>OBSERVACION</t>
  </si>
  <si>
    <r>
      <t>Se registra el número consecutivo de cada uno de los procesos judiciales, pronunciamiento judicial o administrativo, etc.; siempre debe comenzar en 1.</t>
    </r>
    <r>
      <rPr>
        <sz val="10"/>
        <color rgb="FFFF0000"/>
        <rFont val="Calibri"/>
        <family val="2"/>
        <scheme val="minor"/>
      </rPr>
      <t xml:space="preserve">
(INFORMACION LA DILIGENCIA EL ABOGADO EXTERNO)</t>
    </r>
  </si>
  <si>
    <r>
      <t xml:space="preserve">1. Civil Ordinario
2. Ejecutivo
3. Laboral
4. Parte Civil en Proceso Penal
5.  Administrativo en Vía Gubernativa
6. Administrativo en Etapa Contenciosa
7. Arbitramento
8. Reclamación
9. Otros.
</t>
    </r>
    <r>
      <rPr>
        <sz val="10"/>
        <color rgb="FFFF0000"/>
        <rFont val="Calibri"/>
        <family val="2"/>
        <scheme val="minor"/>
      </rPr>
      <t>(INFORMACION LA DILIGENCIA EL ABOGADO EXTERNO)</t>
    </r>
  </si>
  <si>
    <r>
      <t xml:space="preserve">1. Primera Instancia
2. Segunda Instancia
3. Casación
4. Única (para procesos judiciales y reclamaciones).
</t>
    </r>
    <r>
      <rPr>
        <sz val="10"/>
        <color rgb="FFFF0000"/>
        <rFont val="Calibri"/>
        <family val="2"/>
        <scheme val="minor"/>
      </rPr>
      <t>(INFORMACION LA DILIGENCIA EL ABOGADO EXTERNO)</t>
    </r>
  </si>
  <si>
    <r>
      <t xml:space="preserve">Fecha de vinculación de MAPFRE al proceso bajo el formato día mes y año (cuatro dígitos). Ej. 15-06-2012
</t>
    </r>
    <r>
      <rPr>
        <sz val="10"/>
        <color rgb="FFFF0000"/>
        <rFont val="Calibri"/>
        <family val="2"/>
        <scheme val="minor"/>
      </rPr>
      <t>(INFORMACION LA DILIGENCIA EL ABOGADO EXTERNO)</t>
    </r>
  </si>
  <si>
    <r>
      <t xml:space="preserve">Se debe indicar el nombre de quien inicia la accion judicial,
</t>
    </r>
    <r>
      <rPr>
        <sz val="10"/>
        <color rgb="FFFF0000"/>
        <rFont val="Calibri"/>
        <family val="2"/>
        <scheme val="minor"/>
      </rPr>
      <t>(INFORMACION LA DILIGENCIA EL ABOGADO EXTERNO)</t>
    </r>
  </si>
  <si>
    <t>Se debe indicar el nombre en contra de quien se inicia la accion</t>
  </si>
  <si>
    <r>
      <t xml:space="preserve">Se relaciona una síntesis de las pretensiones del actor, mencionando el fundamento normativo de las mismas.  Para el caso de las multas impuestas por las autoridades administrativas se deberá indicar el origen de la sanción mencionando su fundamento normativo.
</t>
    </r>
    <r>
      <rPr>
        <sz val="10"/>
        <color rgb="FFFF0000"/>
        <rFont val="Calibri"/>
        <family val="2"/>
        <scheme val="minor"/>
      </rPr>
      <t>(INFORMACION LA DILIGENCIA EL ABOGADO EXTERNO)</t>
    </r>
  </si>
  <si>
    <r>
      <t xml:space="preserve">Se debe indicar en millones de pesos el valor estimado de la contingencia.   valor total en millones de pesos. Ej. $12,500,000
</t>
    </r>
    <r>
      <rPr>
        <sz val="10"/>
        <color rgb="FFFF0000"/>
        <rFont val="Calibri"/>
        <family val="2"/>
        <scheme val="minor"/>
      </rPr>
      <t>(INFORMACION LA DILIGENCIA EL ABOGADO EXTERNO)</t>
    </r>
  </si>
  <si>
    <r>
      <t xml:space="preserve">Se hace una síntesis de los argumentos de derecho y de hecho  más importantes que dieron origen a la contingencia; los factores que inciden a favor y en contra de la entidad,  y la sustentación del concepto del abogado.
</t>
    </r>
    <r>
      <rPr>
        <sz val="10"/>
        <color rgb="FFFF0000"/>
        <rFont val="Calibri"/>
        <family val="2"/>
        <scheme val="minor"/>
      </rPr>
      <t>(INFORMACION LA DILIGENCIA EL ABOGADO EXTERNO)</t>
    </r>
  </si>
  <si>
    <r>
      <t xml:space="preserve">Si no ha habido pronunciamiento en una instancia previa, se relacionan las razones de índole fáctico, probatorio, jurisprudencial, etc., por las cuales se clasifica la contingencia como probable, eventual o remota
</t>
    </r>
    <r>
      <rPr>
        <sz val="10"/>
        <color rgb="FFFF0000"/>
        <rFont val="Calibri"/>
        <family val="2"/>
        <scheme val="minor"/>
      </rPr>
      <t>(INFORMACION LA DILIGENCIA EL ABOGADO EXTERNO)</t>
    </r>
  </si>
  <si>
    <r>
      <t xml:space="preserve">1 -Probable
2 -Eventual
3 -Remota.
</t>
    </r>
    <r>
      <rPr>
        <sz val="10"/>
        <color rgb="FFFF0000"/>
        <rFont val="Calibri"/>
        <family val="2"/>
        <scheme val="minor"/>
      </rPr>
      <t>(INFORMACION LA DILIGENCIA EL ABOGADO EXTERNO)</t>
    </r>
  </si>
  <si>
    <t>VALOR DE LA RESERVA CONSTITUIDA SOLO POR INDEMNIZACION</t>
  </si>
  <si>
    <t>VALOR DE LA RESERVA CONSTITUIDA SOLO POR HONORARIOS</t>
  </si>
  <si>
    <r>
      <t xml:space="preserve">Valor de la reserva constituida por MAPFRE de acuerdo a la probabilidad de extio estimada por el abogado externo
</t>
    </r>
    <r>
      <rPr>
        <sz val="10"/>
        <color rgb="FFFF0000"/>
        <rFont val="Calibri"/>
        <family val="2"/>
        <scheme val="minor"/>
      </rPr>
      <t>(INFORMACION LA DILIGENCIA EL ABOGADO EXTERNO)</t>
    </r>
  </si>
  <si>
    <r>
      <t xml:space="preserve">1. PESO
2. DÓLAR
</t>
    </r>
    <r>
      <rPr>
        <sz val="10"/>
        <color rgb="FFFF0000"/>
        <rFont val="Calibri"/>
        <family val="2"/>
        <scheme val="minor"/>
      </rPr>
      <t>(INFORMACION LA DILIGENCIA MAPFRE)</t>
    </r>
  </si>
  <si>
    <r>
      <t xml:space="preserve">VALOR ASEGURADO ESTA  CELDA LA DILIGENCIA MAPFRE
</t>
    </r>
    <r>
      <rPr>
        <sz val="10"/>
        <color rgb="FFFF0000"/>
        <rFont val="Calibri"/>
        <family val="2"/>
        <scheme val="minor"/>
      </rPr>
      <t>(INFORMACION LA DILIGENCIA MAPFRE)</t>
    </r>
  </si>
  <si>
    <r>
      <t xml:space="preserve">ABOGADO ESTA CELDA LA DILIGENCIA EL ABOGADO
</t>
    </r>
    <r>
      <rPr>
        <sz val="10"/>
        <color rgb="FFFF0000"/>
        <rFont val="Calibri"/>
        <family val="2"/>
        <scheme val="minor"/>
      </rPr>
      <t xml:space="preserve">(INFORMACION LA DILIGENCIA MAPFRE) </t>
    </r>
  </si>
  <si>
    <r>
      <t xml:space="preserve">LÍNEA DE NEGOCIO Esta cela la diligencia Mapfre 
</t>
    </r>
    <r>
      <rPr>
        <sz val="10"/>
        <color rgb="FFFF0000"/>
        <rFont val="Calibri"/>
        <family val="2"/>
        <scheme val="minor"/>
      </rPr>
      <t>(INFORMACION LA DILIGENCIA MAPFRE)</t>
    </r>
  </si>
  <si>
    <r>
      <t xml:space="preserve">MAPFRE SEGUROS GENERALES O MAPFRE COLOMBIA VIDA SEGUROS
</t>
    </r>
    <r>
      <rPr>
        <sz val="10"/>
        <color rgb="FFFF0000"/>
        <rFont val="Calibri"/>
        <family val="2"/>
        <scheme val="minor"/>
      </rPr>
      <t>(INFORMACION LA DILIGENCIA MAPFRE)</t>
    </r>
  </si>
  <si>
    <r>
      <t xml:space="preserve">NOMBRE DE LA REGIONAL DONDE ESTA EL PROCESO
</t>
    </r>
    <r>
      <rPr>
        <sz val="10"/>
        <color rgb="FFFF0000"/>
        <rFont val="Calibri"/>
        <family val="2"/>
        <scheme val="minor"/>
      </rPr>
      <t>(INFORMACION LA DILIGENCIA MAPFRE)</t>
    </r>
  </si>
  <si>
    <r>
      <t xml:space="preserve"> Numero de poliza que se pretende afectar
</t>
    </r>
    <r>
      <rPr>
        <sz val="10"/>
        <color rgb="FFFF0000"/>
        <rFont val="Calibri"/>
        <family val="2"/>
        <scheme val="minor"/>
      </rPr>
      <t>(INFORMACION LA DILIGENCIA MAPFRE)</t>
    </r>
  </si>
  <si>
    <r>
      <t xml:space="preserve">Nombre del Asegurado </t>
    </r>
    <r>
      <rPr>
        <sz val="10"/>
        <color rgb="FFFF0000"/>
        <rFont val="Calibri"/>
        <family val="2"/>
        <scheme val="minor"/>
      </rPr>
      <t>(INFORMACION LA DILIGENCIA MAPFRE)</t>
    </r>
  </si>
  <si>
    <r>
      <t xml:space="preserve">NUMERO DE SINIESTRO
</t>
    </r>
    <r>
      <rPr>
        <sz val="10"/>
        <color rgb="FFFF0000"/>
        <rFont val="Calibri"/>
        <family val="2"/>
        <scheme val="minor"/>
      </rPr>
      <t>(INFORMACION LA DILIGENCIA MAPFRE)</t>
    </r>
  </si>
  <si>
    <r>
      <t xml:space="preserve">Nombre del despacho judicial en el que se adelanta el procedimiento
</t>
    </r>
    <r>
      <rPr>
        <sz val="10"/>
        <color rgb="FFFF0000"/>
        <rFont val="Calibri"/>
        <family val="2"/>
        <scheme val="minor"/>
      </rPr>
      <t>(INFORMACION LA DILIGENCIA EL ABOGADO EXTERNO)</t>
    </r>
  </si>
  <si>
    <r>
      <t xml:space="preserve">Radicado con el que se identifica el proceso en el despacho judicial o en la entidad oficial
</t>
    </r>
    <r>
      <rPr>
        <sz val="10"/>
        <color rgb="FFFF0000"/>
        <rFont val="Calibri"/>
        <family val="2"/>
        <scheme val="minor"/>
      </rPr>
      <t>(INFORMACION LA DILIGENCIA EL ABOGADO EXTERNO)</t>
    </r>
  </si>
  <si>
    <r>
      <t xml:space="preserve">Indicar si el proceso a la fecha se encuentra vigente o terminado. En caso de estar terminado favor indicar su fecha de culminación y si la decisión fue favorable o desfavorable para MAPFRE
</t>
    </r>
    <r>
      <rPr>
        <sz val="10"/>
        <color rgb="FFFF0000"/>
        <rFont val="Calibri"/>
        <family val="2"/>
        <scheme val="minor"/>
      </rPr>
      <t>(INFORMACION LA DILIGENCIA EL ABOGADO EXTERNO)</t>
    </r>
  </si>
  <si>
    <r>
      <t xml:space="preserve">Estado del proceso y ultima actuaciones
</t>
    </r>
    <r>
      <rPr>
        <sz val="10"/>
        <color rgb="FFFF0000"/>
        <rFont val="Calibri"/>
        <family val="2"/>
        <scheme val="minor"/>
      </rPr>
      <t>(INFORMACION LA DILIGENCIA EL ABOGADO EXTERNO)</t>
    </r>
  </si>
  <si>
    <t xml:space="preserve"> </t>
  </si>
  <si>
    <t>LINEA DE NEGOCIO</t>
  </si>
  <si>
    <t>AUTOS</t>
  </si>
  <si>
    <t>AUTOMATICO</t>
  </si>
  <si>
    <t>2. Ejecutivo</t>
  </si>
  <si>
    <t>2. Segunda Instancia</t>
  </si>
  <si>
    <t>2 Eventual (50% en contra y 50% a favor )</t>
  </si>
  <si>
    <t>TERMINADO</t>
  </si>
  <si>
    <t>RC MEDICA</t>
  </si>
  <si>
    <t>FACULTATIVO</t>
  </si>
  <si>
    <t>3. Laboral</t>
  </si>
  <si>
    <t>3. Casación</t>
  </si>
  <si>
    <t xml:space="preserve">3 Remoto (100% a favor de la Compañia). </t>
  </si>
  <si>
    <t>GENERALES</t>
  </si>
  <si>
    <t>4. Parte Civil en Proceso Penal</t>
  </si>
  <si>
    <t>4. Única (Para reclamaciones).</t>
  </si>
  <si>
    <t>R.C.E.</t>
  </si>
  <si>
    <t>5.  Administrativo en Vía Gubernativa</t>
  </si>
  <si>
    <t>PREVISIONALES</t>
  </si>
  <si>
    <t>6. Administrativo en Etapa Contenciosa</t>
  </si>
  <si>
    <t>RENTAS VITALICIAS</t>
  </si>
  <si>
    <t>7. Arbitramento</t>
  </si>
  <si>
    <t>VIDA</t>
  </si>
  <si>
    <t>8. Reclamación</t>
  </si>
  <si>
    <t>A.R.L</t>
  </si>
  <si>
    <t>9. Otros.</t>
  </si>
  <si>
    <t>CUMPLIMIENTO</t>
  </si>
  <si>
    <t>RESPONSABILIDAD FISCAL</t>
  </si>
  <si>
    <t xml:space="preserve">Zoraida Osorio de Ángel (esposa de la víctima), Javer Adrián Ángel Osorio (hijo de la víctima), Jonathan Ángel Osorio (hijo de la víctima), James Ángel Osorio (hijo de la víctima), Marilú Malagón Parra (nuera de la víctima), Lina Ángel Malagón (nieta de la víctima), David Ángel Malagón (nieto de la víctima). </t>
  </si>
  <si>
    <t>Ciudad Limpia Bogotá S.A. E.S.P.</t>
  </si>
  <si>
    <t>El 13 de diciembre de 2022 se presentó un accidente de tránsito entre el vehículo de placa WMW-253 conducido por el señor Leyman Larrahondo Molina, y de propiedad de la empresA Ciudad Limpia Bogotá SA ESP., y el peatón Armando Ángel (Q.E.P.D.) quien tenía para ese momento la edad de 80 años, quien falleció ante tales hechos.  En el IPAT que se suscribió por los hechos objeto del litigio, señaló que la hipótesis del evento es la consignada en Informe ejecutivo FPJ-3.</t>
  </si>
  <si>
    <t>Análisis frente a la póliza: 
Resulta preciso exponer que la póliza No. 1507122012701, presenta una cobertura para el caso de RCE, en la afectación de lesiones o muerte de una persona, con un amparo de 1.000 SMLMV lo que, para fecha de los hechos, año 2022, es igual a la suma de $ 1.000.000.000, valor este que nos permitir cubrir la liquidación objetiva presentada, misma que asciende a la suma de $ 460.000.000 
Concepto del Apoderado designado para el caso: La contingencia se califica como PROBABLE toda vez que la póliza de automóviles de servicio público No. 1507122012701 presta cobertura temporal y material, y la responsabilidad del asegurado está demostrada.  
Lo primero que debe tomarse en consideración es que el contrato de seguro presta cobertura temporal, toda vez que su modalidad de cobertura es por ocurrencia, con una vigencia que inició el 11 de abril del 2022 y finalizó el 10 de marzo del 2023, y el hecho demandado ocurrió el 13 de diciembre del 2022, es decir dentro de la vigencia. En segundo lugar, presta cobertura material, puesto que ampara la responsabilidad civil extracontractual derivada de la conducción del vehículo de placa WMW-253, pretensión que se le endilga al asegurado.  
Lo anteriormente esgrimido debe ser analizado de manera conjunta con el estudio de la responsabilidad del asegurado, toda vez que esta se encuentra probada de conformidad con lo siguiente: (i) El IPAT adosado al expediente claramente expone que la hipótesis del accidente de tránsito son las codificaciones que se encuentran el Informe FPJ –3, las cuales son la  112 y 157, desobedecer señales y no estar pendiente de la vía y demás actores viales, respectivamente, atribuibles ambas al conductor del vehículo asegurado. (ii) Lo anterior se debe analizar en conjunto con la reclamación presentada por Ciudad Limpia Bogotá SA ESP, el día 21 de diciembre del 2022, dentro de la cual se adosan fotografías, evidenciando a la víctima debajo de las llantas del vehículo asegurado. (iii) Actualmente se encuentra activo el proceso penal con el SPOA No. 760016000193202211773, se encuentra en la Fiscalía 35 Seccional, en la unidad de los delitos contra la vida – homicidio culposo. (iv) En el lugar en el cual ocurrió el accidente de tránsito no hay señalización de paso peatonal, y bajo lo mismo a pocos metros del lugar del impacto, hay un puente peatonal, el cual no fue usado por la víctima. (v) Todo lo anterior se adiciona que la conducción de vehículos ha sido catalogada como una actividad peligrosa de acuerdo al artículo 2356 del Código Civil, es decir, la culpa de la persona que causó el hecho dañoso se presume y, por lo tanto, sólo puede exonerarse de responsabilidad demostrando una causa extraña. Sin embargo, dentro del caso de marras podría predicarse una concurrencia de culpas, con la finalidad de obtener una disminución en el valor indemnizatorio, pues el actuar de la víctima incide en el resultado dañoso. Por este motivo, es jurídicamente aceptado llegar a la conclusión de que la responsabilidad del vehículo asegurado está acreditada.  
 Lo esgrimido sin perjuicio del carácter contingente del proceso.</t>
  </si>
  <si>
    <t xml:space="preserve">Liquidación objetivada de las pretensiones: Liquidación objetivada de las pretensiones: Como liquidación objetiva de perjuicios se llegó al total de $ 420.000.000. A este valor se llegó de la siguiente manera: 
Daño moral - $270.000.000-. En este caso se tuvo en cuenta que el señor Armando Ángel (q.e.p.d.) falleció de manera inmediata el día del accidente de tránsito. En este orden de ideas, y resaltando que la activa solicitó el reconocimiento del daño moral para todos los demandantes, adicionando la figura del iuris hereditatis. Solo se procede a reconocer el daño moral para todos los demandantes, excluyendo el reconocimiento en favor de la señora Marilu Malagón Parra, nuera del fallecido, audiencia que no se ha probado la afectación del daño moral, sin que se acredite la legitimación para pretender tal reconocimiento. Frente al iuris hereditatis, resulta importante exponer que la víctima falleció de manera inmediata en la ocurrencia del accidente de tránsito, por lo cual no habría lugar a generar reconocimiento por tal tipologia. En este orden de ideas, para la liquidación de este perjuicio se tuvo en cuenta la Sentencia SC5125-2020 del 15 de diciembre del 2020, dentro de la cual se concedió el pago de $55.000.000 por concepto de daño moral, para cónyuge e hijos, por la muerte del familiar quien se desempeñaba en el oficio de mecánico, quien fallece como consecuencia de un accidente de tránsito entre motocicleta y tractocamión, debido a una maniobra de adelantamiento. Así las cosas, teniendo esta suma como base y en atención a la gravedad del accidente lo que llevo al fatal deceso de la víctima, se reconoce la suma de $ 270.000.000, divididos así: 
Zoraida Osorio de Ángel (esposa de la víctima) la suma de $55.000.000 
Javer Ángel Osorio (hijo de la víctima) $55.000.000 
Jonathan Ángel Osorio (hijo de la víctima) $55.00.000 
James Ángel Osorio (hijo de la víctima) $55.000.000 
Lina Ángel Malagon (nieta de la víctima) $25.000.000 
David Ángel Malagon (nieto de la víctima) $ 25.000.000 
Daño a la vida en relación: $ 150.000.000. Es pertinente recordar que este daño, se reconoce única y exclusivamente a la víctima directa de las lesiones, pese a ello, los fallos de la Corte reconocen el perjuicio en caso de fallecimiento, a favor de aquellas personas dentro del primer grado de consanguinidad o que demuestren una afectación en su vida de relación, lo cual puede acreditarse mediante los interrogatorios y pruebas testimoniales. Esto siguiendo los postulados de la H. Corte Suprema de Justicia en sentencia SC665-2019. En ese orden de ideas, se reconoce las siguientes sumas de dinero:  
Zoraida Osorio de Ángel (esposa de la víctima) la suma de $60.000.000 
Javer Ángel Osorio (hijo de la víctima) $30.000.000 
Jonathan Ángel Osorio (hijo de la víctima) $30.00.000 
James Ángel Osorio (hijo de la víctima) $30.000.000 
Esta afectación no se reconoce bajo la figura del iuris hereditatis atendiendo que el señor Armando Ángel (q.e.p.d.), falleció el mismo día del accidente de tránsito, por lo tanto, no se logra avizorar que existiera un menoscabo que se pueda reclamar bacho tal figura. 
Pérdida de oportunidad: Resulta claro que para que exista reconocimiento de este menoscabo, la activa de manera fehaciente debe probar no solo la existencia de una situación potencial apta para aspirar o conseguir un resultado esperado, se debe probar la imposibilidad definitiva de obtener una ventaja esperada, circunstancias que no se establecieron en el caso que nos ocupa, como quiera que se reitera que el hoy fallecido Armando Ángel (q.e.p.d.), ya se no se encontraba en una edad laboral  productiva, ya que para la epoca de los hechos tenía 80 años de edad, lo que resulta claro que no se presentó tal afectación. Por lo cual no habría lugar a tal reconocimiento, y mucho menor lo pretendido bajo la figura del Iuris Hereditatis. 
Lucro Cesante: $0. Es pertinente resaltar que dentro del presente caso, no hay prueba siquiera sumaria que permita establecer la actividad laboral, y los ingresos percibidos por el señor Armando Ángel (q.e.p.d.), adicionalmente se debe tener presente que el fallecido ya se encontraba en una edad que no era laboralmente productiva, pues contaba con 80 años de edad para el año 2022, fecha de los hechos, así mismo dentro del sistema ADRES se observa que el señor Ángel pertenece al régimen de salud en calidad de beneficiario, lo que a todas luces evidencia que el mismo no contaba con un vínculo laboral vigente para la época de los hechos. Adicionalmente, frente a la señora Zoraida Osorio, se observa en la página del RUAF que pertenece al régimen en salud como beneficiaria, pero no se logró evidenciar la dependencia económica de la cónyuge del fallecido. 
La liquidación objetiva es de $420.000.000 </t>
  </si>
  <si>
    <t>El día 09 de octubre del 2023, se radicó contestación a la reforma de la demanda y al llamamiento en garantía formulado por Ciudad Limpia Bogotá S.A. E.S.P.</t>
  </si>
  <si>
    <t xml:space="preserve">Las pretensiones de la demanda son: 
i) Lucro cesante en favor de la señora Zoraida Osorio de Ángel, como esposa del señor Armando Ángel (q.e.p.d.), quien presuntamente dependía económicamente del fallecido, mismo que en vida supuestamente se desempañó como tipógrafo, actividad laboral que le generaba un ingreso de un salario mínimo más prestaciones sociales. 
ii) Daño moral para cada uno de los demandantes, más la figura del iuris hereditatis, para la esposa y los hijos, aludiendo que por la conducta dañosa causada por el conductor del vehículo asegurado, le ha causado a los demandantes afectaciones emocionales, congojo y depresión. 
iii) Daño a la vida en relación para cada uno de los demandantes, más la figura del iuris hereditatis para la esposa y los hijos del fallecido Armando Ángel, personas quienes afirman que por causa imprudente del conductor Leyman Larahonda, se generó el fallecimiento del señor Ángel, y junto con ello perdieron la oportunidad de relacionarse y disfrutar en familia de diferentes momentos especiales. 
iv) Pérdida de oportunidad, para cada uno de los demandantes y adicional la figura del iuris hereditatis para la esposa y los hijos del señor Armando Ángel, quienes manifiestan que con el fallecimiento de su ser querido han perdido la oportunidad de compartir y disfrutar en familia, sociedad y laboralmente. 
v) Intereses en mora. 
vi) Condena en costas y agencias en derecho; y
vii) finalmente la indexación de cada uno de los valores pretendidos.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</si>
</sst>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00_);_(&quot;$&quot;\ * \(#,##0.00\);_(&quot;$&quot;\ * &quot;-&quot;??_);_(@_)"/>
    <numFmt numFmtId="165" formatCode="&quot;$&quot;\ #,##0"/>
    <numFmt numFmtId="166" formatCode="_(&quot;$&quot;\ * #,##0_);_(&quot;$&quot;\ * \(#,##0\);_(&quot;$&quot;\ * &quot;-&quot;??_);_(@_)"/>
    <numFmt numFmtId="167" formatCode="&quot;$&quot;\ #,##0.00"/>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1"/>
      <name val="Calibri"/>
      <family val="2"/>
      <scheme val="minor"/>
    </font>
    <font>
      <b/>
      <sz val="10"/>
      <name val="Calibri"/>
      <family val="2"/>
      <scheme val="minor"/>
    </font>
    <font>
      <sz val="10"/>
      <color theme="1"/>
      <name val="Calibri"/>
      <family val="2"/>
      <scheme val="minor"/>
    </font>
    <font>
      <sz val="10"/>
      <color rgb="FFFF0000"/>
      <name val="Calibri"/>
      <family val="2"/>
      <scheme val="minor"/>
    </font>
    <font>
      <b/>
      <sz val="10"/>
      <color theme="1"/>
      <name val="Calibri"/>
      <family val="2"/>
      <scheme val="minor"/>
    </font>
    <font>
      <sz val="1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75">
    <xf numFmtId="0" fontId="0" fillId="0" borderId="0" xfId="0"/>
    <xf numFmtId="0" fontId="0" fillId="0" borderId="1" xfId="0" applyBorder="1"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1" fontId="0" fillId="0" borderId="1" xfId="0" applyNumberFormat="1" applyBorder="1" applyAlignment="1">
      <alignment horizontal="center" vertical="center"/>
    </xf>
    <xf numFmtId="14" fontId="0" fillId="0" borderId="1" xfId="0" applyNumberFormat="1" applyBorder="1" applyAlignment="1">
      <alignment horizontal="center" vertical="center"/>
    </xf>
    <xf numFmtId="1" fontId="6" fillId="4" borderId="1" xfId="0" applyNumberFormat="1"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167" fontId="6" fillId="4" borderId="1" xfId="0" applyNumberFormat="1" applyFont="1" applyFill="1" applyBorder="1" applyAlignment="1">
      <alignment horizontal="center" vertical="center" wrapText="1"/>
    </xf>
    <xf numFmtId="166" fontId="6" fillId="4" borderId="1" xfId="1" applyNumberFormat="1"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1" xfId="0" applyFont="1" applyBorder="1" applyAlignment="1">
      <alignment vertical="top" wrapText="1"/>
    </xf>
    <xf numFmtId="0" fontId="0" fillId="0" borderId="1" xfId="0" applyBorder="1"/>
    <xf numFmtId="0" fontId="0" fillId="0" borderId="1" xfId="0" applyBorder="1" applyAlignment="1">
      <alignment vertical="center"/>
    </xf>
    <xf numFmtId="164" fontId="0" fillId="0" borderId="1" xfId="1" applyFont="1" applyFill="1" applyBorder="1" applyAlignment="1">
      <alignment vertical="center"/>
    </xf>
    <xf numFmtId="1" fontId="0" fillId="0" borderId="1" xfId="1" applyNumberFormat="1" applyFont="1" applyFill="1" applyBorder="1" applyAlignment="1">
      <alignment horizontal="center" vertical="center"/>
    </xf>
    <xf numFmtId="1" fontId="0" fillId="0" borderId="1" xfId="0" applyNumberFormat="1" applyBorder="1" applyAlignment="1">
      <alignment horizontal="center" vertical="center" wrapText="1"/>
    </xf>
    <xf numFmtId="1" fontId="5" fillId="0" borderId="1" xfId="0" applyNumberFormat="1" applyFont="1" applyBorder="1" applyAlignment="1">
      <alignment horizontal="center" vertical="center"/>
    </xf>
    <xf numFmtId="0" fontId="0" fillId="0" borderId="1" xfId="0" applyBorder="1" applyAlignment="1">
      <alignment horizontal="left" vertical="center"/>
    </xf>
    <xf numFmtId="0" fontId="4" fillId="0" borderId="0" xfId="0" applyFont="1" applyAlignment="1">
      <alignment horizontal="left"/>
    </xf>
    <xf numFmtId="0" fontId="4" fillId="0" borderId="0" xfId="0" applyFont="1" applyAlignment="1">
      <alignment horizontal="center"/>
    </xf>
    <xf numFmtId="0" fontId="5" fillId="0" borderId="0" xfId="0" applyFont="1" applyAlignment="1">
      <alignment horizontal="left" vertical="top"/>
    </xf>
    <xf numFmtId="0" fontId="5" fillId="0" borderId="0" xfId="0" applyFont="1" applyAlignment="1">
      <alignment horizontal="left" vertical="center"/>
    </xf>
    <xf numFmtId="0" fontId="5" fillId="0" borderId="0" xfId="0" applyFont="1"/>
    <xf numFmtId="0" fontId="5" fillId="0" borderId="0" xfId="0" applyFont="1" applyAlignment="1">
      <alignment horizontal="center" vertical="center"/>
    </xf>
    <xf numFmtId="0" fontId="2" fillId="0" borderId="0" xfId="0" applyFont="1" applyAlignment="1">
      <alignment horizontal="center" vertical="center"/>
    </xf>
    <xf numFmtId="164" fontId="0" fillId="0" borderId="1" xfId="1" applyFont="1" applyFill="1" applyBorder="1" applyAlignment="1">
      <alignment horizontal="center" vertical="center"/>
    </xf>
    <xf numFmtId="0" fontId="0" fillId="0" borderId="0" xfId="0" applyAlignment="1">
      <alignment vertical="center"/>
    </xf>
    <xf numFmtId="1" fontId="0" fillId="0" borderId="1" xfId="0" applyNumberFormat="1" applyBorder="1" applyAlignment="1" applyProtection="1">
      <alignment horizontal="center" vertical="center" wrapText="1"/>
      <protection locked="0"/>
    </xf>
    <xf numFmtId="166" fontId="0" fillId="0" borderId="1" xfId="1" applyNumberFormat="1"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1"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14" fontId="0" fillId="0" borderId="1" xfId="1" applyNumberFormat="1" applyFont="1" applyBorder="1" applyAlignment="1" applyProtection="1">
      <alignment horizontal="center" vertical="center"/>
      <protection locked="0"/>
    </xf>
    <xf numFmtId="164" fontId="0" fillId="0" borderId="1" xfId="1" applyFont="1" applyBorder="1" applyAlignment="1" applyProtection="1">
      <alignment horizontal="center" vertical="center"/>
      <protection locked="0"/>
    </xf>
    <xf numFmtId="0" fontId="0" fillId="0" borderId="1" xfId="0" applyBorder="1" applyAlignment="1" applyProtection="1">
      <alignment vertical="center"/>
      <protection locked="0"/>
    </xf>
    <xf numFmtId="0" fontId="9" fillId="2" borderId="1" xfId="0" applyFont="1" applyFill="1" applyBorder="1" applyAlignment="1">
      <alignment horizontal="center" vertical="center" wrapText="1"/>
    </xf>
    <xf numFmtId="0" fontId="7" fillId="0" borderId="1" xfId="0" applyFont="1" applyBorder="1" applyAlignment="1" applyProtection="1">
      <alignment horizontal="center" vertical="center" wrapText="1"/>
      <protection locked="0"/>
    </xf>
    <xf numFmtId="165" fontId="7" fillId="0" borderId="1" xfId="2" applyNumberFormat="1" applyFont="1" applyFill="1" applyBorder="1" applyAlignment="1" applyProtection="1">
      <alignment horizontal="center" vertical="center"/>
      <protection locked="0"/>
    </xf>
    <xf numFmtId="0" fontId="9" fillId="2" borderId="1" xfId="0" applyFont="1" applyFill="1" applyBorder="1" applyAlignment="1">
      <alignment horizontal="center" wrapText="1"/>
    </xf>
    <xf numFmtId="1" fontId="7" fillId="0" borderId="1" xfId="0" applyNumberFormat="1" applyFont="1" applyBorder="1" applyAlignment="1" applyProtection="1">
      <alignment horizontal="center" vertical="center"/>
      <protection locked="0"/>
    </xf>
    <xf numFmtId="0" fontId="6" fillId="2" borderId="1" xfId="0" applyFont="1" applyFill="1" applyBorder="1" applyAlignment="1">
      <alignment horizontal="center" vertical="center" wrapText="1"/>
    </xf>
    <xf numFmtId="14" fontId="7" fillId="0" borderId="1" xfId="0" applyNumberFormat="1" applyFont="1" applyBorder="1" applyAlignment="1" applyProtection="1">
      <alignment horizontal="left" vertical="top" wrapText="1"/>
      <protection locked="0"/>
    </xf>
    <xf numFmtId="0" fontId="7" fillId="0" borderId="1" xfId="0" applyFont="1" applyBorder="1" applyAlignment="1" applyProtection="1">
      <alignment horizontal="left" vertical="top" wrapText="1"/>
      <protection locked="0"/>
    </xf>
    <xf numFmtId="0" fontId="7" fillId="0" borderId="1" xfId="0" applyFont="1" applyBorder="1" applyAlignment="1" applyProtection="1">
      <alignment horizontal="center" vertical="center" wrapText="1"/>
      <protection locked="0"/>
    </xf>
    <xf numFmtId="0" fontId="9" fillId="0" borderId="1" xfId="0" applyFont="1" applyBorder="1" applyAlignment="1">
      <alignment horizontal="center" vertical="center"/>
    </xf>
    <xf numFmtId="0" fontId="8" fillId="0" borderId="1" xfId="0" applyFont="1" applyBorder="1" applyAlignment="1">
      <alignment horizontal="center" vertical="center" wrapText="1"/>
    </xf>
    <xf numFmtId="14" fontId="7" fillId="0" borderId="1" xfId="0" applyNumberFormat="1"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10" fillId="0" borderId="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7" fillId="0" borderId="3" xfId="0" applyFont="1" applyBorder="1" applyAlignment="1" applyProtection="1">
      <alignment horizontal="left" vertical="top" wrapText="1"/>
      <protection locked="0"/>
    </xf>
    <xf numFmtId="0" fontId="7" fillId="0" borderId="4" xfId="0" applyFont="1" applyBorder="1" applyAlignment="1" applyProtection="1">
      <alignment horizontal="left" vertical="top" wrapText="1"/>
      <protection locked="0"/>
    </xf>
    <xf numFmtId="0" fontId="7" fillId="0" borderId="2" xfId="0" applyFont="1"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4" xfId="0" applyBorder="1" applyAlignment="1" applyProtection="1">
      <alignment horizontal="left" vertical="top"/>
      <protection locked="0"/>
    </xf>
    <xf numFmtId="0" fontId="0" fillId="0" borderId="2" xfId="0" applyBorder="1" applyAlignment="1" applyProtection="1">
      <alignment horizontal="left" vertical="top"/>
      <protection locked="0"/>
    </xf>
    <xf numFmtId="0" fontId="3"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165" fontId="7" fillId="0" borderId="1" xfId="0" applyNumberFormat="1" applyFont="1" applyBorder="1" applyAlignment="1" applyProtection="1">
      <alignment horizontal="center" vertical="center" wrapText="1"/>
      <protection locked="0"/>
    </xf>
    <xf numFmtId="0" fontId="7" fillId="0" borderId="1" xfId="1" applyNumberFormat="1" applyFont="1" applyFill="1" applyBorder="1" applyAlignment="1" applyProtection="1">
      <alignment horizontal="left" vertical="top" wrapText="1"/>
      <protection locked="0"/>
    </xf>
    <xf numFmtId="0" fontId="2" fillId="2" borderId="1" xfId="0" applyFont="1" applyFill="1" applyBorder="1" applyAlignment="1">
      <alignment horizontal="center" vertical="center" wrapText="1"/>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0" borderId="1" xfId="0" applyBorder="1" applyAlignment="1">
      <alignment horizontal="center" vertical="center" wrapText="1"/>
    </xf>
    <xf numFmtId="0" fontId="0" fillId="3" borderId="1" xfId="0" applyFill="1" applyBorder="1" applyAlignment="1" applyProtection="1">
      <alignment horizontal="center" vertical="center"/>
      <protection locked="0"/>
    </xf>
    <xf numFmtId="0" fontId="2" fillId="3" borderId="1" xfId="0" applyFont="1" applyFill="1" applyBorder="1" applyAlignment="1">
      <alignment horizontal="center" vertical="center" wrapText="1"/>
    </xf>
  </cellXfs>
  <cellStyles count="3">
    <cellStyle name="Moneda" xfId="1" builtinId="4"/>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T22"/>
  <sheetViews>
    <sheetView tabSelected="1" zoomScale="110" zoomScaleNormal="110" workbookViewId="0">
      <selection activeCell="B6" sqref="B6:H6"/>
    </sheetView>
  </sheetViews>
  <sheetFormatPr baseColWidth="10" defaultColWidth="11.42578125" defaultRowHeight="15" x14ac:dyDescent="0.25"/>
  <cols>
    <col min="1" max="1" width="20.42578125" customWidth="1"/>
    <col min="2" max="2" width="23.5703125" customWidth="1"/>
    <col min="3" max="3" width="13.42578125" customWidth="1"/>
    <col min="4" max="4" width="22.140625" customWidth="1"/>
    <col min="5" max="5" width="14.140625" customWidth="1"/>
    <col min="8" max="8" width="4.140625" customWidth="1"/>
    <col min="15" max="15" width="36.42578125" style="27" bestFit="1" customWidth="1"/>
    <col min="16" max="16" width="28" style="27" bestFit="1" customWidth="1"/>
    <col min="17" max="17" width="38.42578125" style="27" bestFit="1" customWidth="1"/>
    <col min="18" max="18" width="15.85546875" style="27" customWidth="1"/>
    <col min="19" max="19" width="27.42578125" style="27" bestFit="1" customWidth="1"/>
    <col min="20" max="20" width="11.42578125" style="27"/>
  </cols>
  <sheetData>
    <row r="2" spans="1:19" ht="21" x14ac:dyDescent="0.25">
      <c r="A2" s="65" t="s">
        <v>0</v>
      </c>
      <c r="B2" s="65"/>
      <c r="C2" s="65"/>
      <c r="D2" s="65"/>
      <c r="E2" s="65"/>
      <c r="F2" s="65"/>
      <c r="G2" s="65"/>
      <c r="H2" s="65"/>
      <c r="O2" s="23"/>
      <c r="P2" s="24"/>
      <c r="Q2" s="24"/>
      <c r="R2" s="24"/>
      <c r="S2" s="24"/>
    </row>
    <row r="3" spans="1:19" x14ac:dyDescent="0.25">
      <c r="A3" s="66" t="s">
        <v>1</v>
      </c>
      <c r="B3" s="66"/>
      <c r="C3" s="66"/>
      <c r="D3" s="51">
        <v>45209</v>
      </c>
      <c r="E3" s="51"/>
      <c r="F3" s="51"/>
      <c r="G3" s="51"/>
      <c r="H3" s="51"/>
      <c r="O3" s="25"/>
      <c r="P3" s="25"/>
      <c r="Q3" s="26"/>
      <c r="R3" s="26"/>
    </row>
    <row r="4" spans="1:19" x14ac:dyDescent="0.25">
      <c r="A4" s="40" t="s">
        <v>2</v>
      </c>
      <c r="B4" s="47" t="s">
        <v>3</v>
      </c>
      <c r="C4" s="47"/>
      <c r="D4" s="47"/>
      <c r="E4" s="40" t="s">
        <v>4</v>
      </c>
      <c r="F4" s="48" t="s">
        <v>5</v>
      </c>
      <c r="G4" s="48"/>
      <c r="H4" s="48"/>
      <c r="O4" s="25"/>
      <c r="P4" s="25"/>
      <c r="Q4" s="26"/>
      <c r="R4" s="26"/>
    </row>
    <row r="5" spans="1:19" x14ac:dyDescent="0.25">
      <c r="A5" s="40" t="s">
        <v>6</v>
      </c>
      <c r="B5" s="46" t="s">
        <v>7</v>
      </c>
      <c r="C5" s="46"/>
      <c r="D5" s="46"/>
      <c r="E5" s="40" t="s">
        <v>8</v>
      </c>
      <c r="F5" s="52" t="s">
        <v>9</v>
      </c>
      <c r="G5" s="52"/>
      <c r="H5" s="52"/>
      <c r="O5" s="25"/>
      <c r="P5" s="25"/>
      <c r="Q5" s="26"/>
      <c r="R5" s="26"/>
    </row>
    <row r="6" spans="1:19" ht="63" customHeight="1" x14ac:dyDescent="0.25">
      <c r="A6" s="40" t="s">
        <v>10</v>
      </c>
      <c r="B6" s="48" t="s">
        <v>139</v>
      </c>
      <c r="C6" s="48"/>
      <c r="D6" s="48"/>
      <c r="E6" s="48"/>
      <c r="F6" s="48"/>
      <c r="G6" s="48"/>
      <c r="H6" s="48"/>
      <c r="O6" s="25"/>
      <c r="P6" s="25"/>
      <c r="Q6" s="26"/>
      <c r="R6" s="28"/>
    </row>
    <row r="7" spans="1:19" ht="30.75" customHeight="1" x14ac:dyDescent="0.25">
      <c r="A7" s="40" t="s">
        <v>11</v>
      </c>
      <c r="B7" s="48" t="s">
        <v>12</v>
      </c>
      <c r="C7" s="48"/>
      <c r="D7" s="48"/>
      <c r="E7" s="48"/>
      <c r="F7" s="48"/>
      <c r="G7" s="48"/>
      <c r="H7" s="48"/>
      <c r="O7" s="25"/>
      <c r="P7" s="25"/>
      <c r="Q7" s="26"/>
      <c r="R7" s="28"/>
    </row>
    <row r="8" spans="1:19" ht="32.25" customHeight="1" x14ac:dyDescent="0.25">
      <c r="A8" s="40" t="s">
        <v>13</v>
      </c>
      <c r="B8" s="48" t="s">
        <v>140</v>
      </c>
      <c r="C8" s="48"/>
      <c r="D8" s="48"/>
      <c r="E8" s="48"/>
      <c r="F8" s="48"/>
      <c r="G8" s="48"/>
      <c r="H8" s="48"/>
      <c r="O8" s="25"/>
      <c r="P8" s="25"/>
      <c r="Q8" s="26"/>
      <c r="R8" s="28"/>
    </row>
    <row r="9" spans="1:19" ht="70.5" customHeight="1" x14ac:dyDescent="0.25">
      <c r="A9" s="40" t="s">
        <v>14</v>
      </c>
      <c r="B9" s="47" t="s">
        <v>145</v>
      </c>
      <c r="C9" s="47"/>
      <c r="D9" s="47"/>
      <c r="E9" s="47"/>
      <c r="F9" s="47"/>
      <c r="G9" s="47"/>
      <c r="H9" s="47"/>
      <c r="O9" s="25"/>
      <c r="P9" s="25"/>
      <c r="Q9" s="26"/>
      <c r="R9" s="28"/>
    </row>
    <row r="10" spans="1:19" x14ac:dyDescent="0.25">
      <c r="A10" s="40" t="s">
        <v>15</v>
      </c>
      <c r="B10" s="67">
        <v>420000000</v>
      </c>
      <c r="C10" s="67"/>
      <c r="D10" s="67"/>
      <c r="E10" s="67"/>
      <c r="F10" s="67"/>
      <c r="G10" s="67"/>
      <c r="H10" s="67"/>
      <c r="O10" s="25"/>
      <c r="P10" s="28"/>
      <c r="Q10" s="26"/>
      <c r="R10" s="28"/>
    </row>
    <row r="11" spans="1:19" ht="164.25" customHeight="1" x14ac:dyDescent="0.25">
      <c r="A11" s="40" t="s">
        <v>16</v>
      </c>
      <c r="B11" s="68" t="s">
        <v>141</v>
      </c>
      <c r="C11" s="68"/>
      <c r="D11" s="68"/>
      <c r="E11" s="68"/>
      <c r="F11" s="68"/>
      <c r="G11" s="68"/>
      <c r="H11" s="68"/>
      <c r="O11" s="25"/>
      <c r="P11" s="28"/>
      <c r="Q11" s="26"/>
      <c r="R11" s="28"/>
    </row>
    <row r="12" spans="1:19" ht="93" customHeight="1" x14ac:dyDescent="0.25">
      <c r="A12" s="40" t="s">
        <v>17</v>
      </c>
      <c r="B12" s="68" t="s">
        <v>142</v>
      </c>
      <c r="C12" s="68"/>
      <c r="D12" s="68"/>
      <c r="E12" s="68"/>
      <c r="F12" s="68"/>
      <c r="G12" s="68"/>
      <c r="H12" s="68"/>
      <c r="O12" s="25"/>
      <c r="P12" s="28"/>
      <c r="Q12" s="26"/>
      <c r="R12" s="28"/>
    </row>
    <row r="13" spans="1:19" ht="25.5" x14ac:dyDescent="0.25">
      <c r="A13" s="40" t="s">
        <v>18</v>
      </c>
      <c r="B13" s="41" t="s">
        <v>19</v>
      </c>
      <c r="C13" s="40" t="s">
        <v>20</v>
      </c>
      <c r="D13" s="42">
        <v>368000000</v>
      </c>
      <c r="E13" s="40" t="s">
        <v>21</v>
      </c>
      <c r="F13" s="48" t="s">
        <v>22</v>
      </c>
      <c r="G13" s="48"/>
      <c r="H13" s="48"/>
    </row>
    <row r="14" spans="1:19" ht="26.25" x14ac:dyDescent="0.25">
      <c r="A14" s="40" t="s">
        <v>23</v>
      </c>
      <c r="B14" s="48" t="s">
        <v>24</v>
      </c>
      <c r="C14" s="48"/>
      <c r="D14" s="48"/>
      <c r="E14" s="43" t="s">
        <v>25</v>
      </c>
      <c r="F14" s="48" t="s">
        <v>26</v>
      </c>
      <c r="G14" s="48"/>
      <c r="H14" s="48"/>
      <c r="P14" s="28"/>
      <c r="Q14" s="26"/>
      <c r="R14" s="28"/>
    </row>
    <row r="15" spans="1:19" ht="26.25" customHeight="1" x14ac:dyDescent="0.25">
      <c r="A15" s="40" t="s">
        <v>27</v>
      </c>
      <c r="B15" s="44"/>
      <c r="C15" s="40" t="s">
        <v>28</v>
      </c>
      <c r="D15" s="44" t="s">
        <v>29</v>
      </c>
      <c r="E15" s="45" t="s">
        <v>30</v>
      </c>
      <c r="F15" s="48" t="s">
        <v>31</v>
      </c>
      <c r="G15" s="48"/>
      <c r="H15" s="48"/>
      <c r="O15" s="25"/>
      <c r="P15" s="28"/>
      <c r="Q15" s="26"/>
      <c r="R15" s="28"/>
    </row>
    <row r="16" spans="1:19" ht="30.75" customHeight="1" x14ac:dyDescent="0.25">
      <c r="A16" s="40" t="s">
        <v>32</v>
      </c>
      <c r="B16" s="53"/>
      <c r="C16" s="54"/>
      <c r="D16" s="54"/>
      <c r="E16" s="54"/>
      <c r="F16" s="54"/>
      <c r="G16" s="54"/>
      <c r="H16" s="55"/>
      <c r="O16" s="25"/>
      <c r="P16" s="28"/>
      <c r="Q16" s="26"/>
      <c r="R16" s="28"/>
    </row>
    <row r="17" spans="1:8" ht="25.5" x14ac:dyDescent="0.25">
      <c r="A17" s="40" t="s">
        <v>33</v>
      </c>
      <c r="B17" s="51" t="s">
        <v>34</v>
      </c>
      <c r="C17" s="51"/>
      <c r="D17" s="51"/>
      <c r="E17" s="40" t="s">
        <v>35</v>
      </c>
      <c r="F17" s="51" t="s">
        <v>36</v>
      </c>
      <c r="G17" s="52"/>
      <c r="H17" s="52"/>
    </row>
    <row r="18" spans="1:8" x14ac:dyDescent="0.25">
      <c r="A18" s="49" t="s">
        <v>37</v>
      </c>
      <c r="B18" s="49"/>
      <c r="C18" s="49"/>
      <c r="D18" s="49"/>
      <c r="E18" s="49"/>
      <c r="F18" s="49"/>
      <c r="G18" s="49"/>
      <c r="H18" s="49"/>
    </row>
    <row r="19" spans="1:8" ht="25.5" customHeight="1" x14ac:dyDescent="0.25">
      <c r="A19" s="50" t="s">
        <v>38</v>
      </c>
      <c r="B19" s="50"/>
      <c r="C19" s="50"/>
      <c r="D19" s="50"/>
      <c r="E19" s="50"/>
      <c r="F19" s="50"/>
      <c r="G19" s="50"/>
      <c r="H19" s="50"/>
    </row>
    <row r="20" spans="1:8" ht="120.75" customHeight="1" x14ac:dyDescent="0.25">
      <c r="A20" s="59" t="s">
        <v>143</v>
      </c>
      <c r="B20" s="60"/>
      <c r="C20" s="60"/>
      <c r="D20" s="60"/>
      <c r="E20" s="60"/>
      <c r="F20" s="60"/>
      <c r="G20" s="60"/>
      <c r="H20" s="61"/>
    </row>
    <row r="21" spans="1:8" x14ac:dyDescent="0.25">
      <c r="A21" s="56" t="s">
        <v>39</v>
      </c>
      <c r="B21" s="57"/>
      <c r="C21" s="57"/>
      <c r="D21" s="57"/>
      <c r="E21" s="57"/>
      <c r="F21" s="57"/>
      <c r="G21" s="57"/>
      <c r="H21" s="58"/>
    </row>
    <row r="22" spans="1:8" ht="135.75" customHeight="1" x14ac:dyDescent="0.25">
      <c r="A22" s="62" t="s">
        <v>144</v>
      </c>
      <c r="B22" s="63"/>
      <c r="C22" s="63"/>
      <c r="D22" s="63"/>
      <c r="E22" s="63"/>
      <c r="F22" s="63"/>
      <c r="G22" s="63"/>
      <c r="H22" s="64"/>
    </row>
  </sheetData>
  <mergeCells count="26">
    <mergeCell ref="A21:H21"/>
    <mergeCell ref="A20:H20"/>
    <mergeCell ref="A22:H22"/>
    <mergeCell ref="A2:H2"/>
    <mergeCell ref="A3:C3"/>
    <mergeCell ref="D3:H3"/>
    <mergeCell ref="F15:H15"/>
    <mergeCell ref="B7:H7"/>
    <mergeCell ref="B8:H8"/>
    <mergeCell ref="B9:H9"/>
    <mergeCell ref="B10:H10"/>
    <mergeCell ref="B11:H11"/>
    <mergeCell ref="B12:H12"/>
    <mergeCell ref="F13:H13"/>
    <mergeCell ref="B14:D14"/>
    <mergeCell ref="F5:H5"/>
    <mergeCell ref="B5:D5"/>
    <mergeCell ref="B4:D4"/>
    <mergeCell ref="F4:H4"/>
    <mergeCell ref="A18:H18"/>
    <mergeCell ref="A19:H19"/>
    <mergeCell ref="F14:H14"/>
    <mergeCell ref="B6:H6"/>
    <mergeCell ref="B17:D17"/>
    <mergeCell ref="F17:H17"/>
    <mergeCell ref="B16:H16"/>
  </mergeCells>
  <dataValidations xWindow="81" yWindow="526" count="10">
    <dataValidation allowBlank="1" showInputMessage="1" showErrorMessage="1" prompt="Fecha de la primera reclamación o audiencia de conciliación extrajudicial." sqref="F17:H17" xr:uid="{00000000-0002-0000-0000-000000000000}"/>
    <dataValidation type="whole" allowBlank="1" showInputMessage="1" showErrorMessage="1" promptTitle="RESERVA SUGERIDA" prompt="Sugerencia objetivada del abogado externo teniendo en cuenta la calificación de la contingecnia, valor máximo en riesgo y las circunstacnias fácticas y jurídicas del proceso. INCLUIR EN FORMATO DE NUMEROS SIN PUNTOS NI COMAS" sqref="D13" xr:uid="{00000000-0002-0000-0000-000001000000}">
      <formula1>1</formula1>
      <formula2>1000000000</formula2>
    </dataValidation>
    <dataValidation allowBlank="1" showInputMessage="1" showErrorMessage="1" prompt="Se relacionan las razones de índole fáctico, probatorio, jurisprudencial, etc., por las cuales la entidad clasifica la contingencia como probable, eventual o remota. Se debe mencionar si hubo fallo en una instancia anterior y el sentido del mismo." sqref="B12" xr:uid="{00000000-0002-0000-0000-000002000000}"/>
    <dataValidation allowBlank="1" showInputMessage="1" showErrorMessage="1" prompt="Sínstesis de los argumentos de derecho y de hecho más importantes que dieron origen a la contingencia; los factores que inciden a favor y en contra de la entidad, y la sustentación del concepto del abogado." sqref="B11:H11" xr:uid="{00000000-0002-0000-0000-000003000000}"/>
    <dataValidation type="whole" allowBlank="1" showInputMessage="1" showErrorMessage="1" promptTitle="VALORACION" prompt="Se debe indicar en MILLONES de pesos el valor estimado de la contingencia. Se debe tener en cuenta el porcentaje de retención cuando exista Coasegurado; el valor asegurasdo y descontar el deducible. INCLUIR EN FORMATO DE NUMEROS SIN PUNTOS NI COMAS" sqref="B10:H10" xr:uid="{00000000-0002-0000-0000-000004000000}">
      <formula1>1</formula1>
      <formula2>100000000000</formula2>
    </dataValidation>
    <dataValidation allowBlank="1" showInputMessage="1" showErrorMessage="1" promptTitle="PRETENSIONES" prompt="Se relaciona una sintesis de las pretensiones del actor, mencionando el fundamento normativo de las mismas. En esta celda NO se debe incluir la valoración de las pretensiones en millones de pesos. " sqref="B9:H9" xr:uid="{00000000-0002-0000-0000-000005000000}"/>
    <dataValidation allowBlank="1" showErrorMessage="1" sqref="C13" xr:uid="{00000000-0002-0000-0000-000006000000}"/>
    <dataValidation operator="greaterThan" showInputMessage="1" showErrorMessage="1" promptTitle="FECHA DE PROCESO" prompt="Se debe incluir la fecha de notificación judicial en representación de MAPFRE, bajo el formato DD (día); MM (mes) y AAAA (año a cuatro dígitos)" sqref="B5:D5" xr:uid="{00000000-0002-0000-0000-000007000000}"/>
    <dataValidation allowBlank="1" showInputMessage="1" showErrorMessage="1" promptTitle="FECHA DE INFORME" prompt="INGRESAR LA FECHA EN LA QUE SE DILIGENCIA EL INFORME" sqref="D3:H3" xr:uid="{00000000-0002-0000-0000-000008000000}"/>
    <dataValidation allowBlank="1" showInputMessage="1" showErrorMessage="1" promptTitle="ESTADO ACTUAL DEL PROCESO" prompt="Se debe incluir las actuaciones adelantadas." sqref="A22" xr:uid="{00000000-0002-0000-0000-000009000000}"/>
  </dataValidations>
  <pageMargins left="0.25" right="0.25" top="0.75" bottom="0.75" header="0.3" footer="0.3"/>
  <pageSetup scale="80" orientation="portrait" horizontalDpi="200" verticalDpi="200" r:id="rId1"/>
  <extLst>
    <ext xmlns:x14="http://schemas.microsoft.com/office/spreadsheetml/2009/9/main" uri="{CCE6A557-97BC-4b89-ADB6-D9C93CAAB3DF}">
      <x14:dataValidations xmlns:xm="http://schemas.microsoft.com/office/excel/2006/main" xWindow="81" yWindow="526" count="5">
        <x14:dataValidation type="list" allowBlank="1" showInputMessage="1" showErrorMessage="1" xr:uid="{00000000-0002-0000-0000-00000A000000}">
          <x14:formula1>
            <xm:f>Hoja1!$D$1:$D$4</xm:f>
          </x14:formula1>
          <xm:sqref>F5:H5</xm:sqref>
        </x14:dataValidation>
        <x14:dataValidation type="list" allowBlank="1" showInputMessage="1" showErrorMessage="1" xr:uid="{00000000-0002-0000-0000-00000B000000}">
          <x14:formula1>
            <xm:f>Hoja1!$C$1:$C$5</xm:f>
          </x14:formula1>
          <xm:sqref>B13</xm:sqref>
        </x14:dataValidation>
        <x14:dataValidation type="list" allowBlank="1" showInputMessage="1" showErrorMessage="1" xr:uid="{00000000-0002-0000-0000-00000C000000}">
          <x14:formula1>
            <xm:f>Hoja1!$E$1:$E$12</xm:f>
          </x14:formula1>
          <xm:sqref>B16:H16</xm:sqref>
        </x14:dataValidation>
        <x14:dataValidation type="list" allowBlank="1" showInputMessage="1" showErrorMessage="1" xr:uid="{00000000-0002-0000-0000-00000D000000}">
          <x14:formula1>
            <xm:f>Hoja1!$A$1:$A$11</xm:f>
          </x14:formula1>
          <xm:sqref>B4:D4</xm:sqref>
        </x14:dataValidation>
        <x14:dataValidation type="list" allowBlank="1" showInputMessage="1" showErrorMessage="1" xr:uid="{00000000-0002-0000-0000-00000E000000}">
          <x14:formula1>
            <xm:f>Hoja1!$B$1:$B$6</xm:f>
          </x14:formula1>
          <xm:sqref>F4:H4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43"/>
  <sheetViews>
    <sheetView zoomScale="80" zoomScaleNormal="80" workbookViewId="0">
      <selection activeCell="B4" sqref="B4"/>
    </sheetView>
  </sheetViews>
  <sheetFormatPr baseColWidth="10" defaultColWidth="11.42578125" defaultRowHeight="15" x14ac:dyDescent="0.25"/>
  <cols>
    <col min="1" max="1" width="22.5703125" style="4" customWidth="1"/>
    <col min="2" max="2" width="19.140625" style="4" customWidth="1"/>
    <col min="3" max="3" width="14.28515625" style="4" customWidth="1"/>
    <col min="4" max="4" width="23.85546875" style="4" customWidth="1"/>
    <col min="5" max="5" width="19.28515625" style="4" customWidth="1"/>
    <col min="6" max="6" width="20.7109375" style="4" customWidth="1"/>
    <col min="7" max="9" width="11.42578125" style="4"/>
    <col min="10" max="10" width="20.5703125" style="4" bestFit="1" customWidth="1"/>
    <col min="11" max="16384" width="11.42578125" style="4"/>
  </cols>
  <sheetData>
    <row r="2" spans="1:6" ht="21" x14ac:dyDescent="0.25">
      <c r="A2" s="65" t="s">
        <v>40</v>
      </c>
      <c r="B2" s="65"/>
      <c r="C2" s="65"/>
      <c r="D2" s="65"/>
      <c r="E2" s="65"/>
      <c r="F2" s="65"/>
    </row>
    <row r="3" spans="1:6" x14ac:dyDescent="0.25">
      <c r="A3" s="2" t="s">
        <v>10</v>
      </c>
      <c r="B3" s="70" t="str">
        <f>'1. ABOGADO EXTERNO'!B6:H6</f>
        <v xml:space="preserve">Zoraida Osorio de Ángel (esposa de la víctima), Javer Adrián Ángel Osorio (hijo de la víctima), Jonathan Ángel Osorio (hijo de la víctima), James Ángel Osorio (hijo de la víctima), Marilú Malagón Parra (nuera de la víctima), Lina Ángel Malagón (nieta de la víctima), David Ángel Malagón (nieto de la víctima). </v>
      </c>
      <c r="C3" s="70"/>
      <c r="D3" s="70"/>
      <c r="E3" s="70"/>
      <c r="F3" s="70"/>
    </row>
    <row r="4" spans="1:6" x14ac:dyDescent="0.25">
      <c r="A4" s="2" t="s">
        <v>41</v>
      </c>
      <c r="B4" s="36"/>
      <c r="C4" s="2" t="s">
        <v>42</v>
      </c>
      <c r="D4" s="71"/>
      <c r="E4" s="71"/>
      <c r="F4" s="71"/>
    </row>
    <row r="5" spans="1:6" x14ac:dyDescent="0.25">
      <c r="A5" s="2" t="s">
        <v>13</v>
      </c>
      <c r="B5" s="70"/>
      <c r="C5" s="70"/>
      <c r="D5" s="70"/>
      <c r="E5" s="70"/>
      <c r="F5" s="70"/>
    </row>
    <row r="6" spans="1:6" x14ac:dyDescent="0.25">
      <c r="A6" s="2" t="s">
        <v>43</v>
      </c>
      <c r="B6" s="32"/>
      <c r="C6" s="2" t="s">
        <v>44</v>
      </c>
      <c r="D6" s="39"/>
      <c r="E6" s="2" t="s">
        <v>45</v>
      </c>
      <c r="F6" s="39"/>
    </row>
    <row r="7" spans="1:6" ht="39.75" customHeight="1" x14ac:dyDescent="0.25">
      <c r="A7" s="2" t="s">
        <v>46</v>
      </c>
      <c r="B7" s="32"/>
      <c r="C7" s="2" t="s">
        <v>47</v>
      </c>
      <c r="D7" s="33"/>
      <c r="E7" s="2" t="s">
        <v>48</v>
      </c>
      <c r="F7" s="34"/>
    </row>
    <row r="8" spans="1:6" ht="35.25" customHeight="1" x14ac:dyDescent="0.25">
      <c r="A8" s="2" t="s">
        <v>49</v>
      </c>
      <c r="B8" s="35"/>
      <c r="C8" s="2" t="s">
        <v>50</v>
      </c>
      <c r="D8" s="35"/>
      <c r="E8" s="2" t="s">
        <v>51</v>
      </c>
      <c r="F8" s="36"/>
    </row>
    <row r="9" spans="1:6" ht="37.5" customHeight="1" x14ac:dyDescent="0.25">
      <c r="A9" s="2" t="s">
        <v>52</v>
      </c>
      <c r="B9" s="5"/>
      <c r="C9" s="69" t="s">
        <v>53</v>
      </c>
      <c r="D9" s="70"/>
      <c r="E9" s="2" t="s">
        <v>54</v>
      </c>
      <c r="F9" s="1"/>
    </row>
    <row r="10" spans="1:6" ht="30" x14ac:dyDescent="0.25">
      <c r="A10" s="2" t="s">
        <v>55</v>
      </c>
      <c r="B10" s="5"/>
      <c r="C10" s="69"/>
      <c r="D10" s="70"/>
      <c r="E10" s="2" t="s">
        <v>56</v>
      </c>
      <c r="F10" s="1"/>
    </row>
    <row r="11" spans="1:6" ht="46.5" customHeight="1" x14ac:dyDescent="0.25">
      <c r="A11" s="2" t="s">
        <v>57</v>
      </c>
      <c r="B11" s="37"/>
      <c r="C11" s="2" t="s">
        <v>35</v>
      </c>
      <c r="D11" s="37"/>
      <c r="E11" s="2" t="s">
        <v>14</v>
      </c>
      <c r="F11" s="38"/>
    </row>
    <row r="12" spans="1:6" ht="167.25" customHeight="1" x14ac:dyDescent="0.25">
      <c r="A12" s="2" t="s">
        <v>58</v>
      </c>
      <c r="B12" s="73"/>
      <c r="C12" s="73"/>
      <c r="D12" s="73"/>
      <c r="E12" s="73"/>
      <c r="F12" s="73"/>
    </row>
    <row r="13" spans="1:6" ht="21" x14ac:dyDescent="0.25">
      <c r="A13" s="65" t="s">
        <v>59</v>
      </c>
      <c r="B13" s="65"/>
      <c r="C13" s="65"/>
      <c r="D13" s="65"/>
      <c r="E13" s="65"/>
      <c r="F13" s="65"/>
    </row>
    <row r="14" spans="1:6" x14ac:dyDescent="0.25">
      <c r="A14" s="72"/>
      <c r="B14" s="72"/>
      <c r="C14" s="72"/>
      <c r="D14" s="72"/>
      <c r="E14" s="72"/>
      <c r="F14" s="72"/>
    </row>
    <row r="15" spans="1:6" x14ac:dyDescent="0.25">
      <c r="A15" s="72"/>
      <c r="B15" s="72"/>
      <c r="C15" s="72"/>
      <c r="D15" s="72"/>
      <c r="E15" s="72"/>
      <c r="F15" s="72"/>
    </row>
    <row r="16" spans="1:6" x14ac:dyDescent="0.25">
      <c r="A16" s="72"/>
      <c r="B16" s="72"/>
      <c r="C16" s="72"/>
      <c r="D16" s="72"/>
      <c r="E16" s="72"/>
      <c r="F16" s="72"/>
    </row>
    <row r="17" spans="1:6" x14ac:dyDescent="0.25">
      <c r="A17" s="72"/>
      <c r="B17" s="72"/>
      <c r="C17" s="72"/>
      <c r="D17" s="72"/>
      <c r="E17" s="72"/>
      <c r="F17" s="72"/>
    </row>
    <row r="18" spans="1:6" x14ac:dyDescent="0.25">
      <c r="A18" s="72"/>
      <c r="B18" s="72"/>
      <c r="C18" s="72"/>
      <c r="D18" s="72"/>
      <c r="E18" s="72"/>
      <c r="F18" s="72"/>
    </row>
    <row r="19" spans="1:6" x14ac:dyDescent="0.25">
      <c r="A19" s="72"/>
      <c r="B19" s="72"/>
      <c r="C19" s="72"/>
      <c r="D19" s="72"/>
      <c r="E19" s="72"/>
      <c r="F19" s="72"/>
    </row>
    <row r="20" spans="1:6" x14ac:dyDescent="0.25">
      <c r="A20" s="72"/>
      <c r="B20" s="72"/>
      <c r="C20" s="72"/>
      <c r="D20" s="72"/>
      <c r="E20" s="72"/>
      <c r="F20" s="72"/>
    </row>
    <row r="21" spans="1:6" x14ac:dyDescent="0.25">
      <c r="A21" s="72"/>
      <c r="B21" s="72"/>
      <c r="C21" s="72"/>
      <c r="D21" s="72"/>
      <c r="E21" s="72"/>
      <c r="F21" s="72"/>
    </row>
    <row r="22" spans="1:6" x14ac:dyDescent="0.25">
      <c r="A22" s="72"/>
      <c r="B22" s="72"/>
      <c r="C22" s="72"/>
      <c r="D22" s="72"/>
      <c r="E22" s="72"/>
      <c r="F22" s="72"/>
    </row>
    <row r="23" spans="1:6" x14ac:dyDescent="0.25">
      <c r="A23" s="72"/>
      <c r="B23" s="72"/>
      <c r="C23" s="72"/>
      <c r="D23" s="72"/>
      <c r="E23" s="72"/>
      <c r="F23" s="72"/>
    </row>
    <row r="24" spans="1:6" x14ac:dyDescent="0.25">
      <c r="A24" s="72"/>
      <c r="B24" s="72"/>
      <c r="C24" s="72"/>
      <c r="D24" s="72"/>
      <c r="E24" s="72"/>
      <c r="F24" s="72"/>
    </row>
    <row r="25" spans="1:6" x14ac:dyDescent="0.25">
      <c r="A25" s="72"/>
      <c r="B25" s="72"/>
      <c r="C25" s="72"/>
      <c r="D25" s="72"/>
      <c r="E25" s="72"/>
      <c r="F25" s="72"/>
    </row>
    <row r="26" spans="1:6" x14ac:dyDescent="0.25">
      <c r="A26" s="72"/>
      <c r="B26" s="72"/>
      <c r="C26" s="72"/>
      <c r="D26" s="72"/>
      <c r="E26" s="72"/>
      <c r="F26" s="72"/>
    </row>
    <row r="27" spans="1:6" x14ac:dyDescent="0.25">
      <c r="A27" s="72"/>
      <c r="B27" s="72"/>
      <c r="C27" s="72"/>
      <c r="D27" s="72"/>
      <c r="E27" s="72"/>
      <c r="F27" s="72"/>
    </row>
    <row r="28" spans="1:6" x14ac:dyDescent="0.25">
      <c r="A28" s="72"/>
      <c r="B28" s="72"/>
      <c r="C28" s="72"/>
      <c r="D28" s="72"/>
      <c r="E28" s="72"/>
      <c r="F28" s="72"/>
    </row>
    <row r="29" spans="1:6" x14ac:dyDescent="0.25">
      <c r="A29" s="72"/>
      <c r="B29" s="72"/>
      <c r="C29" s="72"/>
      <c r="D29" s="72"/>
      <c r="E29" s="72"/>
      <c r="F29" s="72"/>
    </row>
    <row r="30" spans="1:6" x14ac:dyDescent="0.25">
      <c r="A30" s="72"/>
      <c r="B30" s="72"/>
      <c r="C30" s="72"/>
      <c r="D30" s="72"/>
      <c r="E30" s="72"/>
      <c r="F30" s="72"/>
    </row>
    <row r="31" spans="1:6" x14ac:dyDescent="0.25">
      <c r="A31" s="72"/>
      <c r="B31" s="72"/>
      <c r="C31" s="72"/>
      <c r="D31" s="72"/>
      <c r="E31" s="72"/>
      <c r="F31" s="72"/>
    </row>
    <row r="32" spans="1:6" x14ac:dyDescent="0.25">
      <c r="A32" s="72"/>
      <c r="B32" s="72"/>
      <c r="C32" s="72"/>
      <c r="D32" s="72"/>
      <c r="E32" s="72"/>
      <c r="F32" s="72"/>
    </row>
    <row r="33" spans="1:6" x14ac:dyDescent="0.25">
      <c r="A33" s="72"/>
      <c r="B33" s="72"/>
      <c r="C33" s="72"/>
      <c r="D33" s="72"/>
      <c r="E33" s="72"/>
      <c r="F33" s="72"/>
    </row>
    <row r="34" spans="1:6" x14ac:dyDescent="0.25">
      <c r="A34" s="72"/>
      <c r="B34" s="72"/>
      <c r="C34" s="72"/>
      <c r="D34" s="72"/>
      <c r="E34" s="72"/>
      <c r="F34" s="72"/>
    </row>
    <row r="35" spans="1:6" x14ac:dyDescent="0.25">
      <c r="A35" s="72"/>
      <c r="B35" s="72"/>
      <c r="C35" s="72"/>
      <c r="D35" s="72"/>
      <c r="E35" s="72"/>
      <c r="F35" s="72"/>
    </row>
    <row r="36" spans="1:6" x14ac:dyDescent="0.25">
      <c r="A36" s="72"/>
      <c r="B36" s="72"/>
      <c r="C36" s="72"/>
      <c r="D36" s="72"/>
      <c r="E36" s="72"/>
      <c r="F36" s="72"/>
    </row>
    <row r="37" spans="1:6" x14ac:dyDescent="0.25">
      <c r="A37" s="69" t="s">
        <v>60</v>
      </c>
      <c r="B37" s="69"/>
      <c r="C37" s="74"/>
      <c r="D37" s="69" t="s">
        <v>61</v>
      </c>
      <c r="E37" s="69"/>
      <c r="F37" s="69"/>
    </row>
    <row r="38" spans="1:6" x14ac:dyDescent="0.25">
      <c r="A38" s="2" t="s">
        <v>62</v>
      </c>
      <c r="B38" s="2" t="s">
        <v>63</v>
      </c>
      <c r="C38" s="74"/>
      <c r="D38" s="2" t="s">
        <v>62</v>
      </c>
      <c r="E38" s="69" t="s">
        <v>63</v>
      </c>
      <c r="F38" s="69"/>
    </row>
    <row r="39" spans="1:6" x14ac:dyDescent="0.25">
      <c r="A39" s="3"/>
      <c r="B39" s="3"/>
      <c r="C39" s="74"/>
      <c r="D39" s="3"/>
      <c r="E39" s="72"/>
      <c r="F39" s="72"/>
    </row>
    <row r="40" spans="1:6" x14ac:dyDescent="0.25">
      <c r="A40" s="3"/>
      <c r="B40" s="3"/>
      <c r="C40" s="74"/>
      <c r="D40" s="3"/>
      <c r="E40" s="72"/>
      <c r="F40" s="72"/>
    </row>
    <row r="41" spans="1:6" x14ac:dyDescent="0.25">
      <c r="A41" s="3"/>
      <c r="B41" s="3"/>
      <c r="C41" s="74"/>
      <c r="D41" s="3"/>
      <c r="E41" s="72"/>
      <c r="F41" s="72"/>
    </row>
    <row r="42" spans="1:6" x14ac:dyDescent="0.25">
      <c r="A42" s="3"/>
      <c r="B42" s="3"/>
      <c r="C42" s="74"/>
      <c r="D42" s="3"/>
      <c r="E42" s="72"/>
      <c r="F42" s="72"/>
    </row>
    <row r="43" spans="1:6" x14ac:dyDescent="0.25">
      <c r="A43" s="3"/>
      <c r="B43" s="3"/>
      <c r="C43" s="74"/>
      <c r="D43" s="3"/>
      <c r="E43" s="72"/>
      <c r="F43" s="72"/>
    </row>
  </sheetData>
  <sheetProtection algorithmName="SHA-512" hashValue="cpoSRpEAkwuNc/er05ySlMDH+Udt1Lm5m59dz3Oe+VtTL7dO522TxM+6MLSNRieYKVee95QbQNgboW4hZiXyQA==" saltValue="l4c4tWSVX+RuxVDq4RDMtw==" spinCount="100000" sheet="1" objects="1" scenarios="1"/>
  <mergeCells count="18">
    <mergeCell ref="E42:F42"/>
    <mergeCell ref="E43:F43"/>
    <mergeCell ref="B12:F12"/>
    <mergeCell ref="E39:F39"/>
    <mergeCell ref="E40:F40"/>
    <mergeCell ref="E41:F41"/>
    <mergeCell ref="A13:F13"/>
    <mergeCell ref="A14:F36"/>
    <mergeCell ref="A37:B37"/>
    <mergeCell ref="C37:C43"/>
    <mergeCell ref="D37:F37"/>
    <mergeCell ref="E38:F38"/>
    <mergeCell ref="C9:C10"/>
    <mergeCell ref="D9:D10"/>
    <mergeCell ref="A2:F2"/>
    <mergeCell ref="B3:F3"/>
    <mergeCell ref="D4:F4"/>
    <mergeCell ref="B5:F5"/>
  </mergeCells>
  <pageMargins left="0.70866141732283472" right="0.70866141732283472" top="0.74803149606299213" bottom="0.74803149606299213" header="0.31496062992125984" footer="0.31496062992125984"/>
  <pageSetup scale="75" orientation="portrait" horizontalDpi="200" verticalDpi="200" r:id="rId1"/>
  <ignoredErrors>
    <ignoredError sqref="E1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Hoja1!$F$1:$F$4</xm:f>
          </x14:formula1>
          <xm:sqref>D9:D10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5"/>
  <sheetViews>
    <sheetView topLeftCell="T1" workbookViewId="0">
      <selection activeCell="AA3" sqref="AA3"/>
    </sheetView>
  </sheetViews>
  <sheetFormatPr baseColWidth="10" defaultColWidth="11.42578125" defaultRowHeight="15" x14ac:dyDescent="0.25"/>
  <cols>
    <col min="1" max="1" width="7.140625" customWidth="1"/>
    <col min="2" max="2" width="15.7109375" bestFit="1" customWidth="1"/>
    <col min="3" max="3" width="20.42578125" customWidth="1"/>
    <col min="4" max="4" width="14.5703125" customWidth="1"/>
    <col min="5" max="5" width="21.28515625" customWidth="1"/>
    <col min="6" max="6" width="34.85546875" customWidth="1"/>
    <col min="7" max="7" width="16.140625" customWidth="1"/>
    <col min="8" max="8" width="15.5703125" bestFit="1" customWidth="1"/>
    <col min="12" max="12" width="13.85546875" customWidth="1"/>
    <col min="13" max="13" width="13.42578125" customWidth="1"/>
    <col min="14" max="14" width="12.42578125" customWidth="1"/>
    <col min="16" max="16" width="18.28515625" bestFit="1" customWidth="1"/>
    <col min="23" max="23" width="15" bestFit="1" customWidth="1"/>
  </cols>
  <sheetData>
    <row r="1" spans="1:28" ht="51" x14ac:dyDescent="0.25">
      <c r="A1" s="7" t="s">
        <v>64</v>
      </c>
      <c r="B1" s="7" t="s">
        <v>2</v>
      </c>
      <c r="C1" s="7" t="s">
        <v>65</v>
      </c>
      <c r="D1" s="8" t="s">
        <v>6</v>
      </c>
      <c r="E1" s="9" t="s">
        <v>66</v>
      </c>
      <c r="F1" s="10" t="s">
        <v>67</v>
      </c>
      <c r="G1" s="9" t="s">
        <v>14</v>
      </c>
      <c r="H1" s="11" t="s">
        <v>68</v>
      </c>
      <c r="I1" s="9" t="s">
        <v>16</v>
      </c>
      <c r="J1" s="9" t="s">
        <v>69</v>
      </c>
      <c r="K1" s="9" t="s">
        <v>70</v>
      </c>
      <c r="L1" s="9" t="s">
        <v>71</v>
      </c>
      <c r="M1" s="9" t="s">
        <v>72</v>
      </c>
      <c r="N1" s="12" t="s">
        <v>73</v>
      </c>
      <c r="O1" s="12" t="s">
        <v>74</v>
      </c>
      <c r="P1" s="12" t="s">
        <v>47</v>
      </c>
      <c r="Q1" s="9" t="s">
        <v>21</v>
      </c>
      <c r="R1" s="10" t="s">
        <v>32</v>
      </c>
      <c r="S1" s="10" t="s">
        <v>75</v>
      </c>
      <c r="T1" s="10" t="s">
        <v>76</v>
      </c>
      <c r="U1" s="13" t="s">
        <v>77</v>
      </c>
      <c r="V1" s="13" t="s">
        <v>78</v>
      </c>
      <c r="W1" s="9" t="s">
        <v>79</v>
      </c>
      <c r="X1" s="9" t="s">
        <v>23</v>
      </c>
      <c r="Y1" s="9" t="s">
        <v>80</v>
      </c>
      <c r="Z1" s="14" t="s">
        <v>81</v>
      </c>
      <c r="AA1" s="10" t="s">
        <v>82</v>
      </c>
      <c r="AB1" s="10" t="s">
        <v>83</v>
      </c>
    </row>
    <row r="2" spans="1:28" ht="48" customHeight="1" x14ac:dyDescent="0.25">
      <c r="A2" s="15" t="s">
        <v>84</v>
      </c>
      <c r="B2" s="15" t="s">
        <v>85</v>
      </c>
      <c r="C2" s="15" t="s">
        <v>86</v>
      </c>
      <c r="D2" s="15" t="s">
        <v>87</v>
      </c>
      <c r="E2" s="15" t="s">
        <v>88</v>
      </c>
      <c r="F2" s="15" t="s">
        <v>89</v>
      </c>
      <c r="G2" s="15" t="s">
        <v>90</v>
      </c>
      <c r="H2" s="15" t="s">
        <v>91</v>
      </c>
      <c r="I2" s="15" t="s">
        <v>92</v>
      </c>
      <c r="J2" s="15" t="s">
        <v>93</v>
      </c>
      <c r="K2" s="15" t="s">
        <v>94</v>
      </c>
      <c r="L2" s="15" t="s">
        <v>95</v>
      </c>
      <c r="M2" s="15" t="s">
        <v>96</v>
      </c>
      <c r="N2" s="15" t="s">
        <v>97</v>
      </c>
      <c r="O2" s="15" t="s">
        <v>98</v>
      </c>
      <c r="P2" s="15" t="s">
        <v>99</v>
      </c>
      <c r="Q2" s="15" t="s">
        <v>100</v>
      </c>
      <c r="R2" s="15" t="s">
        <v>101</v>
      </c>
      <c r="S2" s="15" t="s">
        <v>102</v>
      </c>
      <c r="T2" s="15" t="s">
        <v>103</v>
      </c>
      <c r="U2" s="15" t="s">
        <v>104</v>
      </c>
      <c r="V2" s="15" t="s">
        <v>105</v>
      </c>
      <c r="W2" s="15" t="s">
        <v>106</v>
      </c>
      <c r="X2" s="15" t="s">
        <v>107</v>
      </c>
      <c r="Y2" s="15" t="s">
        <v>108</v>
      </c>
      <c r="Z2" s="15" t="s">
        <v>109</v>
      </c>
      <c r="AA2" s="15" t="s">
        <v>110</v>
      </c>
      <c r="AB2" s="15"/>
    </row>
    <row r="3" spans="1:28" s="31" customFormat="1" x14ac:dyDescent="0.25">
      <c r="A3" s="1">
        <v>1</v>
      </c>
      <c r="B3" s="1" t="str">
        <f>'1. ABOGADO EXTERNO'!B4</f>
        <v>1. Civil Ordinario</v>
      </c>
      <c r="C3" s="1" t="str">
        <f>'1. ABOGADO EXTERNO'!F4</f>
        <v>1. Primera Instancia</v>
      </c>
      <c r="D3" s="6" t="str">
        <f>'1. ABOGADO EXTERNO'!B5</f>
        <v>25/09/2023</v>
      </c>
      <c r="E3" s="17" t="str">
        <f>'1. ABOGADO EXTERNO'!B6</f>
        <v xml:space="preserve">Zoraida Osorio de Ángel (esposa de la víctima), Javer Adrián Ángel Osorio (hijo de la víctima), Jonathan Ángel Osorio (hijo de la víctima), James Ángel Osorio (hijo de la víctima), Marilú Malagón Parra (nuera de la víctima), Lina Ángel Malagón (nieta de la víctima), David Ángel Malagón (nieto de la víctima). </v>
      </c>
      <c r="F3" s="17" t="str">
        <f>'1. ABOGADO EXTERNO'!B7</f>
        <v xml:space="preserve">Leyman Larahondo Molina (conductor), Ciudad Limpia Bogotá S.A. ESP (propietario y asegurado), Mapfre Seguros Generales Colombia S.A. (aseguradora) </v>
      </c>
      <c r="G3" s="17" t="str">
        <f>'1. ABOGADO EXTERNO'!B9</f>
        <v xml:space="preserve">Las pretensiones de la demanda son: 
i) Lucro cesante en favor de la señora Zoraida Osorio de Ángel, como esposa del señor Armando Ángel (q.e.p.d.), quien presuntamente dependía económicamente del fallecido, mismo que en vida supuestamente se desempañó como tipógrafo, actividad laboral que le generaba un ingreso de un salario mínimo más prestaciones sociales. 
ii) Daño moral para cada uno de los demandantes, más la figura del iuris hereditatis, para la esposa y los hijos, aludiendo que por la conducta dañosa causada por el conductor del vehículo asegurado, le ha causado a los demandantes afectaciones emocionales, congojo y depresión. 
iii) Daño a la vida en relación para cada uno de los demandantes, más la figura del iuris hereditatis para la esposa y los hijos del fallecido Armando Ángel, personas quienes afirman que por causa imprudente del conductor Leyman Larahonda, se generó el fallecimiento del señor Ángel, y junto con ello perdieron la oportunidad de relacionarse y disfrutar en familia de diferentes momentos especiales. 
iv) Pérdida de oportunidad, para cada uno de los demandantes y adicional la figura del iuris hereditatis para la esposa y los hijos del señor Armando Ángel, quienes manifiestan que con el fallecimiento de su ser querido han perdido la oportunidad de compartir y disfrutar en familia, sociedad y laboralmente. 
v) Intereses en mora. 
vi) Condena en costas y agencias en derecho; y
vii) finalmente la indexación de cada uno de los valores pretendidos. </v>
      </c>
      <c r="H3" s="18">
        <f>'1. ABOGADO EXTERNO'!B10</f>
        <v>420000000</v>
      </c>
      <c r="I3" s="17" t="str">
        <f>'1. ABOGADO EXTERNO'!B11</f>
        <v>El 13 de diciembre de 2022 se presentó un accidente de tránsito entre el vehículo de placa WMW-253 conducido por el señor Leyman Larrahondo Molina, y de propiedad de la empresA Ciudad Limpia Bogotá SA ESP., y el peatón Armando Ángel (Q.E.P.D.) quien tenía para ese momento la edad de 80 años, quien falleció ante tales hechos.  En el IPAT que se suscribió por los hechos objeto del litigio, señaló que la hipótesis del evento es la consignada en Informe ejecutivo FPJ-3.</v>
      </c>
      <c r="J3" s="17" t="str">
        <f>'1. ABOGADO EXTERNO'!B12</f>
        <v>Análisis frente a la póliza: 
Resulta preciso exponer que la póliza No. 1507122012701, presenta una cobertura para el caso de RCE, en la afectación de lesiones o muerte de una persona, con un amparo de 1.000 SMLMV lo que, para fecha de los hechos, año 2022, es igual a la suma de $ 1.000.000.000, valor este que nos permitir cubrir la liquidación objetiva presentada, misma que asciende a la suma de $ 460.000.000 
Concepto del Apoderado designado para el caso: La contingencia se califica como PROBABLE toda vez que la póliza de automóviles de servicio público No. 1507122012701 presta cobertura temporal y material, y la responsabilidad del asegurado está demostrada.  
Lo primero que debe tomarse en consideración es que el contrato de seguro presta cobertura temporal, toda vez que su modalidad de cobertura es por ocurrencia, con una vigencia que inició el 11 de abril del 2022 y finalizó el 10 de marzo del 2023, y el hecho demandado ocurrió el 13 de diciembre del 2022, es decir dentro de la vigencia. En segundo lugar, presta cobertura material, puesto que ampara la responsabilidad civil extracontractual derivada de la conducción del vehículo de placa WMW-253, pretensión que se le endilga al asegurado.  
Lo anteriormente esgrimido debe ser analizado de manera conjunta con el estudio de la responsabilidad del asegurado, toda vez que esta se encuentra probada de conformidad con lo siguiente: (i) El IPAT adosado al expediente claramente expone que la hipótesis del accidente de tránsito son las codificaciones que se encuentran el Informe FPJ –3, las cuales son la  112 y 157, desobedecer señales y no estar pendiente de la vía y demás actores viales, respectivamente, atribuibles ambas al conductor del vehículo asegurado. (ii) Lo anterior se debe analizar en conjunto con la reclamación presentada por Ciudad Limpia Bogotá SA ESP, el día 21 de diciembre del 2022, dentro de la cual se adosan fotografías, evidenciando a la víctima debajo de las llantas del vehículo asegurado. (iii) Actualmente se encuentra activo el proceso penal con el SPOA No. 760016000193202211773, se encuentra en la Fiscalía 35 Seccional, en la unidad de los delitos contra la vida – homicidio culposo. (iv) En el lugar en el cual ocurrió el accidente de tránsito no hay señalización de paso peatonal, y bajo lo mismo a pocos metros del lugar del impacto, hay un puente peatonal, el cual no fue usado por la víctima. (v) Todo lo anterior se adiciona que la conducción de vehículos ha sido catalogada como una actividad peligrosa de acuerdo al artículo 2356 del Código Civil, es decir, la culpa de la persona que causó el hecho dañoso se presume y, por lo tanto, sólo puede exonerarse de responsabilidad demostrando una causa extraña. Sin embargo, dentro del caso de marras podría predicarse una concurrencia de culpas, con la finalidad de obtener una disminución en el valor indemnizatorio, pues el actuar de la víctima incide en el resultado dañoso. Por este motivo, es jurídicamente aceptado llegar a la conclusión de que la responsabilidad del vehículo asegurado está acreditada.  
 Lo esgrimido sin perjuicio del carácter contingente del proceso.</v>
      </c>
      <c r="K3" s="22" t="str">
        <f>'1. ABOGADO EXTERNO'!B13</f>
        <v>1 Probable (100% en contra de la Compañia)</v>
      </c>
      <c r="L3" s="22"/>
      <c r="M3" s="22"/>
      <c r="N3" s="30" t="s">
        <v>111</v>
      </c>
      <c r="O3" s="19" t="s">
        <v>111</v>
      </c>
      <c r="P3" s="18">
        <f>'2. ABOGADO INTERNO '!D7</f>
        <v>0</v>
      </c>
      <c r="Q3" s="17"/>
      <c r="R3" s="17">
        <f>'1. ABOGADO EXTERNO'!B16</f>
        <v>0</v>
      </c>
      <c r="S3" s="17"/>
      <c r="T3" s="1"/>
      <c r="U3" s="20"/>
      <c r="V3" s="17"/>
      <c r="W3" s="21">
        <f>'2. ABOGADO INTERNO '!B8</f>
        <v>0</v>
      </c>
      <c r="X3" s="22" t="str">
        <f>'1. ABOGADO EXTERNO'!B14</f>
        <v>JUZGADO SEXTO CIVIL DEL CIRCUITO DE CALI</v>
      </c>
      <c r="Y3" s="1" t="str">
        <f>'1. ABOGADO EXTERNO'!F14</f>
        <v>76001-3103006-2023-00022-00</v>
      </c>
      <c r="Z3" s="1" t="str">
        <f>'1. ABOGADO EXTERNO'!F5</f>
        <v xml:space="preserve">VIGENTE </v>
      </c>
      <c r="AA3" s="17" t="str">
        <f>'1. ABOGADO EXTERNO'!A22</f>
        <v>El día 09 de octubre del 2023, se radicó contestación a la reforma de la demanda y al llamamiento en garantía formulado por Ciudad Limpia Bogotá S.A. E.S.P.</v>
      </c>
      <c r="AB3" s="17"/>
    </row>
    <row r="4" spans="1:28" x14ac:dyDescent="0.25">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row>
    <row r="5" spans="1:28" x14ac:dyDescent="0.25">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row>
  </sheetData>
  <sheetProtection algorithmName="SHA-512" hashValue="hBqrYiEAgleQILGDAqB12gt1+hPrVt5rDXEdx8VSclQ1q8/uvrrNRRJh8kcz/uPl6bwTzImSJmKCR5VTwq70vg==" saltValue="jVLhcWJ0GbKgF6AlEa3U+w==" spinCount="100000" sheet="1" objects="1" scenarios="1"/>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2"/>
  <sheetViews>
    <sheetView zoomScale="80" zoomScaleNormal="80" workbookViewId="0">
      <selection activeCell="D23" sqref="D23"/>
    </sheetView>
  </sheetViews>
  <sheetFormatPr baseColWidth="10" defaultColWidth="11.42578125" defaultRowHeight="15" x14ac:dyDescent="0.25"/>
  <cols>
    <col min="1" max="1" width="22.7109375" customWidth="1"/>
    <col min="2" max="2" width="27.7109375" bestFit="1" customWidth="1"/>
    <col min="3" max="3" width="40.28515625" bestFit="1" customWidth="1"/>
    <col min="4" max="4" width="11.85546875" bestFit="1" customWidth="1"/>
    <col min="5" max="5" width="24" bestFit="1" customWidth="1"/>
    <col min="6" max="6" width="19.28515625" bestFit="1" customWidth="1"/>
  </cols>
  <sheetData>
    <row r="1" spans="1:6" x14ac:dyDescent="0.25">
      <c r="A1" s="23" t="s">
        <v>2</v>
      </c>
      <c r="B1" s="24" t="s">
        <v>4</v>
      </c>
      <c r="C1" s="24" t="s">
        <v>45</v>
      </c>
      <c r="D1" s="24" t="s">
        <v>8</v>
      </c>
      <c r="E1" s="24" t="s">
        <v>112</v>
      </c>
      <c r="F1" s="29" t="s">
        <v>53</v>
      </c>
    </row>
    <row r="2" spans="1:6" x14ac:dyDescent="0.25">
      <c r="A2" s="25"/>
      <c r="B2" s="25"/>
      <c r="C2" s="26"/>
      <c r="D2" s="26"/>
      <c r="E2" s="27"/>
      <c r="F2" s="4"/>
    </row>
    <row r="3" spans="1:6" x14ac:dyDescent="0.25">
      <c r="A3" s="25" t="s">
        <v>3</v>
      </c>
      <c r="B3" s="25" t="s">
        <v>5</v>
      </c>
      <c r="C3" s="26" t="s">
        <v>19</v>
      </c>
      <c r="D3" s="26" t="s">
        <v>9</v>
      </c>
      <c r="E3" s="27" t="s">
        <v>113</v>
      </c>
      <c r="F3" s="4" t="s">
        <v>114</v>
      </c>
    </row>
    <row r="4" spans="1:6" x14ac:dyDescent="0.25">
      <c r="A4" s="25" t="s">
        <v>115</v>
      </c>
      <c r="B4" s="25" t="s">
        <v>116</v>
      </c>
      <c r="C4" s="26" t="s">
        <v>117</v>
      </c>
      <c r="D4" s="26" t="s">
        <v>118</v>
      </c>
      <c r="E4" s="27" t="s">
        <v>119</v>
      </c>
      <c r="F4" s="4" t="s">
        <v>120</v>
      </c>
    </row>
    <row r="5" spans="1:6" x14ac:dyDescent="0.25">
      <c r="A5" s="25" t="s">
        <v>121</v>
      </c>
      <c r="B5" s="25" t="s">
        <v>122</v>
      </c>
      <c r="C5" s="26" t="s">
        <v>123</v>
      </c>
      <c r="D5" s="28"/>
      <c r="E5" s="27" t="s">
        <v>124</v>
      </c>
    </row>
    <row r="6" spans="1:6" x14ac:dyDescent="0.25">
      <c r="A6" s="25" t="s">
        <v>125</v>
      </c>
      <c r="B6" s="25" t="s">
        <v>126</v>
      </c>
      <c r="C6" s="26"/>
      <c r="D6" s="28"/>
      <c r="E6" s="27" t="s">
        <v>127</v>
      </c>
    </row>
    <row r="7" spans="1:6" x14ac:dyDescent="0.25">
      <c r="A7" s="25" t="s">
        <v>128</v>
      </c>
      <c r="B7" s="25"/>
      <c r="C7" s="26"/>
      <c r="D7" s="28"/>
      <c r="E7" s="27" t="s">
        <v>129</v>
      </c>
    </row>
    <row r="8" spans="1:6" x14ac:dyDescent="0.25">
      <c r="A8" s="25" t="s">
        <v>130</v>
      </c>
      <c r="B8" s="25"/>
      <c r="C8" s="26"/>
      <c r="D8" s="28"/>
      <c r="E8" s="27" t="s">
        <v>131</v>
      </c>
    </row>
    <row r="9" spans="1:6" x14ac:dyDescent="0.25">
      <c r="A9" s="25" t="s">
        <v>132</v>
      </c>
      <c r="B9" s="28"/>
      <c r="C9" s="26"/>
      <c r="D9" s="28"/>
      <c r="E9" s="27" t="s">
        <v>133</v>
      </c>
    </row>
    <row r="10" spans="1:6" x14ac:dyDescent="0.25">
      <c r="A10" s="25" t="s">
        <v>134</v>
      </c>
      <c r="B10" s="28"/>
      <c r="C10" s="26"/>
      <c r="D10" s="28"/>
      <c r="E10" s="27" t="s">
        <v>135</v>
      </c>
    </row>
    <row r="11" spans="1:6" x14ac:dyDescent="0.25">
      <c r="A11" s="25" t="s">
        <v>136</v>
      </c>
      <c r="B11" s="28"/>
      <c r="C11" s="26"/>
      <c r="D11" s="28"/>
      <c r="E11" s="27" t="s">
        <v>137</v>
      </c>
    </row>
    <row r="12" spans="1:6" x14ac:dyDescent="0.25">
      <c r="A12" s="27"/>
      <c r="B12" s="27"/>
      <c r="C12" s="27"/>
      <c r="D12" s="27"/>
      <c r="E12" s="27" t="s">
        <v>138</v>
      </c>
    </row>
  </sheetData>
  <sheetProtection algorithmName="SHA-512" hashValue="9ShYwSVIE4HaBIvF1qfJ09H/BumE0JrgYeDDL4kTxVqiV16SqMo0SAO1dQPevxYUxYQjMCcXP+qUnYPoPEUslQ==" saltValue="DbY7JG4VUyQNjb8wuxauI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 ABOGADO EXTERNO</vt:lpstr>
      <vt:lpstr>2. ABOGADO INTERNO </vt:lpstr>
      <vt:lpstr>REPORTE S.F.C.</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CONTROL PROCESOS</dc:title>
  <dc:subject/>
  <dc:creator/>
  <cp:keywords/>
  <dc:description/>
  <cp:lastModifiedBy/>
  <cp:revision>1</cp:revision>
  <dcterms:created xsi:type="dcterms:W3CDTF">2006-09-12T12:46:56Z</dcterms:created>
  <dcterms:modified xsi:type="dcterms:W3CDTF">2024-01-09T16:48:18Z</dcterms:modified>
  <cp:category/>
  <cp:contentStatus/>
</cp:coreProperties>
</file>