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unozpa\Desktop\FERNANDO\DIGITALIZACION 2023\19001310500220230001900 OR\"/>
    </mc:Choice>
  </mc:AlternateContent>
  <xr:revisionPtr revIDLastSave="810" documentId="13_ncr:1_{3D1849FA-D98C-436E-AB4D-549B1BFA6B00}" xr6:coauthVersionLast="47" xr6:coauthVersionMax="47" xr10:uidLastSave="{EE7D2C2F-F162-416C-8CD2-8DF0A05BE43E}"/>
  <bookViews>
    <workbookView xWindow="0" yWindow="0" windowWidth="16005" windowHeight="505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3" i="1" l="1"/>
  <c r="F83" i="1"/>
  <c r="F84" i="1"/>
  <c r="G84" i="1" s="1"/>
  <c r="F85" i="1"/>
  <c r="G85" i="1" s="1"/>
  <c r="F86" i="1"/>
  <c r="G86" i="1" s="1"/>
  <c r="F87" i="1"/>
  <c r="G87" i="1" s="1"/>
  <c r="F81" i="1"/>
  <c r="G81" i="1" s="1"/>
  <c r="F82" i="1"/>
  <c r="G82" i="1" s="1"/>
  <c r="F11" i="1"/>
  <c r="G11" i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F39" i="1" s="1"/>
  <c r="G39" i="1" s="1"/>
  <c r="F40" i="1" s="1"/>
  <c r="G40" i="1" s="1"/>
  <c r="F41" i="1" s="1"/>
  <c r="G41" i="1" s="1"/>
  <c r="F42" i="1" s="1"/>
  <c r="G42" i="1" s="1"/>
  <c r="F43" i="1" s="1"/>
  <c r="G43" i="1" s="1"/>
  <c r="F44" i="1" s="1"/>
  <c r="G44" i="1" s="1"/>
  <c r="F45" i="1" s="1"/>
  <c r="G45" i="1" s="1"/>
  <c r="F46" i="1" s="1"/>
  <c r="G46" i="1" s="1"/>
  <c r="F47" i="1" s="1"/>
  <c r="G47" i="1" s="1"/>
  <c r="F48" i="1" s="1"/>
  <c r="G48" i="1" s="1"/>
  <c r="F49" i="1" s="1"/>
  <c r="G49" i="1" s="1"/>
  <c r="F50" i="1" s="1"/>
  <c r="G50" i="1" s="1"/>
  <c r="F51" i="1" s="1"/>
  <c r="G51" i="1" s="1"/>
  <c r="F52" i="1" s="1"/>
  <c r="G52" i="1" s="1"/>
  <c r="F53" i="1" s="1"/>
  <c r="G53" i="1" s="1"/>
  <c r="F54" i="1" s="1"/>
  <c r="G54" i="1" s="1"/>
  <c r="F55" i="1" s="1"/>
  <c r="G55" i="1" s="1"/>
  <c r="F56" i="1" s="1"/>
  <c r="G56" i="1" s="1"/>
  <c r="F57" i="1" s="1"/>
  <c r="G57" i="1" s="1"/>
  <c r="F58" i="1" s="1"/>
  <c r="G58" i="1" s="1"/>
  <c r="F59" i="1" s="1"/>
  <c r="G59" i="1" s="1"/>
  <c r="F60" i="1" s="1"/>
  <c r="G60" i="1" s="1"/>
  <c r="F61" i="1" s="1"/>
  <c r="G61" i="1" s="1"/>
  <c r="F62" i="1" s="1"/>
  <c r="G62" i="1" s="1"/>
  <c r="F63" i="1" s="1"/>
  <c r="G63" i="1" s="1"/>
  <c r="F64" i="1" s="1"/>
  <c r="G64" i="1" s="1"/>
  <c r="F65" i="1" s="1"/>
  <c r="G65" i="1" s="1"/>
  <c r="F66" i="1" s="1"/>
  <c r="G66" i="1" s="1"/>
  <c r="F67" i="1" s="1"/>
  <c r="G67" i="1" s="1"/>
  <c r="F68" i="1" s="1"/>
  <c r="G68" i="1" s="1"/>
  <c r="F69" i="1" s="1"/>
  <c r="G69" i="1" s="1"/>
  <c r="F70" i="1" s="1"/>
  <c r="G70" i="1" s="1"/>
  <c r="F71" i="1" s="1"/>
  <c r="G71" i="1" s="1"/>
  <c r="F72" i="1" s="1"/>
  <c r="G72" i="1" s="1"/>
  <c r="F73" i="1" s="1"/>
  <c r="G73" i="1" s="1"/>
  <c r="F74" i="1" s="1"/>
  <c r="G74" i="1" s="1"/>
  <c r="F75" i="1" s="1"/>
  <c r="G75" i="1" s="1"/>
  <c r="F76" i="1" s="1"/>
  <c r="G76" i="1" s="1"/>
  <c r="F77" i="1" s="1"/>
  <c r="G77" i="1" s="1"/>
  <c r="F78" i="1" s="1"/>
  <c r="G78" i="1" s="1"/>
  <c r="F79" i="1" s="1"/>
  <c r="G79" i="1" s="1"/>
  <c r="F80" i="1" s="1"/>
  <c r="G80" i="1" s="1"/>
</calcChain>
</file>

<file path=xl/sharedStrings.xml><?xml version="1.0" encoding="utf-8"?>
<sst xmlns="http://schemas.openxmlformats.org/spreadsheetml/2006/main" count="324" uniqueCount="171">
  <si>
    <t>INDICE DEL EXPEDIENTE JUDICIAL ELECTRONICO</t>
  </si>
  <si>
    <t>Ciudad</t>
  </si>
  <si>
    <t>Popayán</t>
  </si>
  <si>
    <t>EXPEDIENTE FÍSICO</t>
  </si>
  <si>
    <t>Despacho Judicial</t>
  </si>
  <si>
    <t>Juzgado Segundo Laboral</t>
  </si>
  <si>
    <t>El expediente judicial posee documentos físicos:</t>
  </si>
  <si>
    <t>SI____      NO __X_</t>
  </si>
  <si>
    <t>Serie o Subserie Documental</t>
  </si>
  <si>
    <t>ORDINARIO  02.10.20.170.270.235</t>
  </si>
  <si>
    <t>No.Radicación del Proceso</t>
  </si>
  <si>
    <t>19001 3105002 2023-00019-00</t>
  </si>
  <si>
    <t>No.de carpetas, legajos o tomos:</t>
  </si>
  <si>
    <r>
      <t xml:space="preserve">Partes Procesales (Parte A)
</t>
    </r>
    <r>
      <rPr>
        <sz val="8"/>
        <color theme="1"/>
        <rFont val="Calibri"/>
        <family val="2"/>
        <scheme val="minor"/>
      </rPr>
      <t>(demandado,procesado,accionado)</t>
    </r>
  </si>
  <si>
    <t>COLPENSIONES - PORVENIR S.A. COLFONDOS</t>
  </si>
  <si>
    <r>
      <t xml:space="preserve">Partes Procesales (Parte B)
</t>
    </r>
    <r>
      <rPr>
        <sz val="8"/>
        <color theme="1"/>
        <rFont val="Calibri"/>
        <family val="2"/>
        <scheme val="minor"/>
      </rPr>
      <t>(demandante,denunciante)</t>
    </r>
  </si>
  <si>
    <t>EDUARD FRANCISCO MENCO PUERTA</t>
  </si>
  <si>
    <t>Insertar fila</t>
  </si>
  <si>
    <t>Nombre Documento</t>
  </si>
  <si>
    <t>Fecha Creación Documento</t>
  </si>
  <si>
    <t>Fecha Incorporacion Expediente</t>
  </si>
  <si>
    <t>Orden Documento</t>
  </si>
  <si>
    <t>Número de Páginas</t>
  </si>
  <si>
    <t>Página Inicio</t>
  </si>
  <si>
    <t>Página Fin</t>
  </si>
  <si>
    <t>Formato</t>
  </si>
  <si>
    <t>Tamaño kb</t>
  </si>
  <si>
    <t>Origen</t>
  </si>
  <si>
    <t>Observaciones</t>
  </si>
  <si>
    <t>001Caràtula</t>
  </si>
  <si>
    <t>PDF</t>
  </si>
  <si>
    <t>Electrónico</t>
  </si>
  <si>
    <t>002RemisionOrdinarioOficinaJudicial</t>
  </si>
  <si>
    <t>003DemandaAnexos</t>
  </si>
  <si>
    <t>004ActaReparto</t>
  </si>
  <si>
    <t>005AutoNo.202AdmiteDemanda</t>
  </si>
  <si>
    <t>149KB</t>
  </si>
  <si>
    <t>006NotificacionElectronicaColpensiones</t>
  </si>
  <si>
    <t>201KB</t>
  </si>
  <si>
    <t>007NotificacionAgenciaDefensaJcaEstado</t>
  </si>
  <si>
    <t>152KB</t>
  </si>
  <si>
    <t>008NotificacionMinpublico</t>
  </si>
  <si>
    <t>118KB</t>
  </si>
  <si>
    <t>009ConstanciaNotificacionMinpublico</t>
  </si>
  <si>
    <t>010ConstanciaNotificacionColpensiones</t>
  </si>
  <si>
    <t>60,4KB</t>
  </si>
  <si>
    <t>011NotificacionAgJcaEstado</t>
  </si>
  <si>
    <t>27,8KB</t>
  </si>
  <si>
    <t>012CorreoContestacionDemandaColpensiones</t>
  </si>
  <si>
    <t>84,4kb</t>
  </si>
  <si>
    <t>13ContestacionDemanda</t>
  </si>
  <si>
    <t>506kb</t>
  </si>
  <si>
    <t>14CertificadoExistenciaRepresentacion</t>
  </si>
  <si>
    <t>175kb</t>
  </si>
  <si>
    <t>15SustitucionPoder</t>
  </si>
  <si>
    <t>321kb</t>
  </si>
  <si>
    <t>16CedulaLEAJ</t>
  </si>
  <si>
    <t>534kb</t>
  </si>
  <si>
    <t>17EscrituraPublica</t>
  </si>
  <si>
    <t>2,88kb</t>
  </si>
  <si>
    <t>18CorreoConceptoMinisterioPublico</t>
  </si>
  <si>
    <t>108KB</t>
  </si>
  <si>
    <t>19ConceptoPreliminar-Eduard</t>
  </si>
  <si>
    <t>191KB</t>
  </si>
  <si>
    <t>20CorreoRemiteRetiroPoder</t>
  </si>
  <si>
    <t>59,5KB</t>
  </si>
  <si>
    <t>21RAD.RETIROPODER2023 0019EDUARD</t>
  </si>
  <si>
    <t>51,2KB</t>
  </si>
  <si>
    <t>22CorreoRemitePoderDte</t>
  </si>
  <si>
    <t>76KB</t>
  </si>
  <si>
    <t>23PoderApdoDte.Dr.MiguelEduardoBuritica</t>
  </si>
  <si>
    <t>415KB</t>
  </si>
  <si>
    <t>24CorreoRemiteRenunciaApoderadoDemandante</t>
  </si>
  <si>
    <t>53,3 kb</t>
  </si>
  <si>
    <t>25MemorialRenunciaPoderParteDemandante</t>
  </si>
  <si>
    <t>54,8kb</t>
  </si>
  <si>
    <t>26CorreoApoderadoColpensionesRemiteSubnacionContestacion demanda</t>
  </si>
  <si>
    <t>56 kb</t>
  </si>
  <si>
    <t>27SubsanacionContestacionDemandaColpensiones</t>
  </si>
  <si>
    <t>558 kb</t>
  </si>
  <si>
    <t>28AnexosSubsanacionContestaciónDemandaColpensiones</t>
  </si>
  <si>
    <t>carpeta</t>
  </si>
  <si>
    <t>29CorreoRemiteConceptoComiteConcilación</t>
  </si>
  <si>
    <t>55,0kb</t>
  </si>
  <si>
    <t>30MemorialConceptoComiteConcilaicion</t>
  </si>
  <si>
    <t>252kb</t>
  </si>
  <si>
    <t>31ConceptoComiteConcilaicionColpensiones</t>
  </si>
  <si>
    <t>227kb</t>
  </si>
  <si>
    <t>32CorreoTrasladoAutoAdmisorioDdas</t>
  </si>
  <si>
    <t>81,4KB</t>
  </si>
  <si>
    <t>33TrasladoAutoAdmisorioDdas</t>
  </si>
  <si>
    <t>546KB</t>
  </si>
  <si>
    <t>34CorreoPorvenirContestacion</t>
  </si>
  <si>
    <t>115KB</t>
  </si>
  <si>
    <t>35PorvenirContestacion</t>
  </si>
  <si>
    <t>315KB</t>
  </si>
  <si>
    <t>36 ESCRITURA PUBLICA 1326  DE MAYO DE 2022 No.1326</t>
  </si>
  <si>
    <t>14,4mb</t>
  </si>
  <si>
    <t>37 Bono</t>
  </si>
  <si>
    <t>100KB</t>
  </si>
  <si>
    <t>38 HL Bono</t>
  </si>
  <si>
    <t>131KB</t>
  </si>
  <si>
    <t>039 Viabilidad SIAFP</t>
  </si>
  <si>
    <t>200KB</t>
  </si>
  <si>
    <t>040 Vinculaciones SIAFP</t>
  </si>
  <si>
    <t>253KB</t>
  </si>
  <si>
    <t>041Correo_ContestacionDemanda.Colfondos</t>
  </si>
  <si>
    <t>174KB</t>
  </si>
  <si>
    <t>042Contestacion y Pruebas</t>
  </si>
  <si>
    <t>2,80MB</t>
  </si>
  <si>
    <t>043AnexosColfondos-AnexosLlamasMartinez</t>
  </si>
  <si>
    <t>847KB</t>
  </si>
  <si>
    <t>044Llamamiento ALLIANZ</t>
  </si>
  <si>
    <t>8,29MB</t>
  </si>
  <si>
    <t>045AutoNo.530AdmiteContestaciones-ResuelveLlamaGarantia</t>
  </si>
  <si>
    <t>190kb</t>
  </si>
  <si>
    <t>046AutoNo.225AceptaRenunciaPoder-ReconocePersoneria</t>
  </si>
  <si>
    <t>82,6kb</t>
  </si>
  <si>
    <t>047CorreoApoderadoAllianzSegurosContestaDemanda</t>
  </si>
  <si>
    <t>103 kb</t>
  </si>
  <si>
    <t>048ConstaestacionAlliansSegurosaDemandayLLamamientoGtia</t>
  </si>
  <si>
    <t>23633 kb</t>
  </si>
  <si>
    <t>049AutoNo.664AdmiteContestacionAxa-FijaFecha</t>
  </si>
  <si>
    <t>75,9KB</t>
  </si>
  <si>
    <t>050 CorreoGHA  SOLICITUD DE ADICIÓN EN SUBSIDIO DE REPOSICIÓN</t>
  </si>
  <si>
    <t>138KB</t>
  </si>
  <si>
    <t xml:space="preserve">051 SOLICITUD DE ADICION EN SUBSIDIO DE REPOSICION AUTO No. 664 </t>
  </si>
  <si>
    <t>052AutoNo.703AdmiteContestacionLlamamientoGtia.</t>
  </si>
  <si>
    <t>172KB</t>
  </si>
  <si>
    <t xml:space="preserve">053Aviso Aud Virt Juzgamiento </t>
  </si>
  <si>
    <t>317KB</t>
  </si>
  <si>
    <t>054 CorreoColfondosRemiteSustitucionPoder</t>
  </si>
  <si>
    <t>161 kb</t>
  </si>
  <si>
    <t>055 SustitucionPoderColfondos</t>
  </si>
  <si>
    <t>186 kb</t>
  </si>
  <si>
    <t>056 AnexosSustitucionPoderColfondos</t>
  </si>
  <si>
    <t>6857 kb</t>
  </si>
  <si>
    <t>057CorreoSusPoder AllianzSegurosdeVida.</t>
  </si>
  <si>
    <t>227KB</t>
  </si>
  <si>
    <t>058SusPoder AllianzsSegurosdeVida.</t>
  </si>
  <si>
    <t>339KB</t>
  </si>
  <si>
    <t>059Correo_SustitucionPoderDemandada</t>
  </si>
  <si>
    <t>236KB</t>
  </si>
  <si>
    <t>060SustitucionPoder</t>
  </si>
  <si>
    <t>061Auto979ReprogramaAudiencia</t>
  </si>
  <si>
    <t>387KB</t>
  </si>
  <si>
    <t>062CorreoRealContract-SolicitudExpe.SustituyePoder</t>
  </si>
  <si>
    <t>90,3kb</t>
  </si>
  <si>
    <t>063MemorialApdoColfondosSutituciónPoder</t>
  </si>
  <si>
    <t>160kb</t>
  </si>
  <si>
    <t>064AnexosSustitucionpoderColfondos</t>
  </si>
  <si>
    <t>7,17MB</t>
  </si>
  <si>
    <t>065AVISO Aud Virt Juzgam Ord Lab-2023-00019</t>
  </si>
  <si>
    <t>222KB</t>
  </si>
  <si>
    <t>066Auto235ReprogramaAudiencia</t>
  </si>
  <si>
    <t>129KB</t>
  </si>
  <si>
    <t>67CorreoSustituyePoderColfondosAnexos</t>
  </si>
  <si>
    <t>102KB</t>
  </si>
  <si>
    <t>68 SustituyePoderColfondosSolicitudLink</t>
  </si>
  <si>
    <t>CARPETA</t>
  </si>
  <si>
    <t>7 ELEMENTOS</t>
  </si>
  <si>
    <t>069CorreoSustitucionPoderAllianzSolicitudLinkAud</t>
  </si>
  <si>
    <t>583KB</t>
  </si>
  <si>
    <t>070SustitucionPoderAllianz</t>
  </si>
  <si>
    <t>832KB</t>
  </si>
  <si>
    <t>071AudienciaArt.77CPTSS-28mayo2024</t>
  </si>
  <si>
    <t>MP4</t>
  </si>
  <si>
    <t>072ActaAudienciaArt.77CPTSS</t>
  </si>
  <si>
    <t>073CorreoSolicitudAccesoExpediente</t>
  </si>
  <si>
    <t>074CorreoSolicitudApdoAllianz</t>
  </si>
  <si>
    <t>FECHA DE CIERRE DEL EXPEDIENTE: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</si>
</sst>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8"/>
      <color theme="1"/>
      <name val="Arial Narrow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0" xfId="0" applyFill="1"/>
    <xf numFmtId="0" fontId="0" fillId="0" borderId="2" xfId="0" applyBorder="1" applyAlignment="1">
      <alignment horizontal="right"/>
    </xf>
    <xf numFmtId="0" fontId="4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9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5" xfId="0" applyFont="1" applyBorder="1"/>
    <xf numFmtId="164" fontId="8" fillId="0" borderId="6" xfId="0" applyNumberFormat="1" applyFont="1" applyBorder="1" applyAlignment="1">
      <alignment horizontal="center" vertical="center"/>
    </xf>
    <xf numFmtId="0" fontId="4" fillId="0" borderId="6" xfId="0" applyFont="1" applyBorder="1"/>
    <xf numFmtId="164" fontId="8" fillId="0" borderId="7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9" xfId="0" applyFont="1" applyBorder="1"/>
    <xf numFmtId="0" fontId="0" fillId="0" borderId="5" xfId="0" applyBorder="1"/>
    <xf numFmtId="0" fontId="9" fillId="0" borderId="9" xfId="0" applyFont="1" applyBorder="1" applyAlignment="1">
      <alignment horizontal="center" vertical="center"/>
    </xf>
    <xf numFmtId="164" fontId="0" fillId="0" borderId="5" xfId="0" applyNumberFormat="1" applyBorder="1"/>
    <xf numFmtId="0" fontId="0" fillId="0" borderId="9" xfId="0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5"/>
  <sheetViews>
    <sheetView tabSelected="1" topLeftCell="A70" zoomScale="87" zoomScaleNormal="87" workbookViewId="0">
      <selection activeCell="A85" sqref="A85"/>
    </sheetView>
  </sheetViews>
  <sheetFormatPr defaultColWidth="11.42578125" defaultRowHeight="15"/>
  <cols>
    <col min="1" max="1" width="57.28515625" customWidth="1"/>
    <col min="2" max="2" width="11" customWidth="1"/>
    <col min="3" max="3" width="10.85546875" customWidth="1"/>
    <col min="4" max="4" width="8.7109375" style="37" customWidth="1"/>
    <col min="5" max="5" width="8" customWidth="1"/>
    <col min="6" max="6" width="9.5703125" customWidth="1"/>
    <col min="7" max="7" width="5.85546875" customWidth="1"/>
    <col min="8" max="8" width="8" customWidth="1"/>
    <col min="9" max="9" width="12.28515625" customWidth="1"/>
    <col min="10" max="10" width="9.5703125" customWidth="1"/>
    <col min="11" max="11" width="19.140625" customWidth="1"/>
  </cols>
  <sheetData>
    <row r="1" spans="1:13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3">
      <c r="A2" s="3"/>
    </row>
    <row r="3" spans="1:13">
      <c r="A3" s="4" t="s">
        <v>1</v>
      </c>
      <c r="B3" s="53" t="s">
        <v>2</v>
      </c>
      <c r="C3" s="53"/>
      <c r="D3" s="53"/>
      <c r="E3" s="53"/>
      <c r="F3" s="53"/>
      <c r="H3" s="66" t="s">
        <v>3</v>
      </c>
      <c r="I3" s="66"/>
      <c r="J3" s="66"/>
      <c r="K3" s="66"/>
    </row>
    <row r="4" spans="1:13">
      <c r="A4" s="4" t="s">
        <v>4</v>
      </c>
      <c r="B4" s="53" t="s">
        <v>5</v>
      </c>
      <c r="C4" s="53"/>
      <c r="D4" s="53"/>
      <c r="E4" s="53"/>
      <c r="F4" s="53"/>
      <c r="H4" s="63" t="s">
        <v>6</v>
      </c>
      <c r="I4" s="63"/>
      <c r="J4" s="64" t="s">
        <v>7</v>
      </c>
      <c r="K4" s="64"/>
    </row>
    <row r="5" spans="1:13" ht="18.75" customHeight="1">
      <c r="A5" s="4" t="s">
        <v>8</v>
      </c>
      <c r="B5" s="54" t="s">
        <v>9</v>
      </c>
      <c r="C5" s="55"/>
      <c r="D5" s="55"/>
      <c r="E5" s="55"/>
      <c r="F5" s="55"/>
      <c r="H5" s="63"/>
      <c r="I5" s="63"/>
      <c r="J5" s="64"/>
      <c r="K5" s="64"/>
    </row>
    <row r="6" spans="1:13" ht="20.25" customHeight="1">
      <c r="A6" s="4" t="s">
        <v>10</v>
      </c>
      <c r="B6" s="56" t="s">
        <v>11</v>
      </c>
      <c r="C6" s="56"/>
      <c r="D6" s="56"/>
      <c r="E6" s="56"/>
      <c r="F6" s="56"/>
      <c r="H6" s="65" t="s">
        <v>12</v>
      </c>
      <c r="I6" s="65"/>
      <c r="J6" s="53"/>
      <c r="K6" s="53"/>
    </row>
    <row r="7" spans="1:13" ht="65.25" customHeight="1">
      <c r="A7" s="5" t="s">
        <v>13</v>
      </c>
      <c r="B7" s="57" t="s">
        <v>14</v>
      </c>
      <c r="C7" s="58"/>
      <c r="D7" s="58"/>
      <c r="E7" s="58"/>
      <c r="F7" s="59"/>
      <c r="H7" s="65"/>
      <c r="I7" s="65"/>
      <c r="J7" s="53"/>
      <c r="K7" s="53"/>
    </row>
    <row r="8" spans="1:13" ht="23.25" customHeight="1">
      <c r="A8" s="5" t="s">
        <v>15</v>
      </c>
      <c r="B8" s="60" t="s">
        <v>16</v>
      </c>
      <c r="C8" s="61"/>
      <c r="D8" s="61"/>
      <c r="E8" s="61"/>
      <c r="F8" s="62"/>
    </row>
    <row r="9" spans="1:13">
      <c r="K9" s="2" t="s">
        <v>17</v>
      </c>
    </row>
    <row r="10" spans="1:13" ht="41.25" customHeight="1">
      <c r="A10" s="15" t="s">
        <v>18</v>
      </c>
      <c r="B10" s="13" t="s">
        <v>19</v>
      </c>
      <c r="C10" s="14" t="s">
        <v>20</v>
      </c>
      <c r="D10" s="13" t="s">
        <v>21</v>
      </c>
      <c r="E10" s="13" t="s">
        <v>22</v>
      </c>
      <c r="F10" s="13" t="s">
        <v>23</v>
      </c>
      <c r="G10" s="13" t="s">
        <v>24</v>
      </c>
      <c r="H10" s="13" t="s">
        <v>25</v>
      </c>
      <c r="I10" s="13" t="s">
        <v>26</v>
      </c>
      <c r="J10" s="13" t="s">
        <v>27</v>
      </c>
      <c r="K10" s="6" t="s">
        <v>28</v>
      </c>
    </row>
    <row r="11" spans="1:13">
      <c r="A11" s="7" t="s">
        <v>29</v>
      </c>
      <c r="B11" s="8">
        <v>44960</v>
      </c>
      <c r="C11" s="8">
        <v>44960</v>
      </c>
      <c r="D11" s="9">
        <v>1</v>
      </c>
      <c r="E11" s="9">
        <v>1</v>
      </c>
      <c r="F11" s="10">
        <f>+IF(E11=0,"0",(1+G9))</f>
        <v>1</v>
      </c>
      <c r="G11" s="10">
        <f>+F11+(E11-F11)</f>
        <v>1</v>
      </c>
      <c r="H11" s="9" t="s">
        <v>30</v>
      </c>
      <c r="I11" s="9">
        <v>150</v>
      </c>
      <c r="J11" s="12" t="s">
        <v>31</v>
      </c>
      <c r="K11" s="11"/>
    </row>
    <row r="12" spans="1:13">
      <c r="A12" s="7" t="s">
        <v>32</v>
      </c>
      <c r="B12" s="8">
        <v>44960</v>
      </c>
      <c r="C12" s="8">
        <v>44960</v>
      </c>
      <c r="D12" s="9">
        <v>2</v>
      </c>
      <c r="E12" s="9">
        <v>3</v>
      </c>
      <c r="F12" s="10">
        <f>+IF(E12=0,"0",(1+G11))</f>
        <v>2</v>
      </c>
      <c r="G12" s="10">
        <f>+F12+(E12-1)</f>
        <v>4</v>
      </c>
      <c r="H12" s="9" t="s">
        <v>30</v>
      </c>
      <c r="I12" s="9">
        <v>157</v>
      </c>
      <c r="J12" s="12" t="s">
        <v>31</v>
      </c>
      <c r="K12" s="11"/>
    </row>
    <row r="13" spans="1:13">
      <c r="A13" s="3" t="s">
        <v>33</v>
      </c>
      <c r="B13" s="8">
        <v>44960</v>
      </c>
      <c r="C13" s="8">
        <v>44960</v>
      </c>
      <c r="D13" s="9">
        <v>3</v>
      </c>
      <c r="E13" s="9">
        <v>42</v>
      </c>
      <c r="F13" s="10">
        <f t="shared" ref="F13:F83" si="0">+IF(E13=0,"0",(1+G12))</f>
        <v>5</v>
      </c>
      <c r="G13" s="10">
        <f t="shared" ref="G13:G83" si="1">+F13+(E13-1)</f>
        <v>46</v>
      </c>
      <c r="H13" s="9" t="s">
        <v>30</v>
      </c>
      <c r="I13" s="9">
        <v>5823</v>
      </c>
      <c r="J13" s="12" t="s">
        <v>31</v>
      </c>
      <c r="K13" s="11"/>
      <c r="M13" s="26"/>
    </row>
    <row r="14" spans="1:13">
      <c r="A14" s="7" t="s">
        <v>34</v>
      </c>
      <c r="B14" s="8">
        <v>44960</v>
      </c>
      <c r="C14" s="8">
        <v>44960</v>
      </c>
      <c r="D14" s="9">
        <v>4</v>
      </c>
      <c r="E14" s="23">
        <v>1</v>
      </c>
      <c r="F14" s="10">
        <f t="shared" si="0"/>
        <v>47</v>
      </c>
      <c r="G14" s="10">
        <f t="shared" si="1"/>
        <v>47</v>
      </c>
      <c r="H14" s="9" t="s">
        <v>30</v>
      </c>
      <c r="I14" s="9">
        <v>16</v>
      </c>
      <c r="J14" s="12" t="s">
        <v>31</v>
      </c>
      <c r="K14" s="11"/>
    </row>
    <row r="15" spans="1:13">
      <c r="A15" s="3" t="s">
        <v>35</v>
      </c>
      <c r="B15" s="20">
        <v>45007</v>
      </c>
      <c r="C15" s="22">
        <v>45007</v>
      </c>
      <c r="D15" s="9">
        <v>5</v>
      </c>
      <c r="E15" s="25">
        <v>2</v>
      </c>
      <c r="F15" s="10">
        <f t="shared" si="0"/>
        <v>48</v>
      </c>
      <c r="G15" s="10">
        <f t="shared" si="1"/>
        <v>49</v>
      </c>
      <c r="H15" s="9" t="s">
        <v>30</v>
      </c>
      <c r="I15" s="27" t="s">
        <v>36</v>
      </c>
      <c r="J15" s="12" t="s">
        <v>31</v>
      </c>
      <c r="K15" s="21"/>
    </row>
    <row r="16" spans="1:13">
      <c r="A16" s="16" t="s">
        <v>37</v>
      </c>
      <c r="B16" s="17">
        <v>45012</v>
      </c>
      <c r="C16" s="17">
        <v>45012</v>
      </c>
      <c r="D16" s="9">
        <v>6</v>
      </c>
      <c r="E16" s="24">
        <v>1</v>
      </c>
      <c r="F16" s="10">
        <f t="shared" si="0"/>
        <v>50</v>
      </c>
      <c r="G16" s="10">
        <f t="shared" si="1"/>
        <v>50</v>
      </c>
      <c r="H16" s="9" t="s">
        <v>30</v>
      </c>
      <c r="I16" s="18" t="s">
        <v>38</v>
      </c>
      <c r="J16" s="12" t="s">
        <v>31</v>
      </c>
      <c r="K16" s="19"/>
    </row>
    <row r="17" spans="1:11">
      <c r="A17" s="16" t="s">
        <v>39</v>
      </c>
      <c r="B17" s="17">
        <v>45012</v>
      </c>
      <c r="C17" s="17">
        <v>45012</v>
      </c>
      <c r="D17" s="9">
        <v>7</v>
      </c>
      <c r="E17" s="24">
        <v>1</v>
      </c>
      <c r="F17" s="10">
        <f t="shared" si="0"/>
        <v>51</v>
      </c>
      <c r="G17" s="10">
        <f t="shared" si="1"/>
        <v>51</v>
      </c>
      <c r="H17" s="9" t="s">
        <v>30</v>
      </c>
      <c r="I17" s="18" t="s">
        <v>40</v>
      </c>
      <c r="J17" s="12" t="s">
        <v>31</v>
      </c>
      <c r="K17" s="19"/>
    </row>
    <row r="18" spans="1:11">
      <c r="A18" s="16" t="s">
        <v>41</v>
      </c>
      <c r="B18" s="17">
        <v>45012</v>
      </c>
      <c r="C18" s="17">
        <v>45012</v>
      </c>
      <c r="D18" s="9">
        <v>8</v>
      </c>
      <c r="E18" s="24">
        <v>1</v>
      </c>
      <c r="F18" s="10">
        <f t="shared" si="0"/>
        <v>52</v>
      </c>
      <c r="G18" s="10">
        <f t="shared" si="1"/>
        <v>52</v>
      </c>
      <c r="H18" s="9" t="s">
        <v>30</v>
      </c>
      <c r="I18" s="18" t="s">
        <v>42</v>
      </c>
      <c r="J18" s="12" t="s">
        <v>31</v>
      </c>
      <c r="K18" s="19"/>
    </row>
    <row r="19" spans="1:11">
      <c r="A19" s="16" t="s">
        <v>43</v>
      </c>
      <c r="B19" s="17">
        <v>45012</v>
      </c>
      <c r="C19" s="17">
        <v>45012</v>
      </c>
      <c r="D19" s="9">
        <v>9</v>
      </c>
      <c r="E19" s="24">
        <v>1</v>
      </c>
      <c r="F19" s="10">
        <f t="shared" si="0"/>
        <v>53</v>
      </c>
      <c r="G19" s="10">
        <f t="shared" si="1"/>
        <v>53</v>
      </c>
      <c r="H19" s="9" t="s">
        <v>30</v>
      </c>
      <c r="I19" s="18" t="s">
        <v>42</v>
      </c>
      <c r="J19" s="12" t="s">
        <v>31</v>
      </c>
      <c r="K19" s="19"/>
    </row>
    <row r="20" spans="1:11">
      <c r="A20" s="16" t="s">
        <v>44</v>
      </c>
      <c r="B20" s="17">
        <v>45012</v>
      </c>
      <c r="C20" s="17">
        <v>45012</v>
      </c>
      <c r="D20" s="9">
        <v>10</v>
      </c>
      <c r="E20" s="24">
        <v>1</v>
      </c>
      <c r="F20" s="10">
        <f t="shared" si="0"/>
        <v>54</v>
      </c>
      <c r="G20" s="10">
        <f t="shared" si="1"/>
        <v>54</v>
      </c>
      <c r="H20" s="9" t="s">
        <v>30</v>
      </c>
      <c r="I20" s="18" t="s">
        <v>45</v>
      </c>
      <c r="J20" s="12" t="s">
        <v>31</v>
      </c>
      <c r="K20" s="19"/>
    </row>
    <row r="21" spans="1:11">
      <c r="A21" s="16" t="s">
        <v>46</v>
      </c>
      <c r="B21" s="17">
        <v>45012</v>
      </c>
      <c r="C21" s="17">
        <v>45012</v>
      </c>
      <c r="D21" s="9">
        <v>11</v>
      </c>
      <c r="E21" s="24">
        <v>2</v>
      </c>
      <c r="F21" s="10">
        <f t="shared" si="0"/>
        <v>55</v>
      </c>
      <c r="G21" s="10">
        <f t="shared" si="1"/>
        <v>56</v>
      </c>
      <c r="H21" s="9" t="s">
        <v>30</v>
      </c>
      <c r="I21" s="18" t="s">
        <v>47</v>
      </c>
      <c r="J21" s="12" t="s">
        <v>31</v>
      </c>
      <c r="K21" s="19"/>
    </row>
    <row r="22" spans="1:11">
      <c r="A22" s="16" t="s">
        <v>48</v>
      </c>
      <c r="B22" s="17">
        <v>45028</v>
      </c>
      <c r="C22" s="17">
        <v>45028</v>
      </c>
      <c r="D22" s="9">
        <v>12</v>
      </c>
      <c r="E22" s="24">
        <v>1</v>
      </c>
      <c r="F22" s="10">
        <f t="shared" si="0"/>
        <v>57</v>
      </c>
      <c r="G22" s="10">
        <f t="shared" si="1"/>
        <v>57</v>
      </c>
      <c r="H22" s="9" t="s">
        <v>30</v>
      </c>
      <c r="I22" s="18" t="s">
        <v>49</v>
      </c>
      <c r="J22" s="12" t="s">
        <v>31</v>
      </c>
      <c r="K22" s="19"/>
    </row>
    <row r="23" spans="1:11">
      <c r="A23" s="16" t="s">
        <v>50</v>
      </c>
      <c r="B23" s="17">
        <v>45028</v>
      </c>
      <c r="C23" s="17">
        <v>45028</v>
      </c>
      <c r="D23" s="9">
        <v>13</v>
      </c>
      <c r="E23" s="18">
        <v>29</v>
      </c>
      <c r="F23" s="10">
        <f t="shared" si="0"/>
        <v>58</v>
      </c>
      <c r="G23" s="10">
        <f t="shared" si="1"/>
        <v>86</v>
      </c>
      <c r="H23" s="9" t="s">
        <v>30</v>
      </c>
      <c r="I23" s="18" t="s">
        <v>51</v>
      </c>
      <c r="J23" s="12" t="s">
        <v>31</v>
      </c>
      <c r="K23" s="19"/>
    </row>
    <row r="24" spans="1:11">
      <c r="A24" t="s">
        <v>52</v>
      </c>
      <c r="B24" s="17">
        <v>45028</v>
      </c>
      <c r="C24" s="17">
        <v>45028</v>
      </c>
      <c r="D24" s="9">
        <v>14</v>
      </c>
      <c r="E24" s="18">
        <v>5</v>
      </c>
      <c r="F24" s="10">
        <f t="shared" si="0"/>
        <v>87</v>
      </c>
      <c r="G24" s="10">
        <f t="shared" si="1"/>
        <v>91</v>
      </c>
      <c r="H24" s="9" t="s">
        <v>30</v>
      </c>
      <c r="I24" s="18" t="s">
        <v>53</v>
      </c>
      <c r="J24" s="12" t="s">
        <v>31</v>
      </c>
      <c r="K24" s="19"/>
    </row>
    <row r="25" spans="1:11">
      <c r="A25" s="16" t="s">
        <v>54</v>
      </c>
      <c r="B25" s="17">
        <v>45028</v>
      </c>
      <c r="C25" s="17">
        <v>45028</v>
      </c>
      <c r="D25" s="9">
        <v>15</v>
      </c>
      <c r="E25" s="18">
        <v>1</v>
      </c>
      <c r="F25" s="10">
        <f t="shared" si="0"/>
        <v>92</v>
      </c>
      <c r="G25" s="10">
        <f t="shared" si="1"/>
        <v>92</v>
      </c>
      <c r="H25" s="9" t="s">
        <v>30</v>
      </c>
      <c r="I25" s="18" t="s">
        <v>55</v>
      </c>
      <c r="J25" s="12" t="s">
        <v>31</v>
      </c>
      <c r="K25" s="19"/>
    </row>
    <row r="26" spans="1:11">
      <c r="A26" s="16" t="s">
        <v>56</v>
      </c>
      <c r="B26" s="17">
        <v>45028</v>
      </c>
      <c r="C26" s="17">
        <v>45028</v>
      </c>
      <c r="D26" s="9">
        <v>16</v>
      </c>
      <c r="E26" s="18">
        <v>1</v>
      </c>
      <c r="F26" s="10">
        <f t="shared" si="0"/>
        <v>93</v>
      </c>
      <c r="G26" s="10">
        <f t="shared" si="1"/>
        <v>93</v>
      </c>
      <c r="H26" s="9" t="s">
        <v>30</v>
      </c>
      <c r="I26" s="18" t="s">
        <v>57</v>
      </c>
      <c r="J26" s="12" t="s">
        <v>31</v>
      </c>
      <c r="K26" s="19"/>
    </row>
    <row r="27" spans="1:11">
      <c r="A27" s="16" t="s">
        <v>58</v>
      </c>
      <c r="B27" s="17">
        <v>45028</v>
      </c>
      <c r="C27" s="17">
        <v>45028</v>
      </c>
      <c r="D27" s="9">
        <v>17</v>
      </c>
      <c r="E27" s="18">
        <v>1</v>
      </c>
      <c r="F27" s="10">
        <f t="shared" si="0"/>
        <v>94</v>
      </c>
      <c r="G27" s="10">
        <f t="shared" si="1"/>
        <v>94</v>
      </c>
      <c r="H27" s="9" t="s">
        <v>30</v>
      </c>
      <c r="I27" s="18" t="s">
        <v>59</v>
      </c>
      <c r="J27" s="12" t="s">
        <v>31</v>
      </c>
      <c r="K27" s="19"/>
    </row>
    <row r="28" spans="1:11">
      <c r="A28" s="29" t="s">
        <v>60</v>
      </c>
      <c r="B28" s="30">
        <v>45034</v>
      </c>
      <c r="C28" s="30">
        <v>45034</v>
      </c>
      <c r="D28" s="9">
        <v>18</v>
      </c>
      <c r="E28" s="31">
        <v>1</v>
      </c>
      <c r="F28" s="10">
        <f t="shared" si="0"/>
        <v>95</v>
      </c>
      <c r="G28" s="10">
        <f t="shared" si="1"/>
        <v>95</v>
      </c>
      <c r="H28" s="9" t="s">
        <v>30</v>
      </c>
      <c r="I28" s="31" t="s">
        <v>61</v>
      </c>
      <c r="J28" s="12" t="s">
        <v>31</v>
      </c>
      <c r="K28" s="32"/>
    </row>
    <row r="29" spans="1:11">
      <c r="A29" s="16" t="s">
        <v>62</v>
      </c>
      <c r="B29" s="30">
        <v>45034</v>
      </c>
      <c r="C29" s="30">
        <v>45034</v>
      </c>
      <c r="D29" s="9">
        <v>19</v>
      </c>
      <c r="E29" s="18">
        <v>3</v>
      </c>
      <c r="F29" s="10">
        <f t="shared" si="0"/>
        <v>96</v>
      </c>
      <c r="G29" s="10">
        <f t="shared" si="1"/>
        <v>98</v>
      </c>
      <c r="H29" s="9" t="s">
        <v>30</v>
      </c>
      <c r="I29" s="18" t="s">
        <v>63</v>
      </c>
      <c r="J29" s="12" t="s">
        <v>31</v>
      </c>
      <c r="K29" s="19"/>
    </row>
    <row r="30" spans="1:11">
      <c r="A30" s="16" t="s">
        <v>64</v>
      </c>
      <c r="B30" s="17">
        <v>45037</v>
      </c>
      <c r="C30" s="17">
        <v>45037</v>
      </c>
      <c r="D30" s="9">
        <v>20</v>
      </c>
      <c r="E30" s="18">
        <v>1</v>
      </c>
      <c r="F30" s="10">
        <f t="shared" si="0"/>
        <v>99</v>
      </c>
      <c r="G30" s="10">
        <f t="shared" si="1"/>
        <v>99</v>
      </c>
      <c r="H30" s="9" t="s">
        <v>30</v>
      </c>
      <c r="I30" s="18" t="s">
        <v>65</v>
      </c>
      <c r="J30" s="12" t="s">
        <v>31</v>
      </c>
      <c r="K30" s="19"/>
    </row>
    <row r="31" spans="1:11">
      <c r="A31" s="16" t="s">
        <v>66</v>
      </c>
      <c r="B31" s="17">
        <v>45037</v>
      </c>
      <c r="C31" s="17">
        <v>45037</v>
      </c>
      <c r="D31" s="9">
        <v>21</v>
      </c>
      <c r="E31" s="18">
        <v>1</v>
      </c>
      <c r="F31" s="10">
        <f t="shared" si="0"/>
        <v>100</v>
      </c>
      <c r="G31" s="10">
        <f t="shared" si="1"/>
        <v>100</v>
      </c>
      <c r="H31" s="9" t="s">
        <v>30</v>
      </c>
      <c r="I31" s="18" t="s">
        <v>67</v>
      </c>
      <c r="J31" s="12" t="s">
        <v>31</v>
      </c>
      <c r="K31" s="19"/>
    </row>
    <row r="32" spans="1:11">
      <c r="A32" s="16" t="s">
        <v>68</v>
      </c>
      <c r="B32" s="17">
        <v>45037</v>
      </c>
      <c r="C32" s="17">
        <v>45037</v>
      </c>
      <c r="D32" s="9">
        <v>22</v>
      </c>
      <c r="E32" s="18">
        <v>1</v>
      </c>
      <c r="F32" s="10">
        <f t="shared" si="0"/>
        <v>101</v>
      </c>
      <c r="G32" s="10">
        <f t="shared" si="1"/>
        <v>101</v>
      </c>
      <c r="H32" s="9" t="s">
        <v>30</v>
      </c>
      <c r="I32" s="18" t="s">
        <v>69</v>
      </c>
      <c r="J32" s="12" t="s">
        <v>31</v>
      </c>
      <c r="K32" s="19"/>
    </row>
    <row r="33" spans="1:11">
      <c r="A33" s="16" t="s">
        <v>70</v>
      </c>
      <c r="B33" s="17">
        <v>45037</v>
      </c>
      <c r="C33" s="17">
        <v>45037</v>
      </c>
      <c r="D33" s="9">
        <v>23</v>
      </c>
      <c r="E33" s="18">
        <v>2</v>
      </c>
      <c r="F33" s="10">
        <f t="shared" si="0"/>
        <v>102</v>
      </c>
      <c r="G33" s="10">
        <f t="shared" si="1"/>
        <v>103</v>
      </c>
      <c r="H33" s="9" t="s">
        <v>30</v>
      </c>
      <c r="I33" s="18" t="s">
        <v>71</v>
      </c>
      <c r="J33" s="12" t="s">
        <v>31</v>
      </c>
      <c r="K33" s="19"/>
    </row>
    <row r="34" spans="1:11">
      <c r="A34" s="16" t="s">
        <v>72</v>
      </c>
      <c r="B34" s="17">
        <v>45042</v>
      </c>
      <c r="C34" s="17">
        <v>45042</v>
      </c>
      <c r="D34" s="9">
        <v>24</v>
      </c>
      <c r="E34" s="18">
        <v>1</v>
      </c>
      <c r="F34" s="10">
        <f t="shared" si="0"/>
        <v>104</v>
      </c>
      <c r="G34" s="10">
        <f t="shared" si="1"/>
        <v>104</v>
      </c>
      <c r="H34" s="9" t="s">
        <v>30</v>
      </c>
      <c r="I34" s="18" t="s">
        <v>73</v>
      </c>
      <c r="J34" s="12" t="s">
        <v>31</v>
      </c>
      <c r="K34" s="19"/>
    </row>
    <row r="35" spans="1:11">
      <c r="A35" s="16" t="s">
        <v>74</v>
      </c>
      <c r="B35" s="17">
        <v>45042</v>
      </c>
      <c r="C35" s="17">
        <v>45042</v>
      </c>
      <c r="D35" s="9">
        <v>25</v>
      </c>
      <c r="E35" s="18">
        <v>1</v>
      </c>
      <c r="F35" s="10">
        <f t="shared" si="0"/>
        <v>105</v>
      </c>
      <c r="G35" s="10">
        <f t="shared" si="1"/>
        <v>105</v>
      </c>
      <c r="H35" s="9" t="s">
        <v>30</v>
      </c>
      <c r="I35" s="18" t="s">
        <v>75</v>
      </c>
      <c r="J35" s="12" t="s">
        <v>31</v>
      </c>
      <c r="K35" s="19"/>
    </row>
    <row r="36" spans="1:11">
      <c r="A36" s="16" t="s">
        <v>76</v>
      </c>
      <c r="B36" s="17">
        <v>45044</v>
      </c>
      <c r="C36" s="17">
        <v>45044</v>
      </c>
      <c r="D36" s="9">
        <v>26</v>
      </c>
      <c r="E36" s="18">
        <v>1</v>
      </c>
      <c r="F36" s="10">
        <f t="shared" si="0"/>
        <v>106</v>
      </c>
      <c r="G36" s="10">
        <f t="shared" si="1"/>
        <v>106</v>
      </c>
      <c r="H36" s="9" t="s">
        <v>30</v>
      </c>
      <c r="I36" s="18" t="s">
        <v>77</v>
      </c>
      <c r="J36" s="12" t="s">
        <v>31</v>
      </c>
      <c r="K36" s="19"/>
    </row>
    <row r="37" spans="1:11">
      <c r="A37" s="16" t="s">
        <v>78</v>
      </c>
      <c r="B37" s="17">
        <v>45044</v>
      </c>
      <c r="C37" s="17">
        <v>45044</v>
      </c>
      <c r="D37" s="9">
        <v>27</v>
      </c>
      <c r="E37" s="18">
        <v>2</v>
      </c>
      <c r="F37" s="10">
        <f t="shared" si="0"/>
        <v>107</v>
      </c>
      <c r="G37" s="10">
        <f t="shared" si="1"/>
        <v>108</v>
      </c>
      <c r="H37" s="18" t="s">
        <v>30</v>
      </c>
      <c r="I37" s="18" t="s">
        <v>79</v>
      </c>
      <c r="J37" s="28" t="s">
        <v>31</v>
      </c>
      <c r="K37" s="19"/>
    </row>
    <row r="38" spans="1:11">
      <c r="A38" s="16" t="s">
        <v>80</v>
      </c>
      <c r="B38" s="17">
        <v>45044</v>
      </c>
      <c r="C38" s="17">
        <v>45044</v>
      </c>
      <c r="D38" s="9">
        <v>28</v>
      </c>
      <c r="E38" s="18">
        <v>1</v>
      </c>
      <c r="F38" s="10">
        <f t="shared" si="0"/>
        <v>109</v>
      </c>
      <c r="G38" s="10">
        <f t="shared" si="1"/>
        <v>109</v>
      </c>
      <c r="H38" s="18" t="s">
        <v>30</v>
      </c>
      <c r="I38" s="18" t="s">
        <v>81</v>
      </c>
      <c r="J38" s="28" t="s">
        <v>31</v>
      </c>
      <c r="K38" s="19"/>
    </row>
    <row r="39" spans="1:11">
      <c r="A39" s="29" t="s">
        <v>82</v>
      </c>
      <c r="B39" s="30">
        <v>45050</v>
      </c>
      <c r="C39" s="30">
        <v>45050</v>
      </c>
      <c r="D39" s="9">
        <v>29</v>
      </c>
      <c r="E39" s="31">
        <v>1</v>
      </c>
      <c r="F39" s="10">
        <f t="shared" si="0"/>
        <v>110</v>
      </c>
      <c r="G39" s="10">
        <f t="shared" si="1"/>
        <v>110</v>
      </c>
      <c r="H39" s="31" t="s">
        <v>30</v>
      </c>
      <c r="I39" s="31" t="s">
        <v>83</v>
      </c>
      <c r="J39" s="34" t="s">
        <v>31</v>
      </c>
      <c r="K39" s="32"/>
    </row>
    <row r="40" spans="1:11">
      <c r="A40" s="16" t="s">
        <v>84</v>
      </c>
      <c r="B40" s="17">
        <v>45050</v>
      </c>
      <c r="C40" s="17">
        <v>45050</v>
      </c>
      <c r="D40" s="9">
        <v>30</v>
      </c>
      <c r="E40" s="18">
        <v>12</v>
      </c>
      <c r="F40" s="10">
        <f t="shared" si="0"/>
        <v>111</v>
      </c>
      <c r="G40" s="10">
        <f t="shared" si="1"/>
        <v>122</v>
      </c>
      <c r="H40" s="18" t="s">
        <v>30</v>
      </c>
      <c r="I40" s="18" t="s">
        <v>85</v>
      </c>
      <c r="J40" s="28" t="s">
        <v>31</v>
      </c>
      <c r="K40" s="19"/>
    </row>
    <row r="41" spans="1:11">
      <c r="A41" s="16" t="s">
        <v>86</v>
      </c>
      <c r="B41" s="17">
        <v>45050</v>
      </c>
      <c r="C41" s="17">
        <v>45050</v>
      </c>
      <c r="D41" s="9">
        <v>31</v>
      </c>
      <c r="E41" s="18">
        <v>12</v>
      </c>
      <c r="F41" s="10">
        <f t="shared" si="0"/>
        <v>123</v>
      </c>
      <c r="G41" s="10">
        <f t="shared" si="1"/>
        <v>134</v>
      </c>
      <c r="H41" s="18" t="s">
        <v>30</v>
      </c>
      <c r="I41" s="18" t="s">
        <v>87</v>
      </c>
      <c r="J41" s="28" t="s">
        <v>31</v>
      </c>
      <c r="K41" s="19"/>
    </row>
    <row r="42" spans="1:11">
      <c r="A42" s="16" t="s">
        <v>88</v>
      </c>
      <c r="B42" s="17">
        <v>45064</v>
      </c>
      <c r="C42" s="17">
        <v>45064</v>
      </c>
      <c r="D42" s="9">
        <v>32</v>
      </c>
      <c r="E42" s="18">
        <v>1</v>
      </c>
      <c r="F42" s="10">
        <f t="shared" si="0"/>
        <v>135</v>
      </c>
      <c r="G42" s="10">
        <f t="shared" si="1"/>
        <v>135</v>
      </c>
      <c r="H42" s="18" t="s">
        <v>30</v>
      </c>
      <c r="I42" s="18" t="s">
        <v>89</v>
      </c>
      <c r="J42" s="28" t="s">
        <v>31</v>
      </c>
      <c r="K42" s="19"/>
    </row>
    <row r="43" spans="1:11">
      <c r="A43" s="32" t="s">
        <v>90</v>
      </c>
      <c r="B43" s="30">
        <v>45064</v>
      </c>
      <c r="C43" s="30">
        <v>45064</v>
      </c>
      <c r="D43" s="9">
        <v>33</v>
      </c>
      <c r="E43" s="44">
        <v>9</v>
      </c>
      <c r="F43" s="10">
        <f t="shared" si="0"/>
        <v>136</v>
      </c>
      <c r="G43" s="10">
        <f t="shared" si="1"/>
        <v>144</v>
      </c>
      <c r="H43" s="31" t="s">
        <v>30</v>
      </c>
      <c r="I43" s="44" t="s">
        <v>91</v>
      </c>
      <c r="J43" s="34" t="s">
        <v>31</v>
      </c>
      <c r="K43" s="36"/>
    </row>
    <row r="44" spans="1:11">
      <c r="A44" s="19" t="s">
        <v>92</v>
      </c>
      <c r="B44" s="17">
        <v>45070</v>
      </c>
      <c r="C44" s="17">
        <v>45070</v>
      </c>
      <c r="D44" s="9">
        <v>34</v>
      </c>
      <c r="E44" s="42">
        <v>1</v>
      </c>
      <c r="F44" s="10">
        <f t="shared" si="0"/>
        <v>145</v>
      </c>
      <c r="G44" s="10">
        <f t="shared" si="1"/>
        <v>145</v>
      </c>
      <c r="H44" s="31" t="s">
        <v>30</v>
      </c>
      <c r="I44" s="42" t="s">
        <v>93</v>
      </c>
      <c r="J44" s="34" t="s">
        <v>31</v>
      </c>
      <c r="K44" s="33"/>
    </row>
    <row r="45" spans="1:11">
      <c r="A45" s="19" t="s">
        <v>94</v>
      </c>
      <c r="B45" s="17">
        <v>45070</v>
      </c>
      <c r="C45" s="17">
        <v>45070</v>
      </c>
      <c r="D45" s="9">
        <v>35</v>
      </c>
      <c r="E45" s="42">
        <v>21</v>
      </c>
      <c r="F45" s="10">
        <f t="shared" si="0"/>
        <v>146</v>
      </c>
      <c r="G45" s="10">
        <f t="shared" si="1"/>
        <v>166</v>
      </c>
      <c r="H45" s="31" t="s">
        <v>30</v>
      </c>
      <c r="I45" s="42" t="s">
        <v>95</v>
      </c>
      <c r="J45" s="34" t="s">
        <v>31</v>
      </c>
      <c r="K45" s="33"/>
    </row>
    <row r="46" spans="1:11">
      <c r="A46" s="19" t="s">
        <v>96</v>
      </c>
      <c r="B46" s="17">
        <v>45070</v>
      </c>
      <c r="C46" s="17">
        <v>45070</v>
      </c>
      <c r="D46" s="9">
        <v>36</v>
      </c>
      <c r="E46" s="42">
        <v>34</v>
      </c>
      <c r="F46" s="10">
        <f t="shared" si="0"/>
        <v>167</v>
      </c>
      <c r="G46" s="10">
        <f t="shared" si="1"/>
        <v>200</v>
      </c>
      <c r="H46" s="31" t="s">
        <v>30</v>
      </c>
      <c r="I46" s="42" t="s">
        <v>97</v>
      </c>
      <c r="J46" s="34" t="s">
        <v>31</v>
      </c>
      <c r="K46" s="33"/>
    </row>
    <row r="47" spans="1:11">
      <c r="A47" s="19" t="s">
        <v>98</v>
      </c>
      <c r="B47" s="17">
        <v>45070</v>
      </c>
      <c r="C47" s="17">
        <v>45070</v>
      </c>
      <c r="D47" s="9">
        <v>37</v>
      </c>
      <c r="E47" s="42">
        <v>1</v>
      </c>
      <c r="F47" s="10">
        <f t="shared" si="0"/>
        <v>201</v>
      </c>
      <c r="G47" s="10">
        <f t="shared" si="1"/>
        <v>201</v>
      </c>
      <c r="H47" s="31" t="s">
        <v>30</v>
      </c>
      <c r="I47" s="42" t="s">
        <v>99</v>
      </c>
      <c r="J47" s="34" t="s">
        <v>31</v>
      </c>
      <c r="K47" s="33"/>
    </row>
    <row r="48" spans="1:11">
      <c r="A48" s="19" t="s">
        <v>100</v>
      </c>
      <c r="B48" s="17">
        <v>45070</v>
      </c>
      <c r="C48" s="17">
        <v>45070</v>
      </c>
      <c r="D48" s="9">
        <v>38</v>
      </c>
      <c r="E48" s="42">
        <v>2</v>
      </c>
      <c r="F48" s="10">
        <f t="shared" si="0"/>
        <v>202</v>
      </c>
      <c r="G48" s="10">
        <f t="shared" si="1"/>
        <v>203</v>
      </c>
      <c r="H48" s="31" t="s">
        <v>30</v>
      </c>
      <c r="I48" s="42" t="s">
        <v>101</v>
      </c>
      <c r="J48" s="34" t="s">
        <v>31</v>
      </c>
      <c r="K48" s="33"/>
    </row>
    <row r="49" spans="1:11">
      <c r="A49" s="19" t="s">
        <v>102</v>
      </c>
      <c r="B49" s="17">
        <v>45070</v>
      </c>
      <c r="C49" s="17">
        <v>45070</v>
      </c>
      <c r="D49" s="9">
        <v>39</v>
      </c>
      <c r="E49" s="42">
        <v>1</v>
      </c>
      <c r="F49" s="10">
        <f t="shared" si="0"/>
        <v>204</v>
      </c>
      <c r="G49" s="10">
        <f t="shared" si="1"/>
        <v>204</v>
      </c>
      <c r="H49" s="31" t="s">
        <v>30</v>
      </c>
      <c r="I49" s="42" t="s">
        <v>103</v>
      </c>
      <c r="J49" s="34" t="s">
        <v>31</v>
      </c>
      <c r="K49" s="33"/>
    </row>
    <row r="50" spans="1:11">
      <c r="A50" s="19" t="s">
        <v>104</v>
      </c>
      <c r="B50" s="17">
        <v>45070</v>
      </c>
      <c r="C50" s="17">
        <v>45070</v>
      </c>
      <c r="D50" s="9">
        <v>40</v>
      </c>
      <c r="E50" s="42">
        <v>2</v>
      </c>
      <c r="F50" s="10">
        <f t="shared" si="0"/>
        <v>205</v>
      </c>
      <c r="G50" s="10">
        <f t="shared" si="1"/>
        <v>206</v>
      </c>
      <c r="H50" s="31" t="s">
        <v>30</v>
      </c>
      <c r="I50" s="42" t="s">
        <v>105</v>
      </c>
      <c r="J50" s="34" t="s">
        <v>31</v>
      </c>
      <c r="K50" s="33"/>
    </row>
    <row r="51" spans="1:11">
      <c r="A51" s="19" t="s">
        <v>106</v>
      </c>
      <c r="B51" s="46">
        <v>45072</v>
      </c>
      <c r="C51" s="46">
        <v>45072</v>
      </c>
      <c r="D51" s="9">
        <v>41</v>
      </c>
      <c r="E51" s="42">
        <v>1</v>
      </c>
      <c r="F51" s="10">
        <f t="shared" si="0"/>
        <v>207</v>
      </c>
      <c r="G51" s="10">
        <f t="shared" si="1"/>
        <v>207</v>
      </c>
      <c r="H51" s="31" t="s">
        <v>30</v>
      </c>
      <c r="I51" s="42" t="s">
        <v>107</v>
      </c>
      <c r="J51" s="34" t="s">
        <v>31</v>
      </c>
      <c r="K51" s="33"/>
    </row>
    <row r="52" spans="1:11">
      <c r="A52" s="19" t="s">
        <v>108</v>
      </c>
      <c r="B52" s="46">
        <v>45072</v>
      </c>
      <c r="C52" s="46">
        <v>45072</v>
      </c>
      <c r="D52" s="9">
        <v>42</v>
      </c>
      <c r="E52" s="42">
        <v>75</v>
      </c>
      <c r="F52" s="10">
        <f t="shared" si="0"/>
        <v>208</v>
      </c>
      <c r="G52" s="10">
        <f t="shared" si="1"/>
        <v>282</v>
      </c>
      <c r="H52" s="31" t="s">
        <v>30</v>
      </c>
      <c r="I52" s="42" t="s">
        <v>109</v>
      </c>
      <c r="J52" s="34" t="s">
        <v>31</v>
      </c>
      <c r="K52" s="33"/>
    </row>
    <row r="53" spans="1:11">
      <c r="A53" s="19" t="s">
        <v>110</v>
      </c>
      <c r="B53" s="46">
        <v>45072</v>
      </c>
      <c r="C53" s="46">
        <v>45072</v>
      </c>
      <c r="D53" s="9">
        <v>43</v>
      </c>
      <c r="E53" s="42">
        <v>16</v>
      </c>
      <c r="F53" s="10">
        <f t="shared" si="0"/>
        <v>283</v>
      </c>
      <c r="G53" s="10">
        <f t="shared" si="1"/>
        <v>298</v>
      </c>
      <c r="H53" s="31" t="s">
        <v>30</v>
      </c>
      <c r="I53" s="42" t="s">
        <v>111</v>
      </c>
      <c r="J53" s="34" t="s">
        <v>31</v>
      </c>
      <c r="K53" s="33"/>
    </row>
    <row r="54" spans="1:11">
      <c r="A54" s="32" t="s">
        <v>112</v>
      </c>
      <c r="B54" s="47">
        <v>45072</v>
      </c>
      <c r="C54" s="47">
        <v>45072</v>
      </c>
      <c r="D54" s="9">
        <v>44</v>
      </c>
      <c r="E54" s="44">
        <v>72</v>
      </c>
      <c r="F54" s="40">
        <f t="shared" si="0"/>
        <v>299</v>
      </c>
      <c r="G54" s="40">
        <f t="shared" si="1"/>
        <v>370</v>
      </c>
      <c r="H54" s="31" t="s">
        <v>30</v>
      </c>
      <c r="I54" s="44" t="s">
        <v>113</v>
      </c>
      <c r="J54" s="34" t="s">
        <v>31</v>
      </c>
      <c r="K54" s="36"/>
    </row>
    <row r="55" spans="1:11">
      <c r="A55" s="19" t="s">
        <v>114</v>
      </c>
      <c r="B55" s="46">
        <v>45119</v>
      </c>
      <c r="C55" s="46">
        <v>45119</v>
      </c>
      <c r="D55" s="9">
        <v>45</v>
      </c>
      <c r="E55" s="42">
        <v>3</v>
      </c>
      <c r="F55" s="39">
        <f t="shared" si="0"/>
        <v>371</v>
      </c>
      <c r="G55" s="39">
        <f t="shared" si="1"/>
        <v>373</v>
      </c>
      <c r="H55" s="31" t="s">
        <v>30</v>
      </c>
      <c r="I55" s="42" t="s">
        <v>115</v>
      </c>
      <c r="J55" s="41" t="s">
        <v>31</v>
      </c>
      <c r="K55" s="33"/>
    </row>
    <row r="56" spans="1:11">
      <c r="A56" s="19" t="s">
        <v>116</v>
      </c>
      <c r="B56" s="46">
        <v>45119</v>
      </c>
      <c r="C56" s="46">
        <v>45119</v>
      </c>
      <c r="D56" s="9">
        <v>46</v>
      </c>
      <c r="E56" s="42">
        <v>1</v>
      </c>
      <c r="F56" s="39">
        <f t="shared" si="0"/>
        <v>374</v>
      </c>
      <c r="G56" s="39">
        <f t="shared" si="1"/>
        <v>374</v>
      </c>
      <c r="H56" s="31" t="s">
        <v>30</v>
      </c>
      <c r="I56" s="42" t="s">
        <v>117</v>
      </c>
      <c r="J56" s="41" t="s">
        <v>31</v>
      </c>
      <c r="K56" s="33"/>
    </row>
    <row r="57" spans="1:11">
      <c r="A57" s="19" t="s">
        <v>118</v>
      </c>
      <c r="B57" s="46">
        <v>45135</v>
      </c>
      <c r="C57" s="46">
        <v>45135</v>
      </c>
      <c r="D57" s="9">
        <v>47</v>
      </c>
      <c r="E57" s="42">
        <v>2</v>
      </c>
      <c r="F57" s="39">
        <f t="shared" si="0"/>
        <v>375</v>
      </c>
      <c r="G57" s="39">
        <f t="shared" si="1"/>
        <v>376</v>
      </c>
      <c r="H57" s="42" t="s">
        <v>30</v>
      </c>
      <c r="I57" s="42" t="s">
        <v>119</v>
      </c>
      <c r="J57" s="41" t="s">
        <v>31</v>
      </c>
      <c r="K57" s="33"/>
    </row>
    <row r="58" spans="1:11">
      <c r="A58" s="19" t="s">
        <v>120</v>
      </c>
      <c r="B58" s="46">
        <v>45135</v>
      </c>
      <c r="C58" s="46">
        <v>45135</v>
      </c>
      <c r="D58" s="9">
        <v>48</v>
      </c>
      <c r="E58" s="42">
        <v>139</v>
      </c>
      <c r="F58" s="39">
        <f t="shared" si="0"/>
        <v>377</v>
      </c>
      <c r="G58" s="39">
        <f t="shared" si="1"/>
        <v>515</v>
      </c>
      <c r="H58" s="42" t="s">
        <v>30</v>
      </c>
      <c r="I58" s="42" t="s">
        <v>121</v>
      </c>
      <c r="J58" s="41" t="s">
        <v>31</v>
      </c>
      <c r="K58" s="33"/>
    </row>
    <row r="59" spans="1:11">
      <c r="A59" s="19" t="s">
        <v>122</v>
      </c>
      <c r="B59" s="46">
        <v>45160</v>
      </c>
      <c r="C59" s="46">
        <v>45160</v>
      </c>
      <c r="D59" s="9">
        <v>49</v>
      </c>
      <c r="E59" s="42">
        <v>2</v>
      </c>
      <c r="F59" s="39">
        <f t="shared" si="0"/>
        <v>516</v>
      </c>
      <c r="G59" s="39">
        <f t="shared" si="1"/>
        <v>517</v>
      </c>
      <c r="H59" s="42" t="s">
        <v>30</v>
      </c>
      <c r="I59" s="42" t="s">
        <v>123</v>
      </c>
      <c r="J59" s="41" t="s">
        <v>31</v>
      </c>
      <c r="K59" s="33"/>
    </row>
    <row r="60" spans="1:11">
      <c r="A60" s="19" t="s">
        <v>124</v>
      </c>
      <c r="B60" s="46">
        <v>45163</v>
      </c>
      <c r="C60" s="46">
        <v>45163</v>
      </c>
      <c r="D60" s="9">
        <v>50</v>
      </c>
      <c r="E60" s="42">
        <v>2</v>
      </c>
      <c r="F60" s="39">
        <f t="shared" ref="F60:F61" si="2">+IF(E60=0,"0",(1+G59))</f>
        <v>518</v>
      </c>
      <c r="G60" s="39">
        <f t="shared" ref="G60:G61" si="3">+F60+(E60-1)</f>
        <v>519</v>
      </c>
      <c r="H60" s="42" t="s">
        <v>30</v>
      </c>
      <c r="I60" s="42" t="s">
        <v>125</v>
      </c>
      <c r="J60" s="41" t="s">
        <v>31</v>
      </c>
      <c r="K60" s="33"/>
    </row>
    <row r="61" spans="1:11">
      <c r="A61" s="19" t="s">
        <v>126</v>
      </c>
      <c r="B61" s="46">
        <v>45163</v>
      </c>
      <c r="C61" s="46">
        <v>45163</v>
      </c>
      <c r="D61" s="9">
        <v>51</v>
      </c>
      <c r="E61" s="42">
        <v>2</v>
      </c>
      <c r="F61" s="39">
        <f t="shared" si="2"/>
        <v>520</v>
      </c>
      <c r="G61" s="39">
        <f t="shared" si="3"/>
        <v>521</v>
      </c>
      <c r="H61" s="42" t="s">
        <v>30</v>
      </c>
      <c r="I61" s="42" t="s">
        <v>107</v>
      </c>
      <c r="J61" s="41" t="s">
        <v>31</v>
      </c>
      <c r="K61" s="33"/>
    </row>
    <row r="62" spans="1:11">
      <c r="A62" s="19" t="s">
        <v>127</v>
      </c>
      <c r="B62" s="46">
        <v>45166</v>
      </c>
      <c r="C62" s="46">
        <v>45166</v>
      </c>
      <c r="D62" s="9">
        <v>52</v>
      </c>
      <c r="E62" s="42">
        <v>2</v>
      </c>
      <c r="F62" s="39">
        <f t="shared" si="0"/>
        <v>522</v>
      </c>
      <c r="G62" s="39">
        <f t="shared" si="1"/>
        <v>523</v>
      </c>
      <c r="H62" s="42" t="s">
        <v>30</v>
      </c>
      <c r="I62" s="42" t="s">
        <v>128</v>
      </c>
      <c r="J62" s="41" t="s">
        <v>31</v>
      </c>
      <c r="K62" s="33"/>
    </row>
    <row r="63" spans="1:11">
      <c r="A63" s="19" t="s">
        <v>129</v>
      </c>
      <c r="B63" s="46">
        <v>45168</v>
      </c>
      <c r="C63" s="46">
        <v>45168</v>
      </c>
      <c r="D63" s="9">
        <v>53</v>
      </c>
      <c r="E63" s="42">
        <v>1</v>
      </c>
      <c r="F63" s="39">
        <f t="shared" si="0"/>
        <v>524</v>
      </c>
      <c r="G63" s="39">
        <f t="shared" si="1"/>
        <v>524</v>
      </c>
      <c r="H63" s="42" t="s">
        <v>30</v>
      </c>
      <c r="I63" s="42" t="s">
        <v>130</v>
      </c>
      <c r="J63" s="41" t="s">
        <v>31</v>
      </c>
      <c r="K63" s="33"/>
    </row>
    <row r="64" spans="1:11">
      <c r="A64" s="19" t="s">
        <v>131</v>
      </c>
      <c r="B64" s="46">
        <v>45261</v>
      </c>
      <c r="C64" s="46">
        <v>45261</v>
      </c>
      <c r="D64" s="9">
        <v>54</v>
      </c>
      <c r="E64" s="42">
        <v>1</v>
      </c>
      <c r="F64" s="39">
        <f t="shared" si="0"/>
        <v>525</v>
      </c>
      <c r="G64" s="39">
        <f t="shared" si="1"/>
        <v>525</v>
      </c>
      <c r="H64" s="42" t="s">
        <v>30</v>
      </c>
      <c r="I64" s="42" t="s">
        <v>132</v>
      </c>
      <c r="J64" s="41" t="s">
        <v>31</v>
      </c>
      <c r="K64" s="33"/>
    </row>
    <row r="65" spans="1:11">
      <c r="A65" s="19" t="s">
        <v>133</v>
      </c>
      <c r="B65" s="46">
        <v>45261</v>
      </c>
      <c r="C65" s="46">
        <v>45261</v>
      </c>
      <c r="D65" s="9">
        <v>55</v>
      </c>
      <c r="E65" s="42">
        <v>1</v>
      </c>
      <c r="F65" s="39">
        <f t="shared" si="0"/>
        <v>526</v>
      </c>
      <c r="G65" s="39">
        <f t="shared" si="1"/>
        <v>526</v>
      </c>
      <c r="H65" s="42" t="s">
        <v>30</v>
      </c>
      <c r="I65" s="42" t="s">
        <v>134</v>
      </c>
      <c r="J65" s="41" t="s">
        <v>31</v>
      </c>
      <c r="K65" s="33"/>
    </row>
    <row r="66" spans="1:11">
      <c r="A66" s="19" t="s">
        <v>135</v>
      </c>
      <c r="B66" s="46">
        <v>45261</v>
      </c>
      <c r="C66" s="46">
        <v>45261</v>
      </c>
      <c r="D66" s="9">
        <v>56</v>
      </c>
      <c r="E66" s="42">
        <v>98</v>
      </c>
      <c r="F66" s="39">
        <f t="shared" si="0"/>
        <v>527</v>
      </c>
      <c r="G66" s="39">
        <f t="shared" si="1"/>
        <v>624</v>
      </c>
      <c r="H66" s="42" t="s">
        <v>30</v>
      </c>
      <c r="I66" s="42" t="s">
        <v>136</v>
      </c>
      <c r="J66" s="41" t="s">
        <v>31</v>
      </c>
      <c r="K66" s="33"/>
    </row>
    <row r="67" spans="1:11">
      <c r="A67" s="19" t="s">
        <v>137</v>
      </c>
      <c r="B67" s="46">
        <v>45264</v>
      </c>
      <c r="C67" s="46">
        <v>45264</v>
      </c>
      <c r="D67" s="9">
        <v>57</v>
      </c>
      <c r="E67" s="42">
        <v>2</v>
      </c>
      <c r="F67" s="39">
        <f t="shared" si="0"/>
        <v>625</v>
      </c>
      <c r="G67" s="39">
        <f t="shared" si="1"/>
        <v>626</v>
      </c>
      <c r="H67" s="42" t="s">
        <v>30</v>
      </c>
      <c r="I67" s="42" t="s">
        <v>138</v>
      </c>
      <c r="J67" s="41" t="s">
        <v>31</v>
      </c>
      <c r="K67" s="33"/>
    </row>
    <row r="68" spans="1:11">
      <c r="A68" s="19" t="s">
        <v>139</v>
      </c>
      <c r="B68" s="46">
        <v>45264</v>
      </c>
      <c r="C68" s="46">
        <v>45264</v>
      </c>
      <c r="D68" s="9">
        <v>58</v>
      </c>
      <c r="E68" s="42">
        <v>3</v>
      </c>
      <c r="F68" s="39">
        <f t="shared" si="0"/>
        <v>627</v>
      </c>
      <c r="G68" s="39">
        <f t="shared" si="1"/>
        <v>629</v>
      </c>
      <c r="H68" s="42" t="s">
        <v>30</v>
      </c>
      <c r="I68" s="48" t="s">
        <v>140</v>
      </c>
      <c r="J68" s="41" t="s">
        <v>31</v>
      </c>
      <c r="K68" s="33"/>
    </row>
    <row r="69" spans="1:11">
      <c r="A69" s="19" t="s">
        <v>141</v>
      </c>
      <c r="B69" s="46">
        <v>45265</v>
      </c>
      <c r="C69" s="46">
        <v>45265</v>
      </c>
      <c r="D69" s="9">
        <v>59</v>
      </c>
      <c r="E69" s="42">
        <v>2</v>
      </c>
      <c r="F69" s="39">
        <f t="shared" si="0"/>
        <v>630</v>
      </c>
      <c r="G69" s="39">
        <f t="shared" si="1"/>
        <v>631</v>
      </c>
      <c r="H69" s="42" t="s">
        <v>30</v>
      </c>
      <c r="I69" s="42" t="s">
        <v>142</v>
      </c>
      <c r="J69" s="41" t="s">
        <v>31</v>
      </c>
      <c r="K69" s="33"/>
    </row>
    <row r="70" spans="1:11">
      <c r="A70" s="32" t="s">
        <v>143</v>
      </c>
      <c r="B70" s="47">
        <v>45265</v>
      </c>
      <c r="C70" s="47">
        <v>45265</v>
      </c>
      <c r="D70" s="9">
        <v>60</v>
      </c>
      <c r="E70" s="44">
        <v>1</v>
      </c>
      <c r="F70" s="43">
        <f t="shared" si="0"/>
        <v>632</v>
      </c>
      <c r="G70" s="43">
        <f t="shared" si="1"/>
        <v>632</v>
      </c>
      <c r="H70" s="44" t="s">
        <v>30</v>
      </c>
      <c r="I70" s="44" t="s">
        <v>140</v>
      </c>
      <c r="J70" s="45" t="s">
        <v>31</v>
      </c>
      <c r="K70" s="36"/>
    </row>
    <row r="71" spans="1:11">
      <c r="A71" s="19" t="s">
        <v>144</v>
      </c>
      <c r="B71" s="46">
        <v>45274</v>
      </c>
      <c r="C71" s="46">
        <v>45274</v>
      </c>
      <c r="D71" s="9">
        <v>61</v>
      </c>
      <c r="E71" s="42">
        <v>2</v>
      </c>
      <c r="F71" s="43">
        <f t="shared" si="0"/>
        <v>633</v>
      </c>
      <c r="G71" s="43">
        <f t="shared" si="1"/>
        <v>634</v>
      </c>
      <c r="H71" s="42" t="s">
        <v>30</v>
      </c>
      <c r="I71" s="42" t="s">
        <v>145</v>
      </c>
      <c r="J71" s="41" t="s">
        <v>31</v>
      </c>
      <c r="K71" s="33"/>
    </row>
    <row r="72" spans="1:11">
      <c r="A72" s="19" t="s">
        <v>146</v>
      </c>
      <c r="B72" s="46">
        <v>45279</v>
      </c>
      <c r="C72" s="46">
        <v>45279</v>
      </c>
      <c r="D72" s="9">
        <v>62</v>
      </c>
      <c r="E72" s="42">
        <v>1</v>
      </c>
      <c r="F72" s="43">
        <f t="shared" si="0"/>
        <v>635</v>
      </c>
      <c r="G72" s="43">
        <f t="shared" si="1"/>
        <v>635</v>
      </c>
      <c r="H72" s="42" t="s">
        <v>30</v>
      </c>
      <c r="I72" s="42" t="s">
        <v>147</v>
      </c>
      <c r="J72" s="41" t="s">
        <v>31</v>
      </c>
      <c r="K72" s="33"/>
    </row>
    <row r="73" spans="1:11">
      <c r="A73" s="19" t="s">
        <v>148</v>
      </c>
      <c r="B73" s="46">
        <v>45279</v>
      </c>
      <c r="C73" s="46">
        <v>45279</v>
      </c>
      <c r="D73" s="9">
        <v>63</v>
      </c>
      <c r="E73" s="42">
        <v>2</v>
      </c>
      <c r="F73" s="43">
        <f t="shared" si="0"/>
        <v>636</v>
      </c>
      <c r="G73" s="43">
        <f t="shared" si="1"/>
        <v>637</v>
      </c>
      <c r="H73" s="42" t="s">
        <v>30</v>
      </c>
      <c r="I73" s="42" t="s">
        <v>149</v>
      </c>
      <c r="J73" s="41" t="s">
        <v>31</v>
      </c>
      <c r="K73" s="33"/>
    </row>
    <row r="74" spans="1:11">
      <c r="A74" s="19" t="s">
        <v>150</v>
      </c>
      <c r="B74" s="46">
        <v>45279</v>
      </c>
      <c r="C74" s="46">
        <v>45279</v>
      </c>
      <c r="D74" s="9">
        <v>64</v>
      </c>
      <c r="E74" s="42">
        <v>99</v>
      </c>
      <c r="F74" s="43">
        <f t="shared" si="0"/>
        <v>638</v>
      </c>
      <c r="G74" s="43">
        <f t="shared" si="1"/>
        <v>736</v>
      </c>
      <c r="H74" s="42" t="s">
        <v>30</v>
      </c>
      <c r="I74" s="42" t="s">
        <v>151</v>
      </c>
      <c r="J74" s="41" t="s">
        <v>31</v>
      </c>
      <c r="K74" s="33"/>
    </row>
    <row r="75" spans="1:11">
      <c r="A75" s="19" t="s">
        <v>152</v>
      </c>
      <c r="B75" s="46">
        <v>45323</v>
      </c>
      <c r="C75" s="46">
        <v>45323</v>
      </c>
      <c r="D75" s="9">
        <v>65</v>
      </c>
      <c r="E75" s="42">
        <v>1</v>
      </c>
      <c r="F75" s="43">
        <f t="shared" si="0"/>
        <v>737</v>
      </c>
      <c r="G75" s="43">
        <f t="shared" si="1"/>
        <v>737</v>
      </c>
      <c r="H75" s="42" t="s">
        <v>30</v>
      </c>
      <c r="I75" s="42" t="s">
        <v>153</v>
      </c>
      <c r="J75" s="41" t="s">
        <v>31</v>
      </c>
      <c r="K75" s="33"/>
    </row>
    <row r="76" spans="1:11">
      <c r="A76" s="19" t="s">
        <v>154</v>
      </c>
      <c r="B76" s="46">
        <v>45385</v>
      </c>
      <c r="C76" s="46">
        <v>45385</v>
      </c>
      <c r="D76" s="9">
        <v>66</v>
      </c>
      <c r="E76" s="25">
        <v>2</v>
      </c>
      <c r="F76" s="43">
        <f t="shared" si="0"/>
        <v>738</v>
      </c>
      <c r="G76" s="43">
        <f t="shared" si="1"/>
        <v>739</v>
      </c>
      <c r="H76" s="42" t="s">
        <v>30</v>
      </c>
      <c r="I76" s="42" t="s">
        <v>155</v>
      </c>
      <c r="J76" s="41" t="s">
        <v>31</v>
      </c>
      <c r="K76" s="33"/>
    </row>
    <row r="77" spans="1:11">
      <c r="A77" s="19" t="s">
        <v>156</v>
      </c>
      <c r="B77" s="46">
        <v>45439</v>
      </c>
      <c r="C77" s="46">
        <v>45439</v>
      </c>
      <c r="D77" s="9">
        <v>67</v>
      </c>
      <c r="E77" s="25">
        <v>1</v>
      </c>
      <c r="F77" s="43">
        <f t="shared" si="0"/>
        <v>740</v>
      </c>
      <c r="G77" s="43">
        <f t="shared" si="1"/>
        <v>740</v>
      </c>
      <c r="H77" s="42" t="s">
        <v>30</v>
      </c>
      <c r="I77" s="42" t="s">
        <v>157</v>
      </c>
      <c r="J77" s="41" t="s">
        <v>31</v>
      </c>
      <c r="K77" s="33"/>
    </row>
    <row r="78" spans="1:11">
      <c r="A78" s="19" t="s">
        <v>158</v>
      </c>
      <c r="B78" s="46">
        <v>45439</v>
      </c>
      <c r="C78" s="46">
        <v>45439</v>
      </c>
      <c r="D78" s="9">
        <v>68</v>
      </c>
      <c r="E78" s="25">
        <v>1</v>
      </c>
      <c r="F78" s="43">
        <f t="shared" si="0"/>
        <v>741</v>
      </c>
      <c r="G78" s="43">
        <f t="shared" si="1"/>
        <v>741</v>
      </c>
      <c r="H78" s="42" t="s">
        <v>159</v>
      </c>
      <c r="I78" s="42" t="s">
        <v>160</v>
      </c>
      <c r="J78" s="41" t="s">
        <v>31</v>
      </c>
      <c r="K78" s="33"/>
    </row>
    <row r="79" spans="1:11">
      <c r="A79" s="19" t="s">
        <v>161</v>
      </c>
      <c r="B79" s="46">
        <v>45439</v>
      </c>
      <c r="C79" s="46">
        <v>45439</v>
      </c>
      <c r="D79" s="9">
        <v>69</v>
      </c>
      <c r="E79" s="25">
        <v>2</v>
      </c>
      <c r="F79" s="43">
        <f t="shared" si="0"/>
        <v>742</v>
      </c>
      <c r="G79" s="43">
        <f t="shared" si="1"/>
        <v>743</v>
      </c>
      <c r="H79" s="42" t="s">
        <v>30</v>
      </c>
      <c r="I79" s="42" t="s">
        <v>162</v>
      </c>
      <c r="J79" s="41" t="s">
        <v>31</v>
      </c>
      <c r="K79" s="33"/>
    </row>
    <row r="80" spans="1:11">
      <c r="A80" s="19" t="s">
        <v>163</v>
      </c>
      <c r="B80" s="46">
        <v>45439</v>
      </c>
      <c r="C80" s="46">
        <v>45439</v>
      </c>
      <c r="D80" s="9">
        <v>70</v>
      </c>
      <c r="E80" s="25">
        <v>5</v>
      </c>
      <c r="F80" s="43">
        <f t="shared" si="0"/>
        <v>744</v>
      </c>
      <c r="G80" s="43">
        <f t="shared" si="1"/>
        <v>748</v>
      </c>
      <c r="H80" s="42" t="s">
        <v>30</v>
      </c>
      <c r="I80" s="42" t="s">
        <v>164</v>
      </c>
      <c r="J80" s="41" t="s">
        <v>31</v>
      </c>
      <c r="K80" s="33"/>
    </row>
    <row r="81" spans="1:11">
      <c r="A81" s="32" t="s">
        <v>165</v>
      </c>
      <c r="B81" s="47">
        <v>45440</v>
      </c>
      <c r="C81" s="47">
        <v>45440</v>
      </c>
      <c r="D81" s="44">
        <v>71</v>
      </c>
      <c r="E81" s="49">
        <v>1</v>
      </c>
      <c r="F81" s="43">
        <f t="shared" si="0"/>
        <v>749</v>
      </c>
      <c r="G81" s="43">
        <f t="shared" si="1"/>
        <v>749</v>
      </c>
      <c r="H81" s="44" t="s">
        <v>166</v>
      </c>
      <c r="I81" s="44">
        <v>107</v>
      </c>
      <c r="J81" s="45" t="s">
        <v>31</v>
      </c>
      <c r="K81" s="36"/>
    </row>
    <row r="82" spans="1:11">
      <c r="A82" s="19" t="s">
        <v>167</v>
      </c>
      <c r="B82" s="46">
        <v>45440</v>
      </c>
      <c r="C82" s="46">
        <v>45440</v>
      </c>
      <c r="D82" s="42">
        <v>72</v>
      </c>
      <c r="E82" s="25">
        <v>4</v>
      </c>
      <c r="F82" s="39">
        <f t="shared" si="0"/>
        <v>750</v>
      </c>
      <c r="G82" s="39">
        <f t="shared" si="1"/>
        <v>753</v>
      </c>
      <c r="H82" s="42" t="s">
        <v>30</v>
      </c>
      <c r="I82" s="42">
        <v>162</v>
      </c>
      <c r="J82" s="41" t="s">
        <v>31</v>
      </c>
      <c r="K82" s="33"/>
    </row>
    <row r="83" spans="1:11">
      <c r="A83" s="33" t="s">
        <v>168</v>
      </c>
      <c r="B83" s="35">
        <v>45460</v>
      </c>
      <c r="C83" s="35">
        <v>45460</v>
      </c>
      <c r="D83" s="42">
        <v>73</v>
      </c>
      <c r="E83" s="25">
        <v>1</v>
      </c>
      <c r="F83" s="39">
        <f t="shared" si="0"/>
        <v>754</v>
      </c>
      <c r="G83" s="39">
        <f t="shared" si="1"/>
        <v>754</v>
      </c>
      <c r="H83" s="42" t="s">
        <v>30</v>
      </c>
      <c r="I83" s="25">
        <v>90.7</v>
      </c>
      <c r="J83" s="41" t="s">
        <v>31</v>
      </c>
      <c r="K83" s="33"/>
    </row>
    <row r="84" spans="1:11">
      <c r="A84" s="33" t="s">
        <v>169</v>
      </c>
      <c r="B84" s="35">
        <v>45477</v>
      </c>
      <c r="C84" s="35">
        <v>45477</v>
      </c>
      <c r="D84" s="42">
        <v>74</v>
      </c>
      <c r="E84" s="25">
        <v>1</v>
      </c>
      <c r="F84" s="39">
        <f t="shared" ref="F84:F87" si="4">+IF(E84=0,"0",(1+G83))</f>
        <v>755</v>
      </c>
      <c r="G84" s="39">
        <f t="shared" ref="G84:G87" si="5">+F84+(E84-1)</f>
        <v>755</v>
      </c>
      <c r="H84" s="42" t="s">
        <v>30</v>
      </c>
      <c r="I84" s="25">
        <v>98.8</v>
      </c>
      <c r="J84" s="41" t="s">
        <v>31</v>
      </c>
      <c r="K84" s="33"/>
    </row>
    <row r="85" spans="1:11">
      <c r="A85" s="33"/>
      <c r="B85" s="35"/>
      <c r="C85" s="35"/>
      <c r="D85" s="42">
        <v>75</v>
      </c>
      <c r="E85" s="25"/>
      <c r="F85" s="39" t="str">
        <f t="shared" si="4"/>
        <v>0</v>
      </c>
      <c r="G85" s="39">
        <f t="shared" si="5"/>
        <v>-1</v>
      </c>
      <c r="H85" s="42" t="s">
        <v>30</v>
      </c>
      <c r="I85" s="25"/>
      <c r="J85" s="41" t="s">
        <v>31</v>
      </c>
      <c r="K85" s="33"/>
    </row>
    <row r="86" spans="1:11">
      <c r="A86" s="33"/>
      <c r="B86" s="35"/>
      <c r="C86" s="35"/>
      <c r="D86" s="42">
        <v>76</v>
      </c>
      <c r="E86" s="25"/>
      <c r="F86" s="39" t="str">
        <f t="shared" si="4"/>
        <v>0</v>
      </c>
      <c r="G86" s="39">
        <f t="shared" si="5"/>
        <v>-1</v>
      </c>
      <c r="H86" s="42" t="s">
        <v>30</v>
      </c>
      <c r="I86" s="25"/>
      <c r="J86" s="41" t="s">
        <v>31</v>
      </c>
      <c r="K86" s="33"/>
    </row>
    <row r="87" spans="1:11">
      <c r="A87" s="33"/>
      <c r="B87" s="35"/>
      <c r="C87" s="35"/>
      <c r="D87" s="42">
        <v>77</v>
      </c>
      <c r="E87" s="25"/>
      <c r="F87" s="39" t="str">
        <f t="shared" si="4"/>
        <v>0</v>
      </c>
      <c r="G87" s="39">
        <f t="shared" si="5"/>
        <v>-1</v>
      </c>
      <c r="H87" s="42" t="s">
        <v>30</v>
      </c>
      <c r="I87" s="25"/>
      <c r="J87" s="41" t="s">
        <v>31</v>
      </c>
      <c r="K87" s="33"/>
    </row>
    <row r="88" spans="1:11">
      <c r="A88" s="33"/>
      <c r="B88" s="35"/>
      <c r="C88" s="35"/>
      <c r="D88" s="42">
        <v>78</v>
      </c>
      <c r="E88" s="25"/>
      <c r="F88" s="39"/>
      <c r="G88" s="39"/>
      <c r="H88" s="42"/>
      <c r="I88" s="25"/>
      <c r="J88" s="41"/>
      <c r="K88" s="33"/>
    </row>
    <row r="89" spans="1:11">
      <c r="A89" s="33"/>
      <c r="B89" s="35"/>
      <c r="C89" s="35"/>
      <c r="D89" s="42">
        <v>79</v>
      </c>
      <c r="E89" s="25"/>
      <c r="F89" s="39"/>
      <c r="G89" s="39"/>
      <c r="H89" s="42"/>
      <c r="I89" s="25"/>
      <c r="J89" s="41"/>
      <c r="K89" s="33"/>
    </row>
    <row r="90" spans="1:11">
      <c r="A90" s="33"/>
      <c r="B90" s="35"/>
      <c r="C90" s="35"/>
      <c r="D90" s="42">
        <v>80</v>
      </c>
      <c r="E90" s="25"/>
      <c r="F90" s="39"/>
      <c r="G90" s="39"/>
      <c r="H90" s="42"/>
      <c r="I90" s="25"/>
      <c r="J90" s="41"/>
      <c r="K90" s="33"/>
    </row>
    <row r="91" spans="1:11">
      <c r="A91" s="33"/>
      <c r="B91" s="35"/>
      <c r="C91" s="35"/>
      <c r="D91" s="25"/>
      <c r="E91" s="25"/>
      <c r="F91" s="39"/>
      <c r="G91" s="39"/>
      <c r="H91" s="42"/>
      <c r="I91" s="25"/>
      <c r="J91" s="41"/>
      <c r="K91" s="33"/>
    </row>
    <row r="92" spans="1:11">
      <c r="A92" s="33"/>
      <c r="B92" s="35"/>
      <c r="C92" s="35"/>
      <c r="D92" s="25"/>
      <c r="E92" s="25"/>
      <c r="F92" s="39"/>
      <c r="G92" s="39"/>
      <c r="H92" s="42"/>
      <c r="I92" s="25"/>
      <c r="J92" s="41"/>
      <c r="K92" s="33"/>
    </row>
    <row r="93" spans="1:11">
      <c r="A93" s="33"/>
      <c r="B93" s="35"/>
      <c r="C93" s="35"/>
      <c r="D93" s="25"/>
      <c r="E93" s="25"/>
      <c r="F93" s="39"/>
      <c r="G93" s="39"/>
      <c r="H93" s="42"/>
      <c r="I93" s="25"/>
      <c r="J93" s="41"/>
      <c r="K93" s="33"/>
    </row>
    <row r="94" spans="1:11">
      <c r="A94" s="33"/>
      <c r="B94" s="35"/>
      <c r="C94" s="35"/>
      <c r="D94" s="25"/>
      <c r="E94" s="25"/>
      <c r="F94" s="39"/>
      <c r="G94" s="39"/>
      <c r="H94" s="42"/>
      <c r="I94" s="25"/>
      <c r="J94" s="41"/>
      <c r="K94" s="33"/>
    </row>
    <row r="95" spans="1:11">
      <c r="A95" s="51" t="s">
        <v>170</v>
      </c>
      <c r="B95" s="52"/>
      <c r="C95" s="1"/>
      <c r="D95" s="38"/>
      <c r="E95" s="1"/>
      <c r="F95" s="1"/>
      <c r="G95" s="1"/>
      <c r="H95" s="1"/>
      <c r="I95" s="1"/>
      <c r="J95" s="1"/>
      <c r="K95" s="1"/>
    </row>
  </sheetData>
  <mergeCells count="13">
    <mergeCell ref="A1:K1"/>
    <mergeCell ref="A95:B95"/>
    <mergeCell ref="B3:F3"/>
    <mergeCell ref="B4:F4"/>
    <mergeCell ref="B5:F5"/>
    <mergeCell ref="B6:F6"/>
    <mergeCell ref="B7:F7"/>
    <mergeCell ref="B8:F8"/>
    <mergeCell ref="H4:I5"/>
    <mergeCell ref="J4:K5"/>
    <mergeCell ref="H6:I7"/>
    <mergeCell ref="J6:K7"/>
    <mergeCell ref="H3:K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fe379b-cd6a-45f7-8b60-ee6321a87192">
      <Terms xmlns="http://schemas.microsoft.com/office/infopath/2007/PartnerControls"/>
    </lcf76f155ced4ddcb4097134ff3c332f>
    <TaxCatchAll xmlns="ed5ed799-ae7a-4edf-958e-1dd20108e55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DFD1C4A3042941BDA30DD97D71C162" ma:contentTypeVersion="17" ma:contentTypeDescription="Crear nuevo documento." ma:contentTypeScope="" ma:versionID="321031600d9eeb26276a2ddb780657af">
  <xsd:schema xmlns:xsd="http://www.w3.org/2001/XMLSchema" xmlns:xs="http://www.w3.org/2001/XMLSchema" xmlns:p="http://schemas.microsoft.com/office/2006/metadata/properties" xmlns:ns2="66fe379b-cd6a-45f7-8b60-ee6321a87192" xmlns:ns3="ed5ed799-ae7a-4edf-958e-1dd20108e558" targetNamespace="http://schemas.microsoft.com/office/2006/metadata/properties" ma:root="true" ma:fieldsID="9b12ea1ec53e95241bb8c21f74c373ad" ns2:_="" ns3:_="">
    <xsd:import namespace="66fe379b-cd6a-45f7-8b60-ee6321a87192"/>
    <xsd:import namespace="ed5ed799-ae7a-4edf-958e-1dd20108e5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379b-cd6a-45f7-8b60-ee6321a871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5ed799-ae7a-4edf-958e-1dd20108e55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9dd9833-f7a6-48bc-bc22-12563b97cac9}" ma:internalName="TaxCatchAll" ma:showField="CatchAllData" ma:web="ed5ed799-ae7a-4edf-958e-1dd20108e5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CE4FDF-64A5-4FFC-BBD4-1C5DC9F4ACFB}"/>
</file>

<file path=customXml/itemProps2.xml><?xml version="1.0" encoding="utf-8"?>
<ds:datastoreItem xmlns:ds="http://schemas.openxmlformats.org/officeDocument/2006/customXml" ds:itemID="{BD6FB4C5-AF26-48AE-A78E-36D4BBEB74FF}"/>
</file>

<file path=customXml/itemProps3.xml><?xml version="1.0" encoding="utf-8"?>
<ds:datastoreItem xmlns:ds="http://schemas.openxmlformats.org/officeDocument/2006/customXml" ds:itemID="{4172B084-22F4-4803-8A2F-798BE9022A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Vuzu1</dc:creator>
  <cp:keywords/>
  <dc:description/>
  <cp:lastModifiedBy>Juzgado 02 Laboral Circuito - Cauca - Popayán</cp:lastModifiedBy>
  <cp:revision/>
  <dcterms:created xsi:type="dcterms:W3CDTF">2020-07-23T21:28:24Z</dcterms:created>
  <dcterms:modified xsi:type="dcterms:W3CDTF">2024-07-05T14:01:07Z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0x0101000BDFD1C4A3042941BDA30DD97D71C162</vt:lpwstr>
  </property>
  <property fmtid="{D5CDD505-2E9C-101B-9397-08002B2CF9AE}" pid="3" name="MediaServiceImageTags">
    <vt:lpwstr/>
  </property>
</Properties>
</file>