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3E661596-A3E9-4726-80BF-8462F911FCB4}" xr6:coauthVersionLast="47" xr6:coauthVersionMax="47" xr10:uidLastSave="{00000000-0000-0000-0000-000000000000}"/>
  <bookViews>
    <workbookView xWindow="34785" yWindow="-1950" windowWidth="14610" windowHeight="15585" activeTab="2" xr2:uid="{00000000-000D-0000-FFFF-FFFF00000000}"/>
  </bookViews>
  <sheets>
    <sheet name="AUTOS  NOTA 322" sheetId="1" r:id="rId1"/>
    <sheet name="AUTOS NOTA 321" sheetId="2" r:id="rId2"/>
    <sheet name="AUTOS NOTA 324" sheetId="3" r:id="rId3"/>
    <sheet name="AUTOS NOTA 325" sheetId="4" r:id="rId4"/>
    <sheet name="Hoja2" sheetId="5" state="hidden" r:id="rId5"/>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19" i="3" l="1"/>
  <c r="B6" i="2"/>
  <c r="B9" i="1"/>
  <c r="B3" i="3"/>
  <c r="B7" i="4"/>
  <c r="B6" i="4"/>
  <c r="B5" i="4"/>
  <c r="B4" i="4"/>
  <c r="B3" i="4"/>
  <c r="B7" i="3"/>
  <c r="B6" i="3"/>
  <c r="B5" i="3"/>
  <c r="B4" i="3"/>
  <c r="B7" i="2"/>
  <c r="B5" i="2"/>
  <c r="B4" i="2"/>
  <c r="B3" i="2"/>
</calcChain>
</file>

<file path=xl/sharedStrings.xml><?xml version="1.0" encoding="utf-8"?>
<sst xmlns="http://schemas.openxmlformats.org/spreadsheetml/2006/main" count="196" uniqueCount="151">
  <si>
    <t>SOLICITUD DE ANTECEDENTES -ABOGADO EXTERNO-</t>
  </si>
  <si>
    <t>Radicado(23 digitos)</t>
  </si>
  <si>
    <t>Juzgado</t>
  </si>
  <si>
    <t>Demandado</t>
  </si>
  <si>
    <t>ALLIANZ SEGUROS S.A.</t>
  </si>
  <si>
    <t xml:space="preserve">Demandante </t>
  </si>
  <si>
    <t>Tipo de vinculacion compañía</t>
  </si>
  <si>
    <t>DIRECTA- DEMANDADA</t>
  </si>
  <si>
    <t xml:space="preserve">Tipo de perjucio </t>
  </si>
  <si>
    <t>PATRIMONIALES-HURTO</t>
  </si>
  <si>
    <t>Nombre de lesionado o muerto (s)</t>
  </si>
  <si>
    <t>Numero de identificacion -</t>
  </si>
  <si>
    <t>Daños</t>
  </si>
  <si>
    <t xml:space="preserve">Domicilio </t>
  </si>
  <si>
    <t xml:space="preserve">Telefono </t>
  </si>
  <si>
    <t>Correo electronico</t>
  </si>
  <si>
    <t xml:space="preserve">Estado Civil </t>
  </si>
  <si>
    <t>NO APLICA</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</si>
  <si>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</si>
  <si>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</si>
  <si>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</si>
  <si>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</si>
  <si>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</si>
  <si>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</si>
  <si>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</si>
  <si>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</si>
  <si>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</si>
  <si>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</si>
  <si>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</si>
  <si>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</si>
  <si>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</si>
  <si>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</si>
  <si>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</si>
  <si>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</si>
  <si>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</si>
  <si>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</si>
  <si>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</si>
  <si>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</si>
  <si>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</si>
  <si>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</si>
  <si>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</si>
  <si>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</si>
  <si>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</si>
  <si>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</si>
  <si>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</si>
  <si>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</si>
  <si>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</si>
  <si>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</si>
  <si>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</si>
  <si>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 xml:space="preserve">ASEGURADORAS  </t>
  </si>
  <si>
    <t xml:space="preserve">% DE PARTICIPACION </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</si>
  <si>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</si>
  <si>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</si>
  <si>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</si>
  <si>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</si>
  <si>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</si>
  <si>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</si>
  <si>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</si>
  <si>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</si>
  <si>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</si>
  <si>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</si>
  <si>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</si>
  <si>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</si>
  <si>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</si>
  <si>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</si>
  <si>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</si>
  <si>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</si>
  <si>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</si>
  <si>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</si>
  <si>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</si>
  <si>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</si>
  <si>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</si>
  <si>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</si>
  <si>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</si>
  <si>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</si>
  <si>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</si>
  <si>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</si>
  <si>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</si>
  <si>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</si>
  <si>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</si>
  <si>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</si>
  <si>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</si>
  <si>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</si>
  <si>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Daño Emergente</t>
  </si>
  <si>
    <t>Extrapatrimoniales</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</si>
  <si>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</si>
  <si>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</si>
  <si>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</si>
  <si>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</si>
  <si>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</si>
  <si>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</si>
  <si>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</si>
  <si>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</si>
  <si>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</si>
  <si>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</si>
  <si>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</si>
  <si>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</si>
  <si>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</si>
  <si>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</si>
  <si>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</si>
  <si>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</si>
  <si>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</si>
  <si>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</si>
  <si>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</si>
  <si>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</si>
  <si>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</si>
  <si>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</si>
  <si>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</si>
  <si>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</si>
  <si>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</si>
  <si>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</si>
  <si>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</si>
  <si>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</si>
  <si>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</si>
  <si>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</si>
  <si>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</si>
  <si>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</si>
  <si>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</si>
  <si>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</si>
  <si>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</si>
  <si>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</si>
  <si>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</si>
  <si>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</si>
  <si>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</si>
  <si>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</si>
  <si>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</si>
  <si>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</si>
  <si>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</si>
  <si>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</si>
  <si>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</si>
  <si>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10014003038-2022-00681-00</t>
  </si>
  <si>
    <t>Juzgado 38 Civil Municipal de Bogotá</t>
  </si>
  <si>
    <t>Edwin Cuadrado Guzmán</t>
  </si>
  <si>
    <t>RMT-524</t>
  </si>
  <si>
    <t>Edwin Cuadrado Guzman (PROPIETARIO DEL VEHÍCULO)</t>
  </si>
  <si>
    <t xml:space="preserve">Daños de mayor cuantía </t>
  </si>
  <si>
    <t>edwincuadrado96@gmail.com</t>
  </si>
  <si>
    <t>desconocido</t>
  </si>
  <si>
    <t xml:space="preserve">1. El 31 de enero de 2021 el señor Edwin Cuadrado se movilizaba en su vehículo de placas RMT524 y en la vía Villeta- Los Alpes sufre un accidente de tránsito
2. Relata que a traves de la línea telefonica dio aviso del siniestro a la aseguradora quien suministró el servicio de grúa.
3. Indica que el 2 de febrero de 2021 nuevamente el señor Cuadrado se comunicó vía telefonica para formalizar su reclamación. Además el 22 de febrero de 2021 recibió vía email un mensaje en donde le informaban sobre perdida parcial del vehículo por daños de mayor cuantía y por ende le solicitaban unos documentos (IPAT, formato de transferencia y formato de descuento)
4. Sin embargo el 15 de mayo de 2021 recibió una objeción a su reclamación por parte de Allianz. </t>
  </si>
  <si>
    <t>Daños de Mayor Cuantía</t>
  </si>
  <si>
    <t>ocurrencia</t>
  </si>
  <si>
    <t>11/08/2020 hasta las 24:00 horas del 31/07/2021</t>
  </si>
  <si>
    <t>x</t>
  </si>
  <si>
    <t xml:space="preserve">presunto fraude </t>
  </si>
  <si>
    <r>
      <rPr>
        <b/>
        <u/>
        <sz val="11"/>
        <color theme="1"/>
        <rFont val="Calibri"/>
        <family val="2"/>
      </rPr>
      <t>LIQUIDACIÓN OBJETIVA:  $127.033.690</t>
    </r>
    <r>
      <rPr>
        <sz val="11"/>
        <color theme="1"/>
        <rFont val="Calibri"/>
        <family val="2"/>
      </rPr>
      <t xml:space="preserve">
•</t>
    </r>
    <r>
      <rPr>
        <b/>
        <u/>
        <sz val="11"/>
        <color theme="1"/>
        <rFont val="Calibri"/>
        <family val="2"/>
      </rPr>
      <t xml:space="preserve">	Amparo Daños de mayor cuantía: $75.000.000 </t>
    </r>
    <r>
      <rPr>
        <sz val="11"/>
        <color theme="1"/>
        <rFont val="Calibri"/>
        <family val="2"/>
      </rPr>
      <t xml:space="preserve">
Se solicitó con la demanda la afectación del amparo de hurto de mayor cuantía, el cual contempla una suma máxima asegurada de $104.100.000. En esta etapa se encuentra en verdadera discusión si el valor de la indemnización correspondiente al costo de reparación del automóvil supera el 75% del valor asegurado. Sin embargo, la acreditación de la ausencia de interés asegurable y demás presupuestos jurídicos frente a este particular, está sujeta al debate probatorio, por lo que, a efectos de liquidar objetivamente las pretensiones, se partirá del valor solicitado en las pretensiones $75.000.000 comoquiera que, aunque el valor asegurado es mayor, el Juez en virtud del principio de congruencia y la prohibición de fallar ultra petita no podrá reconocer suma superior a la pedida.  
•	</t>
    </r>
    <r>
      <rPr>
        <b/>
        <u/>
        <sz val="11"/>
        <color theme="1"/>
        <rFont val="Calibri"/>
        <family val="2"/>
      </rPr>
      <t>Intereses moratorios: $52.033.690</t>
    </r>
    <r>
      <rPr>
        <sz val="11"/>
        <color theme="1"/>
        <rFont val="Calibri"/>
        <family val="2"/>
      </rPr>
      <t xml:space="preserve">
Se calculan a partir del 24 de marzo de 2021 debido a que la solicitud de indemnización se radicó el 23 de febrero de 2021, por ende, los intereses correrán a partir del mes siguiente tal como lo dispone el articulo 1080 del C.Co. La liquidción aqui presentada tiene corte a 10 de mayo de 2023 fecha en la que se contestó al demanda, sin perjuicio de la actualización hasta la fecha de pago.
TOTAL:  $127.033.690</t>
    </r>
  </si>
  <si>
    <t xml:space="preserve">1.	NULIDAD RELATIVA DEL CONTRATO POR SOBRESEGURO- APLICACIÓN DEL ARTICULO 1091 DEL C.CO. 
2.	INEXISTENCIA DE OBLIGACIÓN INDEMNIZATORIA – INCUMPLIMIENTO DE LA CARGA DE LA PRUEBA ESTABLECIDA EN EL ARTIĆ ULO 1077 DEL CÓ DIGO DE COMERCIO 
3.	MALA FE DEL ASEGURADO – PÉRDIDA DEL DERECHO A LA INDEMNIZACIÓN. 
4.	FALTA DE COBERTURA MATERIAL AL ESTAR ANTE RIESGOS EXPRESAMENTE EXCLUIDOS. 
5.	INEXISTENCIA DEL CONTRATO POR FALTA DE SUS ELEMENTOS ESENCIALES. FALTA DE INTERÉS ASEGURABLE – SE DEBERÁ DECLARAR LA SIMULACIÓN DEL CONTRATO DE VENTA- EL DEMANDANTE NO ES EL REAL PROPIETARIO DEL VEHÍCULO AUTOMOTOR 
6.	LA AFECTACIÓN DEL SEGURO VULNERARÍA EL PRINCIPIO MERAMENTE INDEMNIZATORIO DEL CONTRATO DE SEGURO 
7.	FALTA DE LEGITIMACIÓN EN LA CAUSA POR ACTIVA DEL SEÑOR EDWIN CUADRADO PARA SOLICITAR EL VALOR TOTAL DE LA SUMA ASEGURADA. 
8.	INEXISTENCIA DE OBLIGACIÓN INDEMNIZATORIA POR CUANTO EL CONTRATO DE SEGURO SE ENCUENTRA VICIADO DE NULIDAD ABSOLUTA POR HABERSE CELEBRADO CON UNA CAUSA ILÍCITA 
9.	INEXISTENCIA DE OBLIGACIÓN INDEMNIZATORIA POR CUANTO LOS ACTOS POTESTATIVOS DEL TOMADOR SON INASEGURABLES 
10.	IMPOSIBILIDAD DE CONDENAR AL PAGO DE INTERESES MORATORIOS TODA VEZ QUE LA OBLIGACIÓN INDEMNIZATORIA NO HA NACIDO. 
11.	APLICACIÓ N AL CLAUSULADO GENERAL DEL CONTRATO DE SEGURO – EN CASO DE ACREDITARSE DAÑOS DE MAYOR CUANTIÁ -TRANSFERIR EL DOMINIO A ALLIANZ SEGUROS S.A. 
12.	EN CUALQUIER CASO, DE NINGUNA FORMA SE PODRÁ EXCEDER EL LIḾ ITE DEL VALOR ASEGURADO 
13.	PRESCRIPCIÓN DE LA ACCIÓN DERIVADA DEL CONTRATO DE SEGURO 
14.	GÉNERICA O INNOMINADA </t>
  </si>
  <si>
    <t>daños de mayor cuantía</t>
  </si>
  <si>
    <t>intereses moratorios</t>
  </si>
  <si>
    <t>sin cuantificar</t>
  </si>
  <si>
    <t>98058161- APJ31747</t>
  </si>
  <si>
    <r>
      <t xml:space="preserve">La calificación es REMOTA, toda vez que dependerá del debate probatorio acreditar o desvirtuar: </t>
    </r>
    <r>
      <rPr>
        <b/>
        <i/>
        <sz val="11"/>
        <color theme="1"/>
        <rFont val="Calibri"/>
        <family val="2"/>
      </rPr>
      <t>(i)</t>
    </r>
    <r>
      <rPr>
        <sz val="11"/>
        <color theme="1"/>
        <rFont val="Calibri"/>
        <family val="2"/>
      </rPr>
      <t xml:space="preserve"> El interés asegurable del demandante; </t>
    </r>
    <r>
      <rPr>
        <b/>
        <i/>
        <sz val="11"/>
        <color theme="1"/>
        <rFont val="Calibri"/>
        <family val="2"/>
      </rPr>
      <t>(ii)</t>
    </r>
    <r>
      <rPr>
        <sz val="11"/>
        <color theme="1"/>
        <rFont val="Calibri"/>
        <family val="2"/>
      </rPr>
      <t xml:space="preserve"> si el riesgo asegurado se realizó en la forma en que el demandante lo describió; y </t>
    </r>
    <r>
      <rPr>
        <b/>
        <i/>
        <sz val="11"/>
        <color theme="1"/>
        <rFont val="Calibri"/>
        <family val="2"/>
      </rPr>
      <t>(ii)</t>
    </r>
    <r>
      <rPr>
        <sz val="11"/>
        <color theme="1"/>
        <rFont val="Calibri"/>
        <family val="2"/>
      </rPr>
      <t xml:space="preserve"> si se reúnen los supuestos fácticos que permiten aplicar las exclusiones de cobertura que se explicarán a lo largo de este informe. 
En primera medida se debe decir que la póliza No. 022728102/0 contempla una cobertura temporal entre el 11 de agosto de 2020 hasta el 31 de julio de 2021 y se encontraba vigente para el día de los hechos (31 de enero de 2021) por lo que inicialmente se podría afirmar que esta presta cobertura temporal. No obstante, existe una verdadera discusión en torno a si el demandante tiene interés asegurable, si el riesgo asegurado se realizó en la forma descrita y si se demuestran o no los supuestos fácticos que permiten aplicar las exclusiones de cobertura, por lo siguiente: (i) existen indicios derivados de la falta de capacidad de pago del demandante que permitirían demostrar que la compraventa a través de la cual él se hizo propietario del vehículo fue simulada. En consecuencia, de acreditarse en el curso del proceso la referida simulación, por sustracción de materia, el demandante no tendría interés asegurable lo que a su vez permitiría que se declare la inexistencia del contrato de seguro por ausencia de uno de los requisitos de su esencia. (ii) subsidiariamente tambien se tratará de demostrar la nulidad relativa del contrato por sobreseguro debido a la diferencia entre el valor presuntamente pagado en la compraventa y el valor por el que el vehículo se encontraba ofertado en el mercado (iii)En el curso del proceso se intentará demostrar que el contrato de seguro es nulo de manera absoluta porque se realizó con causa ilícita derivada de la intención del demandante de enriquecerse de manera injustificada (iv) y además se tratará de demostrar que el siniestro no esta acreditado en los términos del artículo 1077 del C.Co toda vez que existen diferencias entre la mecánica del accidente y los daños presentados en el vehículo.
En este sentido, la práctica de las pruebas será determinante de cara a la decisión que se adopte en sentencia. Consecuentemente, bajo la hipótesis de demostrar en el curso del proceso estos supuestos, el contrato de seguro, además de ser nulo por causa ilícita, tampoco derivaría obligación alguna a cargo de la Aseguradora, en razón a la pérdida del derecho a la indemnización por mala fe (Art. 1078 C. Co.).    
Además, también dependerá del debate probatorio demostrar los supuestos fácticos que nos permitirían aplicar las siguientes exclusiones: “m): referente a la remisión de información no verídica en la suscripción del seguro; p): referente a la existencia de dolo en la ocurrencia del evento asegurado; q): referente a la existencia de mala fe en la solicitud indemnizatoria; u): daños no causados en el siniestro reclamado”. Lo anterior, sin perjuicio de que las mismas no figuran a partir de la primera página de la póliza, según lo disponen los Art. 44 de la ley 45 de 1990 y el 184 del Estatuto Orgánico del Sistema Financiero, por lo que el Despacho las puede declarar ineficaces.  
Lo anterior, sin perjuicio del carácter contingente del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</si>
</sst>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Red]\-&quot;$&quot;#,##0"/>
    <numFmt numFmtId="165" formatCode="_-&quot;$&quot;\ * #,##0_-;\-&quot;$&quot;\ * #,##0_-;_-&quot;$&quot;\ * &quot;-&quot;_-;_-@"/>
    <numFmt numFmtId="166" formatCode="d/m/yyyy"/>
  </numFmts>
  <fonts count="11" x14ac:knownFonts="1">
    <font>
      <sz val="11"/>
      <color theme="1"/>
      <name val="Arial"/>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Arial"/>
      <family val="2"/>
    </font>
    <font>
      <u/>
      <sz val="11"/>
      <color theme="10"/>
      <name val="Arial"/>
      <family val="2"/>
    </font>
    <font>
      <b/>
      <u/>
      <sz val="11"/>
      <color theme="1"/>
      <name val="Calibri"/>
      <family val="2"/>
    </font>
    <font>
      <b/>
      <i/>
      <sz val="11"/>
      <color theme="1"/>
      <name val="Calibri"/>
      <family val="2"/>
    </font>
  </fonts>
  <fills count="8">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78">
    <xf numFmtId="0" fontId="0" fillId="0" borderId="0" xfId="0"/>
    <xf numFmtId="0" fontId="3" fillId="0" borderId="0" xfId="0" applyFont="1" applyAlignment="1">
      <alignment vertical="top"/>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165" fontId="4" fillId="3" borderId="1" xfId="0" applyNumberFormat="1" applyFont="1" applyFill="1" applyBorder="1" applyAlignment="1">
      <alignment horizontal="left" vertical="top" wrapText="1"/>
    </xf>
    <xf numFmtId="0" fontId="3" fillId="0" borderId="1" xfId="0" applyFont="1" applyBorder="1" applyAlignment="1">
      <alignment horizontal="left" vertical="top"/>
    </xf>
    <xf numFmtId="0" fontId="3" fillId="0" borderId="0" xfId="0" applyFont="1" applyAlignment="1">
      <alignment horizontal="left" vertical="top"/>
    </xf>
    <xf numFmtId="9" fontId="3" fillId="0" borderId="0" xfId="0" applyNumberFormat="1" applyFont="1" applyAlignment="1">
      <alignment vertical="top"/>
    </xf>
    <xf numFmtId="0" fontId="5" fillId="4" borderId="1" xfId="0" applyFont="1" applyFill="1" applyBorder="1" applyAlignment="1">
      <alignment horizontal="center" vertical="top"/>
    </xf>
    <xf numFmtId="0" fontId="3" fillId="0" borderId="1" xfId="0" applyFont="1" applyBorder="1" applyAlignment="1">
      <alignment vertical="top" wrapText="1"/>
    </xf>
    <xf numFmtId="0" fontId="3" fillId="3" borderId="1" xfId="0" applyFont="1" applyFill="1" applyBorder="1" applyAlignment="1">
      <alignment vertical="top" wrapText="1"/>
    </xf>
    <xf numFmtId="0" fontId="3" fillId="3" borderId="1" xfId="0" applyFont="1" applyFill="1" applyBorder="1" applyAlignment="1">
      <alignment vertical="top"/>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8" xfId="0" applyFont="1" applyFill="1" applyBorder="1" applyAlignment="1">
      <alignment horizontal="center" vertical="top" wrapText="1"/>
    </xf>
    <xf numFmtId="165" fontId="3" fillId="0" borderId="1" xfId="0" applyNumberFormat="1" applyFont="1" applyBorder="1" applyAlignment="1">
      <alignment horizontal="left" vertical="top"/>
    </xf>
    <xf numFmtId="165" fontId="6" fillId="3" borderId="1" xfId="0" applyNumberFormat="1" applyFont="1" applyFill="1" applyBorder="1" applyAlignment="1">
      <alignment horizontal="center" vertical="top"/>
    </xf>
    <xf numFmtId="9" fontId="3" fillId="0" borderId="0" xfId="0" applyNumberFormat="1" applyFont="1"/>
    <xf numFmtId="165" fontId="3" fillId="0" borderId="0" xfId="0" applyNumberFormat="1" applyFont="1"/>
    <xf numFmtId="0" fontId="4" fillId="0" borderId="1" xfId="0" applyFont="1" applyBorder="1" applyAlignment="1">
      <alignment horizontal="left" vertical="top"/>
    </xf>
    <xf numFmtId="0" fontId="4" fillId="6" borderId="11" xfId="0" applyFont="1" applyFill="1" applyBorder="1" applyAlignment="1">
      <alignment horizontal="left" vertical="top" wrapText="1"/>
    </xf>
    <xf numFmtId="0" fontId="5" fillId="2" borderId="14" xfId="0" applyFont="1" applyFill="1" applyBorder="1" applyAlignment="1">
      <alignment horizontal="left" vertical="top"/>
    </xf>
    <xf numFmtId="0" fontId="3" fillId="5" borderId="15" xfId="0" applyFont="1" applyFill="1" applyBorder="1"/>
    <xf numFmtId="0" fontId="5" fillId="7" borderId="1" xfId="0" applyFont="1" applyFill="1" applyBorder="1" applyAlignment="1">
      <alignment horizontal="center"/>
    </xf>
    <xf numFmtId="0" fontId="3" fillId="0" borderId="1" xfId="0" applyFont="1" applyBorder="1"/>
    <xf numFmtId="0" fontId="3" fillId="0" borderId="7" xfId="0" applyFont="1" applyBorder="1" applyAlignment="1">
      <alignment horizontal="left" vertical="top"/>
    </xf>
    <xf numFmtId="0" fontId="3" fillId="0" borderId="11" xfId="0" applyFont="1" applyBorder="1" applyAlignment="1">
      <alignment horizontal="left" vertical="top"/>
    </xf>
    <xf numFmtId="0" fontId="3" fillId="0" borderId="8" xfId="0" applyFont="1" applyBorder="1" applyAlignment="1">
      <alignment vertical="top" wrapText="1"/>
    </xf>
    <xf numFmtId="0" fontId="3" fillId="0" borderId="0" xfId="0" applyFont="1"/>
    <xf numFmtId="14" fontId="3" fillId="0" borderId="1" xfId="0" applyNumberFormat="1" applyFont="1" applyBorder="1" applyAlignment="1">
      <alignment horizontal="left" vertical="top"/>
    </xf>
    <xf numFmtId="164" fontId="0" fillId="0" borderId="0" xfId="0" applyNumberFormat="1"/>
    <xf numFmtId="0" fontId="7" fillId="0" borderId="0" xfId="0" applyFont="1"/>
    <xf numFmtId="0" fontId="3" fillId="0" borderId="2" xfId="0" applyFont="1" applyBorder="1" applyAlignment="1">
      <alignment horizontal="left" vertical="top"/>
    </xf>
    <xf numFmtId="165" fontId="3" fillId="0" borderId="2" xfId="0" applyNumberFormat="1" applyFont="1" applyBorder="1" applyAlignment="1">
      <alignment horizontal="left" vertical="top"/>
    </xf>
    <xf numFmtId="0" fontId="7" fillId="0" borderId="16" xfId="0" applyFont="1" applyBorder="1"/>
    <xf numFmtId="164" fontId="3" fillId="0" borderId="16" xfId="0" applyNumberFormat="1" applyFont="1" applyBorder="1"/>
    <xf numFmtId="0" fontId="1" fillId="2" borderId="15" xfId="0" applyFont="1" applyFill="1" applyBorder="1" applyAlignment="1">
      <alignment horizontal="center" vertical="top"/>
    </xf>
    <xf numFmtId="0" fontId="2" fillId="0" borderId="15" xfId="0" applyFont="1" applyBorder="1"/>
    <xf numFmtId="1" fontId="3" fillId="0" borderId="7" xfId="0" applyNumberFormat="1" applyFont="1" applyBorder="1" applyAlignment="1">
      <alignment horizontal="left" vertical="top"/>
    </xf>
    <xf numFmtId="1" fontId="2" fillId="0" borderId="8" xfId="0" applyNumberFormat="1" applyFont="1" applyBorder="1"/>
    <xf numFmtId="0" fontId="3" fillId="0" borderId="7" xfId="0" applyFont="1" applyBorder="1" applyAlignment="1">
      <alignment horizontal="left" vertical="top" wrapText="1"/>
    </xf>
    <xf numFmtId="0" fontId="2" fillId="0" borderId="8" xfId="0" applyFont="1" applyBorder="1"/>
    <xf numFmtId="0" fontId="3" fillId="0" borderId="7" xfId="0" applyFont="1" applyBorder="1" applyAlignment="1">
      <alignment horizontal="left" vertical="top"/>
    </xf>
    <xf numFmtId="0" fontId="2" fillId="0" borderId="8" xfId="0" applyFont="1" applyBorder="1" applyAlignment="1">
      <alignment horizontal="left"/>
    </xf>
    <xf numFmtId="0" fontId="8" fillId="0" borderId="7" xfId="1" applyBorder="1" applyAlignment="1">
      <alignment horizontal="left" vertical="top" wrapText="1"/>
    </xf>
    <xf numFmtId="0" fontId="4" fillId="0" borderId="2" xfId="0" applyFont="1" applyBorder="1" applyAlignment="1">
      <alignment horizontal="left" vertical="top" wrapText="1"/>
    </xf>
    <xf numFmtId="0" fontId="2" fillId="0" borderId="3" xfId="0" applyFont="1" applyBorder="1"/>
    <xf numFmtId="0" fontId="2" fillId="0" borderId="5" xfId="0" applyFont="1" applyBorder="1"/>
    <xf numFmtId="165" fontId="3" fillId="0" borderId="7" xfId="0" applyNumberFormat="1" applyFont="1" applyBorder="1" applyAlignment="1">
      <alignment horizontal="left" vertical="top" wrapText="1"/>
    </xf>
    <xf numFmtId="166" fontId="3" fillId="0" borderId="7" xfId="0" applyNumberFormat="1" applyFont="1" applyBorder="1" applyAlignment="1">
      <alignment horizontal="left" vertical="top"/>
    </xf>
    <xf numFmtId="14" fontId="3" fillId="0" borderId="7" xfId="0" applyNumberFormat="1" applyFont="1" applyBorder="1" applyAlignment="1">
      <alignment horizontal="left" vertical="top"/>
    </xf>
    <xf numFmtId="14" fontId="3" fillId="0" borderId="7" xfId="0" applyNumberFormat="1" applyFont="1" applyBorder="1" applyAlignment="1">
      <alignment horizontal="left" vertical="top" wrapText="1"/>
    </xf>
    <xf numFmtId="0" fontId="3" fillId="0" borderId="9" xfId="0" applyFont="1" applyBorder="1" applyAlignment="1">
      <alignment horizontal="left" vertical="top" wrapText="1"/>
    </xf>
    <xf numFmtId="0" fontId="2" fillId="0" borderId="10" xfId="0" applyFont="1" applyBorder="1"/>
    <xf numFmtId="0" fontId="2" fillId="0" borderId="4" xfId="0" applyFont="1" applyBorder="1"/>
    <xf numFmtId="0" fontId="2" fillId="0" borderId="14" xfId="0" applyFont="1" applyBorder="1"/>
    <xf numFmtId="0" fontId="2" fillId="0" borderId="12" xfId="0" applyFont="1" applyBorder="1"/>
    <xf numFmtId="0" fontId="2" fillId="0" borderId="6" xfId="0" applyFont="1" applyBorder="1"/>
    <xf numFmtId="0" fontId="1" fillId="2" borderId="11" xfId="0" applyFont="1" applyFill="1" applyBorder="1" applyAlignment="1">
      <alignment horizontal="center" vertical="top"/>
    </xf>
    <xf numFmtId="0" fontId="2" fillId="0" borderId="11" xfId="0" applyFont="1" applyBorder="1"/>
    <xf numFmtId="0" fontId="3" fillId="0" borderId="7" xfId="0" applyFont="1" applyBorder="1" applyAlignment="1">
      <alignment horizontal="center" vertical="top"/>
    </xf>
    <xf numFmtId="4" fontId="3" fillId="0" borderId="7" xfId="0" applyNumberFormat="1" applyFont="1" applyBorder="1" applyAlignment="1">
      <alignment horizontal="center" vertical="top"/>
    </xf>
    <xf numFmtId="0" fontId="5" fillId="4" borderId="2" xfId="0" applyFont="1" applyFill="1" applyBorder="1" applyAlignment="1">
      <alignment horizontal="center" vertical="center"/>
    </xf>
    <xf numFmtId="0" fontId="6" fillId="2" borderId="11" xfId="0" applyFont="1" applyFill="1" applyBorder="1" applyAlignment="1">
      <alignment horizontal="left" vertical="top"/>
    </xf>
    <xf numFmtId="0" fontId="3" fillId="3" borderId="7" xfId="0" applyFont="1" applyFill="1" applyBorder="1" applyAlignment="1">
      <alignment horizontal="left" vertical="top" wrapText="1"/>
    </xf>
    <xf numFmtId="0" fontId="3" fillId="3" borderId="9" xfId="0" applyFont="1" applyFill="1" applyBorder="1" applyAlignment="1">
      <alignment horizontal="left" vertical="top"/>
    </xf>
    <xf numFmtId="0" fontId="6" fillId="2" borderId="11" xfId="0" applyFont="1" applyFill="1" applyBorder="1" applyAlignment="1">
      <alignment horizontal="center" vertical="top"/>
    </xf>
    <xf numFmtId="165" fontId="3" fillId="5" borderId="15" xfId="0" applyNumberFormat="1" applyFont="1" applyFill="1" applyBorder="1" applyAlignment="1">
      <alignment horizontal="center" vertical="top"/>
    </xf>
    <xf numFmtId="0" fontId="6" fillId="4" borderId="12" xfId="0" applyFont="1" applyFill="1" applyBorder="1" applyAlignment="1">
      <alignment horizontal="center" vertical="top"/>
    </xf>
    <xf numFmtId="0" fontId="2" fillId="0" borderId="13" xfId="0" applyFont="1" applyBorder="1"/>
    <xf numFmtId="0" fontId="3" fillId="0" borderId="10" xfId="0" applyFont="1" applyBorder="1" applyAlignment="1">
      <alignment horizontal="center" vertical="top"/>
    </xf>
    <xf numFmtId="0" fontId="6" fillId="4" borderId="7" xfId="0" applyFont="1" applyFill="1" applyBorder="1" applyAlignment="1">
      <alignment horizontal="center" vertical="top"/>
    </xf>
    <xf numFmtId="165" fontId="3" fillId="0" borderId="7" xfId="0" applyNumberFormat="1" applyFont="1" applyBorder="1" applyAlignment="1">
      <alignment horizontal="center" vertical="top"/>
    </xf>
    <xf numFmtId="0" fontId="3" fillId="0" borderId="7" xfId="0" applyFont="1" applyBorder="1" applyAlignment="1">
      <alignment horizontal="left" wrapText="1"/>
    </xf>
    <xf numFmtId="165" fontId="3" fillId="5" borderId="7" xfId="0" applyNumberFormat="1" applyFont="1" applyFill="1" applyBorder="1" applyAlignment="1">
      <alignment horizontal="left" vertical="top"/>
    </xf>
    <xf numFmtId="0" fontId="4" fillId="0" borderId="2" xfId="0" applyFont="1" applyBorder="1" applyAlignment="1">
      <alignment horizontal="left" vertical="top"/>
    </xf>
    <xf numFmtId="0" fontId="3" fillId="6" borderId="9" xfId="0" applyFont="1" applyFill="1" applyBorder="1" applyAlignment="1">
      <alignment horizontal="left" vertical="top" wrapText="1"/>
    </xf>
    <xf numFmtId="0" fontId="2" fillId="0" borderId="10" xfId="0"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incuadrado96@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workbookViewId="0">
      <selection activeCell="B28" sqref="B28:C30"/>
    </sheetView>
  </sheetViews>
  <sheetFormatPr baseColWidth="10" defaultColWidth="12.625" defaultRowHeight="15" customHeight="1" x14ac:dyDescent="0.2"/>
  <cols>
    <col min="1" max="1" width="40.375" customWidth="1"/>
    <col min="2" max="2" width="55.875" customWidth="1"/>
    <col min="3" max="3" width="16.625" customWidth="1"/>
    <col min="4" max="4" width="10" hidden="1" customWidth="1"/>
    <col min="5" max="6" width="9.375" hidden="1" customWidth="1"/>
    <col min="7" max="26" width="9.375" customWidth="1"/>
  </cols>
  <sheetData>
    <row r="1" spans="1:26" ht="18.75" x14ac:dyDescent="0.2">
      <c r="A1" s="36" t="s">
        <v>0</v>
      </c>
      <c r="B1" s="37"/>
      <c r="C1" s="37"/>
      <c r="D1" s="1"/>
      <c r="E1" s="1"/>
      <c r="F1" s="1"/>
      <c r="G1" s="1"/>
      <c r="H1" s="1"/>
      <c r="I1" s="1"/>
      <c r="J1" s="1"/>
      <c r="K1" s="1"/>
      <c r="L1" s="1"/>
      <c r="M1" s="1"/>
      <c r="N1" s="1"/>
      <c r="O1" s="1"/>
      <c r="P1" s="1"/>
      <c r="Q1" s="1"/>
      <c r="R1" s="1"/>
      <c r="S1" s="1"/>
      <c r="T1" s="1"/>
      <c r="U1" s="1"/>
      <c r="V1" s="1"/>
      <c r="W1" s="1"/>
      <c r="X1" s="1"/>
      <c r="Y1" s="1"/>
      <c r="Z1" s="1"/>
    </row>
    <row r="2" spans="1:26" x14ac:dyDescent="0.2">
      <c r="A2" s="2" t="s">
        <v>1</v>
      </c>
      <c r="B2" s="38" t="s">
        <v>130</v>
      </c>
      <c r="C2" s="39"/>
      <c r="D2" s="1"/>
      <c r="E2" s="1"/>
      <c r="F2" s="1"/>
      <c r="G2" s="1"/>
      <c r="H2" s="1"/>
      <c r="I2" s="1"/>
      <c r="J2" s="1"/>
      <c r="K2" s="1"/>
      <c r="L2" s="1"/>
      <c r="M2" s="1"/>
      <c r="N2" s="1"/>
      <c r="O2" s="1"/>
      <c r="P2" s="1"/>
      <c r="Q2" s="1"/>
      <c r="R2" s="1"/>
      <c r="S2" s="1"/>
      <c r="T2" s="1"/>
      <c r="U2" s="1"/>
      <c r="V2" s="1"/>
      <c r="W2" s="1"/>
      <c r="X2" s="1"/>
      <c r="Y2" s="1"/>
      <c r="Z2" s="1"/>
    </row>
    <row r="3" spans="1:26" x14ac:dyDescent="0.2">
      <c r="A3" s="2" t="s">
        <v>2</v>
      </c>
      <c r="B3" s="40" t="s">
        <v>131</v>
      </c>
      <c r="C3" s="41"/>
      <c r="D3" s="1"/>
      <c r="E3" s="1"/>
      <c r="F3" s="1"/>
      <c r="G3" s="1"/>
      <c r="H3" s="1"/>
      <c r="I3" s="1"/>
      <c r="J3" s="1"/>
      <c r="K3" s="1"/>
      <c r="L3" s="1"/>
      <c r="M3" s="1"/>
      <c r="N3" s="1"/>
      <c r="O3" s="1"/>
      <c r="P3" s="1"/>
      <c r="Q3" s="1"/>
      <c r="R3" s="1"/>
      <c r="S3" s="1"/>
      <c r="T3" s="1"/>
      <c r="U3" s="1"/>
      <c r="V3" s="1"/>
      <c r="W3" s="1"/>
      <c r="X3" s="1"/>
      <c r="Y3" s="1"/>
      <c r="Z3" s="1"/>
    </row>
    <row r="4" spans="1:26" x14ac:dyDescent="0.2">
      <c r="A4" s="2" t="s">
        <v>3</v>
      </c>
      <c r="B4" s="42" t="s">
        <v>4</v>
      </c>
      <c r="C4" s="43"/>
      <c r="D4" s="1"/>
      <c r="E4" s="1"/>
      <c r="F4" s="1"/>
      <c r="G4" s="1"/>
      <c r="H4" s="1"/>
      <c r="I4" s="1"/>
      <c r="J4" s="1"/>
      <c r="K4" s="1"/>
      <c r="L4" s="1"/>
      <c r="M4" s="1"/>
      <c r="N4" s="1"/>
      <c r="O4" s="1"/>
      <c r="P4" s="1"/>
      <c r="Q4" s="1"/>
      <c r="R4" s="1"/>
      <c r="S4" s="1"/>
      <c r="T4" s="1"/>
      <c r="U4" s="1"/>
      <c r="V4" s="1"/>
      <c r="W4" s="1"/>
      <c r="X4" s="1"/>
      <c r="Y4" s="1"/>
      <c r="Z4" s="1"/>
    </row>
    <row r="5" spans="1:26" x14ac:dyDescent="0.2">
      <c r="A5" s="2" t="s">
        <v>5</v>
      </c>
      <c r="B5" s="42" t="s">
        <v>132</v>
      </c>
      <c r="C5" s="41"/>
      <c r="D5" s="1"/>
      <c r="E5" s="1"/>
      <c r="F5" s="1"/>
      <c r="G5" s="1"/>
      <c r="H5" s="1"/>
      <c r="I5" s="1"/>
      <c r="J5" s="1"/>
      <c r="K5" s="1"/>
      <c r="L5" s="1"/>
      <c r="M5" s="1"/>
      <c r="N5" s="1"/>
      <c r="O5" s="1"/>
      <c r="P5" s="1"/>
      <c r="Q5" s="1"/>
      <c r="R5" s="1"/>
      <c r="S5" s="1"/>
      <c r="T5" s="1"/>
      <c r="U5" s="1"/>
      <c r="V5" s="1"/>
      <c r="W5" s="1"/>
      <c r="X5" s="1"/>
      <c r="Y5" s="1"/>
      <c r="Z5" s="1"/>
    </row>
    <row r="6" spans="1:26" x14ac:dyDescent="0.2">
      <c r="A6" s="2" t="s">
        <v>6</v>
      </c>
      <c r="B6" s="42" t="s">
        <v>7</v>
      </c>
      <c r="C6" s="41"/>
      <c r="D6" s="1"/>
      <c r="E6" s="1"/>
      <c r="F6" s="1"/>
      <c r="G6" s="1"/>
      <c r="H6" s="1"/>
      <c r="I6" s="1"/>
      <c r="J6" s="1"/>
      <c r="K6" s="1"/>
      <c r="L6" s="1"/>
      <c r="M6" s="1"/>
      <c r="N6" s="1"/>
      <c r="O6" s="1"/>
      <c r="P6" s="1"/>
      <c r="Q6" s="1"/>
      <c r="R6" s="1"/>
      <c r="S6" s="1"/>
      <c r="T6" s="1"/>
      <c r="U6" s="1"/>
      <c r="V6" s="1"/>
      <c r="W6" s="1"/>
      <c r="X6" s="1"/>
      <c r="Y6" s="1"/>
      <c r="Z6" s="1"/>
    </row>
    <row r="7" spans="1:26" x14ac:dyDescent="0.2">
      <c r="A7" s="3" t="s">
        <v>8</v>
      </c>
      <c r="B7" s="42" t="s">
        <v>9</v>
      </c>
      <c r="C7" s="43"/>
      <c r="D7" s="1"/>
      <c r="E7" s="1"/>
      <c r="F7" s="1"/>
      <c r="G7" s="1"/>
      <c r="H7" s="1"/>
      <c r="I7" s="1"/>
      <c r="J7" s="1"/>
      <c r="K7" s="1"/>
      <c r="L7" s="1"/>
      <c r="M7" s="1"/>
      <c r="N7" s="1"/>
      <c r="O7" s="1"/>
      <c r="P7" s="1"/>
      <c r="Q7" s="1"/>
      <c r="R7" s="1"/>
      <c r="S7" s="1"/>
      <c r="T7" s="1"/>
      <c r="U7" s="1"/>
      <c r="V7" s="1"/>
      <c r="W7" s="1"/>
      <c r="X7" s="1"/>
      <c r="Y7" s="1"/>
      <c r="Z7" s="1"/>
    </row>
    <row r="8" spans="1:26" x14ac:dyDescent="0.2">
      <c r="A8" s="3" t="s">
        <v>10</v>
      </c>
      <c r="B8" s="42" t="s">
        <v>134</v>
      </c>
      <c r="C8" s="41"/>
      <c r="D8" s="1"/>
      <c r="E8" s="1"/>
      <c r="F8" s="1"/>
      <c r="G8" s="1"/>
      <c r="H8" s="1"/>
      <c r="I8" s="1"/>
      <c r="J8" s="1"/>
      <c r="K8" s="1"/>
      <c r="L8" s="1"/>
      <c r="M8" s="1"/>
      <c r="N8" s="1"/>
      <c r="O8" s="1"/>
      <c r="P8" s="1"/>
      <c r="Q8" s="1"/>
      <c r="R8" s="1"/>
      <c r="S8" s="1"/>
      <c r="T8" s="1"/>
      <c r="U8" s="1"/>
      <c r="V8" s="1"/>
      <c r="W8" s="1"/>
      <c r="X8" s="1"/>
      <c r="Y8" s="1"/>
      <c r="Z8" s="1"/>
    </row>
    <row r="9" spans="1:26" x14ac:dyDescent="0.2">
      <c r="A9" s="3" t="s">
        <v>11</v>
      </c>
      <c r="B9" s="42">
        <f>+B32</f>
        <v>79992355</v>
      </c>
      <c r="C9" s="41"/>
      <c r="D9" s="1"/>
      <c r="E9" s="1"/>
      <c r="F9" s="1"/>
      <c r="G9" s="1"/>
      <c r="H9" s="1"/>
      <c r="I9" s="1"/>
      <c r="J9" s="1"/>
      <c r="K9" s="1"/>
      <c r="L9" s="1"/>
      <c r="M9" s="1"/>
      <c r="N9" s="1"/>
      <c r="O9" s="1"/>
      <c r="P9" s="1"/>
      <c r="Q9" s="1"/>
      <c r="R9" s="1"/>
      <c r="S9" s="1"/>
      <c r="T9" s="1"/>
      <c r="U9" s="1"/>
      <c r="V9" s="1"/>
      <c r="W9" s="1"/>
      <c r="X9" s="1"/>
      <c r="Y9" s="1"/>
      <c r="Z9" s="1"/>
    </row>
    <row r="10" spans="1:26" x14ac:dyDescent="0.2">
      <c r="A10" s="3" t="s">
        <v>12</v>
      </c>
      <c r="B10" s="42" t="s">
        <v>135</v>
      </c>
      <c r="C10" s="43"/>
      <c r="D10" s="1"/>
      <c r="E10" s="1"/>
      <c r="F10" s="1"/>
      <c r="G10" s="1"/>
      <c r="H10" s="1"/>
      <c r="I10" s="1"/>
      <c r="J10" s="1"/>
      <c r="K10" s="1"/>
      <c r="L10" s="1"/>
      <c r="M10" s="1"/>
      <c r="N10" s="1"/>
      <c r="O10" s="1"/>
      <c r="P10" s="1"/>
      <c r="Q10" s="1"/>
      <c r="R10" s="1"/>
      <c r="S10" s="1"/>
      <c r="T10" s="1"/>
      <c r="U10" s="1"/>
      <c r="V10" s="1"/>
      <c r="W10" s="1"/>
      <c r="X10" s="1"/>
      <c r="Y10" s="1"/>
      <c r="Z10" s="1"/>
    </row>
    <row r="11" spans="1:26" x14ac:dyDescent="0.2">
      <c r="A11" s="3" t="s">
        <v>13</v>
      </c>
      <c r="B11" s="40" t="s">
        <v>137</v>
      </c>
      <c r="C11" s="41"/>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
      <c r="A12" s="4" t="s">
        <v>14</v>
      </c>
      <c r="B12" s="31" t="s">
        <v>137</v>
      </c>
      <c r="D12" s="1"/>
      <c r="E12" s="1"/>
      <c r="F12" s="1"/>
      <c r="G12" s="1"/>
      <c r="H12" s="1"/>
      <c r="I12" s="1"/>
      <c r="J12" s="1"/>
      <c r="K12" s="1"/>
      <c r="L12" s="1"/>
      <c r="M12" s="1"/>
      <c r="N12" s="1"/>
      <c r="O12" s="1"/>
      <c r="P12" s="1"/>
      <c r="Q12" s="1"/>
      <c r="R12" s="1"/>
      <c r="S12" s="1"/>
      <c r="T12" s="1"/>
      <c r="U12" s="1"/>
      <c r="V12" s="1"/>
      <c r="W12" s="1"/>
      <c r="X12" s="1"/>
      <c r="Y12" s="1"/>
      <c r="Z12" s="1"/>
    </row>
    <row r="13" spans="1:26" ht="30" customHeight="1" x14ac:dyDescent="0.2">
      <c r="A13" s="2" t="s">
        <v>15</v>
      </c>
      <c r="B13" s="44" t="s">
        <v>136</v>
      </c>
      <c r="C13" s="41"/>
      <c r="D13" s="1"/>
      <c r="E13" s="1"/>
      <c r="F13" s="1"/>
      <c r="G13" s="1"/>
      <c r="H13" s="1"/>
      <c r="I13" s="1"/>
      <c r="J13" s="1"/>
      <c r="K13" s="1"/>
      <c r="L13" s="1"/>
      <c r="M13" s="1"/>
      <c r="N13" s="1"/>
      <c r="O13" s="1"/>
      <c r="P13" s="1"/>
      <c r="Q13" s="1"/>
      <c r="R13" s="1"/>
      <c r="S13" s="1"/>
      <c r="T13" s="1"/>
      <c r="U13" s="1"/>
      <c r="V13" s="1"/>
      <c r="W13" s="1"/>
      <c r="X13" s="1"/>
      <c r="Y13" s="1"/>
      <c r="Z13" s="1"/>
    </row>
    <row r="14" spans="1:26" x14ac:dyDescent="0.2">
      <c r="A14" s="2" t="s">
        <v>16</v>
      </c>
      <c r="B14" s="42" t="s">
        <v>17</v>
      </c>
      <c r="C14" s="41"/>
      <c r="D14" s="1"/>
      <c r="E14" s="1"/>
      <c r="F14" s="1"/>
      <c r="G14" s="1"/>
      <c r="H14" s="1"/>
      <c r="I14" s="1"/>
      <c r="J14" s="1"/>
      <c r="K14" s="1"/>
      <c r="L14" s="1"/>
      <c r="M14" s="1"/>
      <c r="N14" s="1"/>
      <c r="O14" s="1"/>
      <c r="P14" s="1"/>
      <c r="Q14" s="1"/>
      <c r="R14" s="1"/>
      <c r="S14" s="1"/>
      <c r="T14" s="1"/>
      <c r="U14" s="1"/>
      <c r="V14" s="1"/>
      <c r="W14" s="1"/>
      <c r="X14" s="1"/>
      <c r="Y14" s="1"/>
      <c r="Z14" s="1"/>
    </row>
    <row r="15" spans="1:26" x14ac:dyDescent="0.2">
      <c r="A15" s="2" t="s">
        <v>18</v>
      </c>
      <c r="B15" s="42" t="s">
        <v>17</v>
      </c>
      <c r="C15" s="41"/>
      <c r="D15" s="1"/>
      <c r="E15" s="1"/>
      <c r="F15" s="1"/>
      <c r="G15" s="1"/>
      <c r="H15" s="1"/>
      <c r="I15" s="1"/>
      <c r="J15" s="1"/>
      <c r="K15" s="1"/>
      <c r="L15" s="1"/>
      <c r="M15" s="1"/>
      <c r="N15" s="1"/>
      <c r="O15" s="1"/>
      <c r="P15" s="1"/>
      <c r="Q15" s="1"/>
      <c r="R15" s="1"/>
      <c r="S15" s="1"/>
      <c r="T15" s="1"/>
      <c r="U15" s="1"/>
      <c r="V15" s="1"/>
      <c r="W15" s="1"/>
      <c r="X15" s="1"/>
      <c r="Y15" s="1"/>
      <c r="Z15" s="1"/>
    </row>
    <row r="16" spans="1:26" x14ac:dyDescent="0.2">
      <c r="A16" s="2" t="s">
        <v>19</v>
      </c>
      <c r="B16" s="42" t="s">
        <v>17</v>
      </c>
      <c r="C16" s="41"/>
      <c r="D16" s="1"/>
      <c r="E16" s="1"/>
      <c r="F16" s="1"/>
      <c r="G16" s="1"/>
      <c r="H16" s="1"/>
      <c r="I16" s="1"/>
      <c r="J16" s="1"/>
      <c r="K16" s="1"/>
      <c r="L16" s="1"/>
      <c r="M16" s="1"/>
      <c r="N16" s="1"/>
      <c r="O16" s="1"/>
      <c r="P16" s="1"/>
      <c r="Q16" s="1"/>
      <c r="R16" s="1"/>
      <c r="S16" s="1"/>
      <c r="T16" s="1"/>
      <c r="U16" s="1"/>
      <c r="V16" s="1"/>
      <c r="W16" s="1"/>
      <c r="X16" s="1"/>
      <c r="Y16" s="1"/>
      <c r="Z16" s="1"/>
    </row>
    <row r="17" spans="1:26" x14ac:dyDescent="0.2">
      <c r="A17" s="2" t="s">
        <v>20</v>
      </c>
      <c r="B17" s="42" t="s">
        <v>17</v>
      </c>
      <c r="C17" s="4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2">
      <c r="A18" s="2" t="s">
        <v>21</v>
      </c>
      <c r="B18" s="40"/>
      <c r="C18" s="41"/>
      <c r="D18" s="1"/>
      <c r="E18" s="1"/>
      <c r="F18" s="1"/>
      <c r="G18" s="1"/>
      <c r="H18" s="1"/>
      <c r="I18" s="1"/>
      <c r="J18" s="1"/>
      <c r="K18" s="1"/>
      <c r="L18" s="1"/>
      <c r="M18" s="1"/>
      <c r="N18" s="1"/>
      <c r="O18" s="1"/>
      <c r="P18" s="1"/>
      <c r="Q18" s="1"/>
      <c r="R18" s="1"/>
      <c r="S18" s="1"/>
      <c r="T18" s="1"/>
      <c r="U18" s="1"/>
      <c r="V18" s="1"/>
      <c r="W18" s="1"/>
      <c r="X18" s="1"/>
      <c r="Y18" s="1"/>
      <c r="Z18" s="1"/>
    </row>
    <row r="19" spans="1:26" x14ac:dyDescent="0.2">
      <c r="A19" s="2" t="s">
        <v>22</v>
      </c>
      <c r="B19" s="40" t="s">
        <v>17</v>
      </c>
      <c r="C19" s="41"/>
      <c r="D19" s="1"/>
      <c r="E19" s="1"/>
      <c r="F19" s="1"/>
      <c r="G19" s="1"/>
      <c r="H19" s="1"/>
      <c r="I19" s="1"/>
      <c r="J19" s="1"/>
      <c r="K19" s="1"/>
      <c r="L19" s="1"/>
      <c r="M19" s="1"/>
      <c r="N19" s="1"/>
      <c r="O19" s="1"/>
      <c r="P19" s="1"/>
      <c r="Q19" s="1"/>
      <c r="R19" s="1"/>
      <c r="S19" s="1"/>
      <c r="T19" s="1"/>
      <c r="U19" s="1"/>
      <c r="V19" s="1"/>
      <c r="W19" s="1"/>
      <c r="X19" s="1"/>
      <c r="Y19" s="1"/>
      <c r="Z19" s="1"/>
    </row>
    <row r="20" spans="1:26" ht="30" customHeight="1" x14ac:dyDescent="0.2">
      <c r="A20" s="2" t="s">
        <v>23</v>
      </c>
      <c r="B20" s="48" t="s">
        <v>17</v>
      </c>
      <c r="C20" s="4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2" t="s">
        <v>24</v>
      </c>
      <c r="B21" s="42" t="s">
        <v>17</v>
      </c>
      <c r="C21" s="4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2" t="s">
        <v>25</v>
      </c>
      <c r="B22" s="42" t="s">
        <v>17</v>
      </c>
      <c r="C22" s="41"/>
      <c r="D22" s="1"/>
      <c r="E22" s="1"/>
      <c r="F22" s="1"/>
      <c r="G22" s="1"/>
      <c r="H22" s="1"/>
      <c r="I22" s="1"/>
      <c r="J22" s="1"/>
      <c r="K22" s="1"/>
      <c r="L22" s="1"/>
      <c r="M22" s="1"/>
      <c r="N22" s="1"/>
      <c r="O22" s="1"/>
      <c r="P22" s="1"/>
      <c r="Q22" s="1"/>
      <c r="R22" s="1"/>
      <c r="S22" s="1"/>
      <c r="T22" s="1"/>
      <c r="U22" s="1"/>
      <c r="V22" s="1"/>
      <c r="W22" s="1"/>
      <c r="X22" s="1"/>
      <c r="Y22" s="1"/>
      <c r="Z22" s="1"/>
    </row>
    <row r="23" spans="1:26" ht="29.25" customHeight="1" x14ac:dyDescent="0.2">
      <c r="A23" s="2" t="s">
        <v>26</v>
      </c>
      <c r="B23" s="40"/>
      <c r="C23" s="4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2" t="s">
        <v>27</v>
      </c>
      <c r="B24" s="51">
        <v>44227</v>
      </c>
      <c r="C24" s="4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2" t="s">
        <v>28</v>
      </c>
      <c r="B25" s="51">
        <v>44606</v>
      </c>
      <c r="C25" s="4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2" t="s">
        <v>29</v>
      </c>
      <c r="B26" s="51">
        <v>44642</v>
      </c>
      <c r="C26" s="4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2" t="s">
        <v>30</v>
      </c>
      <c r="B27" s="40" t="s">
        <v>135</v>
      </c>
      <c r="C27" s="4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45" t="s">
        <v>31</v>
      </c>
      <c r="B28" s="52" t="s">
        <v>138</v>
      </c>
      <c r="C28" s="53"/>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46"/>
      <c r="B29" s="54"/>
      <c r="C29" s="55"/>
      <c r="D29" s="1"/>
      <c r="E29" s="1"/>
      <c r="F29" s="1"/>
      <c r="G29" s="1"/>
      <c r="H29" s="1"/>
      <c r="I29" s="1"/>
      <c r="J29" s="1"/>
      <c r="K29" s="1"/>
      <c r="L29" s="1"/>
      <c r="M29" s="1"/>
      <c r="N29" s="1"/>
      <c r="O29" s="1"/>
      <c r="P29" s="1"/>
      <c r="Q29" s="1"/>
      <c r="R29" s="1"/>
      <c r="S29" s="1"/>
      <c r="T29" s="1"/>
      <c r="U29" s="1"/>
      <c r="V29" s="1"/>
      <c r="W29" s="1"/>
      <c r="X29" s="1"/>
      <c r="Y29" s="1"/>
      <c r="Z29" s="1"/>
    </row>
    <row r="30" spans="1:26" ht="205.5" customHeight="1" x14ac:dyDescent="0.2">
      <c r="A30" s="47"/>
      <c r="B30" s="56"/>
      <c r="C30" s="57"/>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2" t="s">
        <v>32</v>
      </c>
      <c r="B31" s="40" t="s">
        <v>132</v>
      </c>
      <c r="C31" s="4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2" t="s">
        <v>33</v>
      </c>
      <c r="B32" s="42">
        <v>79992355</v>
      </c>
      <c r="C32" s="4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2" t="s">
        <v>34</v>
      </c>
      <c r="B33" s="42" t="s">
        <v>133</v>
      </c>
      <c r="C33" s="4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2" t="s">
        <v>35</v>
      </c>
      <c r="B34" s="42">
        <v>22728102</v>
      </c>
      <c r="C34" s="4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2" t="s">
        <v>36</v>
      </c>
      <c r="B35" s="29">
        <v>45008</v>
      </c>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2" t="s">
        <v>37</v>
      </c>
      <c r="B36" s="49">
        <v>45016</v>
      </c>
      <c r="C36" s="4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2" t="s">
        <v>38</v>
      </c>
      <c r="B37" s="50">
        <v>45051</v>
      </c>
      <c r="C37" s="4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6"/>
      <c r="B38" s="6"/>
      <c r="C38" s="6"/>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6"/>
      <c r="B39" s="6"/>
      <c r="C39" s="6"/>
      <c r="D39" s="1"/>
      <c r="E39" s="1"/>
      <c r="F39" s="1"/>
      <c r="G39" s="1"/>
      <c r="H39" s="1"/>
      <c r="I39" s="1"/>
      <c r="J39" s="1"/>
      <c r="K39" s="1"/>
      <c r="L39" s="1"/>
      <c r="M39" s="1"/>
      <c r="N39" s="1"/>
      <c r="O39" s="1"/>
      <c r="P39" s="1"/>
      <c r="Q39" s="1"/>
      <c r="R39" s="1"/>
      <c r="S39" s="1"/>
      <c r="T39" s="1"/>
      <c r="U39" s="1"/>
      <c r="V39" s="1"/>
      <c r="W39" s="1"/>
      <c r="X39" s="1"/>
      <c r="Y39" s="1"/>
      <c r="Z39" s="1"/>
    </row>
    <row r="40" spans="1:26" ht="15" customHeight="1" x14ac:dyDescent="0.2">
      <c r="A40" s="6"/>
      <c r="B40" s="6"/>
      <c r="C40" s="6"/>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2">
      <c r="A41" s="6"/>
      <c r="B41" s="6"/>
      <c r="C41" s="6"/>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6"/>
      <c r="B42" s="6"/>
      <c r="C42" s="6"/>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6"/>
      <c r="B43" s="6"/>
      <c r="C43" s="6"/>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6"/>
      <c r="B44" s="6"/>
      <c r="C44" s="6"/>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6"/>
      <c r="B45" s="6"/>
      <c r="C45" s="6"/>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6"/>
      <c r="B46" s="6"/>
      <c r="C46" s="6"/>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6"/>
      <c r="B47" s="6"/>
      <c r="C47" s="6"/>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2">
      <c r="A48" s="6"/>
      <c r="B48" s="6"/>
      <c r="C48" s="6"/>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6"/>
      <c r="B49" s="6"/>
      <c r="C49" s="6"/>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6"/>
      <c r="B50" s="6"/>
      <c r="C50" s="6"/>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6"/>
      <c r="B51" s="6"/>
      <c r="C51" s="6"/>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6"/>
      <c r="B52" s="6"/>
      <c r="C52" s="6"/>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2">
      <c r="A53" s="6"/>
      <c r="B53" s="6"/>
      <c r="C53" s="6"/>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6"/>
      <c r="B54" s="6"/>
      <c r="C54" s="6"/>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6"/>
      <c r="B55" s="6"/>
      <c r="C55" s="6"/>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6"/>
      <c r="B56" s="6"/>
      <c r="C56" s="6"/>
      <c r="D56" s="1"/>
      <c r="E56" s="1"/>
      <c r="F56" s="7"/>
      <c r="G56" s="1"/>
      <c r="H56" s="1"/>
      <c r="I56" s="1"/>
      <c r="J56" s="1"/>
      <c r="K56" s="1"/>
      <c r="L56" s="1"/>
      <c r="M56" s="1"/>
      <c r="N56" s="1"/>
      <c r="O56" s="1"/>
      <c r="P56" s="1"/>
      <c r="Q56" s="1"/>
      <c r="R56" s="1"/>
      <c r="S56" s="1"/>
      <c r="T56" s="1"/>
      <c r="U56" s="1"/>
      <c r="V56" s="1"/>
      <c r="W56" s="1"/>
      <c r="X56" s="1"/>
      <c r="Y56" s="1"/>
      <c r="Z56" s="1"/>
    </row>
    <row r="57" spans="1:26" ht="15.75" customHeight="1" x14ac:dyDescent="0.2">
      <c r="A57" s="6"/>
      <c r="B57" s="6"/>
      <c r="C57" s="6"/>
      <c r="D57" s="1"/>
      <c r="E57" s="1"/>
      <c r="F57" s="7"/>
      <c r="G57" s="1"/>
      <c r="H57" s="1"/>
      <c r="I57" s="1"/>
      <c r="J57" s="1"/>
      <c r="K57" s="1"/>
      <c r="L57" s="1"/>
      <c r="M57" s="1"/>
      <c r="N57" s="1"/>
      <c r="O57" s="1"/>
      <c r="P57" s="1"/>
      <c r="Q57" s="1"/>
      <c r="R57" s="1"/>
      <c r="S57" s="1"/>
      <c r="T57" s="1"/>
      <c r="U57" s="1"/>
      <c r="V57" s="1"/>
      <c r="W57" s="1"/>
      <c r="X57" s="1"/>
      <c r="Y57" s="1"/>
      <c r="Z57" s="1"/>
    </row>
    <row r="58" spans="1:26" ht="15.75" customHeight="1" x14ac:dyDescent="0.2">
      <c r="A58" s="6"/>
      <c r="B58" s="6"/>
      <c r="C58" s="6"/>
      <c r="D58" s="1"/>
      <c r="E58" s="1"/>
      <c r="F58" s="7"/>
      <c r="G58" s="1"/>
      <c r="H58" s="1"/>
      <c r="I58" s="1"/>
      <c r="J58" s="1"/>
      <c r="K58" s="1"/>
      <c r="L58" s="1"/>
      <c r="M58" s="1"/>
      <c r="N58" s="1"/>
      <c r="O58" s="1"/>
      <c r="P58" s="1"/>
      <c r="Q58" s="1"/>
      <c r="R58" s="1"/>
      <c r="S58" s="1"/>
      <c r="T58" s="1"/>
      <c r="U58" s="1"/>
      <c r="V58" s="1"/>
      <c r="W58" s="1"/>
      <c r="X58" s="1"/>
      <c r="Y58" s="1"/>
      <c r="Z58" s="1"/>
    </row>
    <row r="59" spans="1:26" ht="15.75" customHeight="1" x14ac:dyDescent="0.2">
      <c r="A59" s="6"/>
      <c r="B59" s="6"/>
      <c r="C59" s="6"/>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6"/>
      <c r="B60" s="6"/>
      <c r="C60" s="6"/>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6"/>
      <c r="B61" s="6"/>
      <c r="C61" s="6"/>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6"/>
      <c r="B62" s="6"/>
      <c r="C62" s="6"/>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6"/>
      <c r="B63" s="6"/>
      <c r="C63" s="6"/>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6"/>
      <c r="B64" s="6"/>
      <c r="C64" s="6"/>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6"/>
      <c r="B65" s="6"/>
      <c r="C65" s="6"/>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6"/>
      <c r="B66" s="6"/>
      <c r="C66" s="6"/>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6"/>
      <c r="B67" s="6"/>
      <c r="C67" s="6"/>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6"/>
      <c r="B68" s="6"/>
      <c r="C68" s="6"/>
      <c r="D68" s="1"/>
      <c r="E68" s="1"/>
      <c r="F68" s="1"/>
      <c r="G68" s="1"/>
      <c r="H68" s="1"/>
      <c r="I68" s="1"/>
      <c r="J68" s="1"/>
      <c r="K68" s="1"/>
      <c r="L68" s="1"/>
      <c r="M68" s="1"/>
      <c r="N68" s="1"/>
      <c r="O68" s="1"/>
      <c r="P68" s="1"/>
      <c r="Q68" s="1"/>
      <c r="R68" s="1"/>
      <c r="S68" s="1"/>
      <c r="T68" s="1"/>
      <c r="U68" s="1"/>
      <c r="V68" s="1"/>
      <c r="W68" s="1"/>
      <c r="X68" s="1"/>
      <c r="Y68" s="1"/>
      <c r="Z68" s="1"/>
    </row>
    <row r="69" spans="1:26" ht="36" customHeight="1" x14ac:dyDescent="0.2">
      <c r="A69" s="6"/>
      <c r="B69" s="6"/>
      <c r="C69" s="6"/>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6"/>
      <c r="B70" s="6"/>
      <c r="C70" s="6"/>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6"/>
      <c r="B71" s="6"/>
      <c r="C71" s="6"/>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6"/>
      <c r="B72" s="6"/>
      <c r="C72" s="6"/>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6"/>
      <c r="B73" s="6"/>
      <c r="C73" s="6"/>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6"/>
      <c r="B74" s="6"/>
      <c r="C74" s="6"/>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6"/>
      <c r="B75" s="6"/>
      <c r="C75" s="6"/>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6"/>
      <c r="B76" s="6"/>
      <c r="C76" s="6"/>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6"/>
      <c r="B77" s="6"/>
      <c r="C77" s="6"/>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6"/>
      <c r="B78" s="6"/>
      <c r="C78" s="6"/>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6"/>
      <c r="B79" s="6"/>
      <c r="C79" s="6"/>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6"/>
      <c r="B80" s="6"/>
      <c r="C80" s="6"/>
      <c r="D80" s="1"/>
      <c r="E80" s="1"/>
      <c r="F80" s="1"/>
      <c r="G80" s="1"/>
      <c r="H80" s="1"/>
      <c r="I80" s="1"/>
      <c r="J80" s="1"/>
      <c r="K80" s="1"/>
      <c r="L80" s="1"/>
      <c r="M80" s="1"/>
      <c r="N80" s="1"/>
      <c r="O80" s="1"/>
      <c r="P80" s="1"/>
      <c r="Q80" s="1"/>
      <c r="R80" s="1"/>
      <c r="S80" s="1"/>
      <c r="T80" s="1"/>
      <c r="U80" s="1"/>
      <c r="V80" s="1"/>
      <c r="W80" s="1"/>
      <c r="X80" s="1"/>
      <c r="Y80" s="1"/>
      <c r="Z80" s="1"/>
    </row>
    <row r="81" spans="1:26" ht="33.75" customHeight="1" x14ac:dyDescent="0.2">
      <c r="A81" s="6"/>
      <c r="B81" s="6"/>
      <c r="C81" s="6"/>
      <c r="D81" s="1"/>
      <c r="E81" s="1"/>
      <c r="F81" s="1"/>
      <c r="G81" s="1"/>
      <c r="H81" s="1"/>
      <c r="I81" s="1"/>
      <c r="J81" s="1"/>
      <c r="K81" s="1"/>
      <c r="L81" s="1"/>
      <c r="M81" s="1"/>
      <c r="N81" s="1"/>
      <c r="O81" s="1"/>
      <c r="P81" s="1"/>
      <c r="Q81" s="1"/>
      <c r="R81" s="1"/>
      <c r="S81" s="1"/>
      <c r="T81" s="1"/>
      <c r="U81" s="1"/>
      <c r="V81" s="1"/>
      <c r="W81" s="1"/>
      <c r="X81" s="1"/>
      <c r="Y81" s="1"/>
      <c r="Z81" s="1"/>
    </row>
    <row r="82" spans="1:26" ht="33.75" customHeight="1" x14ac:dyDescent="0.2">
      <c r="A82" s="6"/>
      <c r="B82" s="6"/>
      <c r="C82" s="6"/>
      <c r="D82" s="1"/>
      <c r="E82" s="1"/>
      <c r="F82" s="1"/>
      <c r="G82" s="1"/>
      <c r="H82" s="1"/>
      <c r="I82" s="1"/>
      <c r="J82" s="1"/>
      <c r="K82" s="1"/>
      <c r="L82" s="1"/>
      <c r="M82" s="1"/>
      <c r="N82" s="1"/>
      <c r="O82" s="1"/>
      <c r="P82" s="1"/>
      <c r="Q82" s="1"/>
      <c r="R82" s="1"/>
      <c r="S82" s="1"/>
      <c r="T82" s="1"/>
      <c r="U82" s="1"/>
      <c r="V82" s="1"/>
      <c r="W82" s="1"/>
      <c r="X82" s="1"/>
      <c r="Y82" s="1"/>
      <c r="Z82" s="1"/>
    </row>
    <row r="83" spans="1:26" ht="33.75" customHeight="1" x14ac:dyDescent="0.2">
      <c r="A83" s="6"/>
      <c r="B83" s="6"/>
      <c r="C83" s="6"/>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6"/>
      <c r="B84" s="6"/>
      <c r="C84" s="6"/>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6"/>
      <c r="B85" s="6"/>
      <c r="C85" s="6"/>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6"/>
      <c r="B86" s="6"/>
      <c r="C86" s="6"/>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6"/>
      <c r="B87" s="6"/>
      <c r="C87" s="6"/>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6"/>
      <c r="B88" s="6"/>
      <c r="C88" s="6"/>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6"/>
      <c r="B89" s="6"/>
      <c r="C89" s="6"/>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6"/>
      <c r="B90" s="6"/>
      <c r="C90" s="6"/>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6"/>
      <c r="B91" s="6"/>
      <c r="C91" s="6"/>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6"/>
      <c r="B92" s="6"/>
      <c r="C92" s="6"/>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6"/>
      <c r="B93" s="6"/>
      <c r="C93" s="6"/>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6"/>
      <c r="B94" s="6"/>
      <c r="C94" s="6"/>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6"/>
      <c r="B95" s="6"/>
      <c r="C95" s="6"/>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6"/>
      <c r="B96" s="6"/>
      <c r="C96" s="6"/>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6"/>
      <c r="B97" s="6"/>
      <c r="C97" s="6"/>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6"/>
      <c r="B98" s="6"/>
      <c r="C98" s="6"/>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6"/>
      <c r="B99" s="6"/>
      <c r="C99" s="6"/>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6"/>
      <c r="B100" s="6"/>
      <c r="C100" s="6"/>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6"/>
      <c r="B101" s="6"/>
      <c r="C101" s="6"/>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6"/>
      <c r="B102" s="6"/>
      <c r="C102" s="6"/>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6"/>
      <c r="B103" s="6"/>
      <c r="C103" s="6"/>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6"/>
      <c r="B104" s="6"/>
      <c r="C104" s="6"/>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6"/>
      <c r="B105" s="6"/>
      <c r="C105" s="6"/>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6"/>
      <c r="B106" s="6"/>
      <c r="C106" s="6"/>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6"/>
      <c r="B107" s="6"/>
      <c r="C107" s="6"/>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6"/>
      <c r="B108" s="6"/>
      <c r="C108" s="6"/>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6"/>
      <c r="B109" s="6"/>
      <c r="C109" s="6"/>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6"/>
      <c r="B110" s="6"/>
      <c r="C110" s="6"/>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6"/>
      <c r="B111" s="6"/>
      <c r="C111" s="6"/>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6"/>
      <c r="B112" s="6"/>
      <c r="C112" s="6"/>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6"/>
      <c r="B113" s="6"/>
      <c r="C113" s="6"/>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6"/>
      <c r="B114" s="6"/>
      <c r="C114" s="6"/>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6"/>
      <c r="B115" s="6"/>
      <c r="C115" s="6"/>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6"/>
      <c r="B116" s="6"/>
      <c r="C116" s="6"/>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6"/>
      <c r="B117" s="6"/>
      <c r="C117" s="6"/>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6"/>
      <c r="B118" s="6"/>
      <c r="C118" s="6"/>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6"/>
      <c r="B119" s="6"/>
      <c r="C119" s="6"/>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6"/>
      <c r="B120" s="6"/>
      <c r="C120" s="6"/>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6"/>
      <c r="B121" s="6"/>
      <c r="C121" s="6"/>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6"/>
      <c r="B122" s="6"/>
      <c r="C122" s="6"/>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6"/>
      <c r="B123" s="6"/>
      <c r="C123" s="6"/>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6"/>
      <c r="B124" s="6"/>
      <c r="C124" s="6"/>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6"/>
      <c r="B125" s="6"/>
      <c r="C125" s="6"/>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6"/>
      <c r="B126" s="6"/>
      <c r="C126" s="6"/>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6"/>
      <c r="B127" s="6"/>
      <c r="C127" s="6"/>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6"/>
      <c r="B128" s="6"/>
      <c r="C128" s="6"/>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6"/>
      <c r="B129" s="6"/>
      <c r="C129" s="6"/>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6"/>
      <c r="B130" s="6"/>
      <c r="C130" s="6"/>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6"/>
      <c r="B131" s="6"/>
      <c r="C131" s="6"/>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6"/>
      <c r="B132" s="6"/>
      <c r="C132" s="6"/>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6"/>
      <c r="B133" s="6"/>
      <c r="C133" s="6"/>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6"/>
      <c r="B134" s="6"/>
      <c r="C134" s="6"/>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6"/>
      <c r="B135" s="6"/>
      <c r="C135" s="6"/>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6"/>
      <c r="B136" s="6"/>
      <c r="C136" s="6"/>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6"/>
      <c r="B137" s="6"/>
      <c r="C137" s="6"/>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6"/>
      <c r="B138" s="6"/>
      <c r="C138" s="6"/>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6"/>
      <c r="B139" s="6"/>
      <c r="C139" s="6"/>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6"/>
      <c r="B140" s="6"/>
      <c r="C140" s="6"/>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6"/>
      <c r="B141" s="6"/>
      <c r="C141" s="6"/>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6"/>
      <c r="B142" s="6"/>
      <c r="C142" s="6"/>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6"/>
      <c r="B143" s="6"/>
      <c r="C143" s="6"/>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6"/>
      <c r="B144" s="6"/>
      <c r="C144" s="6"/>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6"/>
      <c r="B145" s="6"/>
      <c r="C145" s="6"/>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6"/>
      <c r="B146" s="6"/>
      <c r="C146" s="6"/>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6"/>
      <c r="B147" s="6"/>
      <c r="C147" s="6"/>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6"/>
      <c r="B148" s="6"/>
      <c r="C148" s="6"/>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6"/>
      <c r="B149" s="6"/>
      <c r="C149" s="6"/>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6"/>
      <c r="B150" s="6"/>
      <c r="C150" s="6"/>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6"/>
      <c r="B151" s="6"/>
      <c r="C151" s="6"/>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6"/>
      <c r="B152" s="6"/>
      <c r="C152" s="6"/>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6"/>
      <c r="B153" s="6"/>
      <c r="C153" s="6"/>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6"/>
      <c r="B154" s="6"/>
      <c r="C154" s="6"/>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6"/>
      <c r="B155" s="6"/>
      <c r="C155" s="6"/>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6"/>
      <c r="B156" s="6"/>
      <c r="C156" s="6"/>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6"/>
      <c r="B157" s="6"/>
      <c r="C157" s="6"/>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6"/>
      <c r="B158" s="6"/>
      <c r="C158" s="6"/>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6"/>
      <c r="B159" s="6"/>
      <c r="C159" s="6"/>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6"/>
      <c r="B160" s="6"/>
      <c r="C160" s="6"/>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6"/>
      <c r="B161" s="6"/>
      <c r="C161" s="6"/>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6"/>
      <c r="B162" s="6"/>
      <c r="C162" s="6"/>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6"/>
      <c r="B163" s="6"/>
      <c r="C163" s="6"/>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6"/>
      <c r="B164" s="6"/>
      <c r="C164" s="6"/>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6"/>
      <c r="B165" s="6"/>
      <c r="C165" s="6"/>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6"/>
      <c r="B166" s="6"/>
      <c r="C166" s="6"/>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6"/>
      <c r="B167" s="6"/>
      <c r="C167" s="6"/>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6"/>
      <c r="B168" s="6"/>
      <c r="C168" s="6"/>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6"/>
      <c r="B169" s="6"/>
      <c r="C169" s="6"/>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6"/>
      <c r="B170" s="6"/>
      <c r="C170" s="6"/>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6"/>
      <c r="B171" s="6"/>
      <c r="C171" s="6"/>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6"/>
      <c r="B172" s="6"/>
      <c r="C172" s="6"/>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6"/>
      <c r="B173" s="6"/>
      <c r="C173" s="6"/>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6"/>
      <c r="B174" s="6"/>
      <c r="C174" s="6"/>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6"/>
      <c r="B175" s="6"/>
      <c r="C175" s="6"/>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6"/>
      <c r="B176" s="6"/>
      <c r="C176" s="6"/>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6"/>
      <c r="B177" s="6"/>
      <c r="C177" s="6"/>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6"/>
      <c r="B178" s="6"/>
      <c r="C178" s="6"/>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6"/>
      <c r="B179" s="6"/>
      <c r="C179" s="6"/>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6"/>
      <c r="B180" s="6"/>
      <c r="C180" s="6"/>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6"/>
      <c r="B181" s="6"/>
      <c r="C181" s="6"/>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6"/>
      <c r="B182" s="6"/>
      <c r="C182" s="6"/>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6"/>
      <c r="B183" s="6"/>
      <c r="C183" s="6"/>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6"/>
      <c r="B184" s="6"/>
      <c r="C184" s="6"/>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6"/>
      <c r="B185" s="6"/>
      <c r="C185" s="6"/>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6"/>
      <c r="B186" s="6"/>
      <c r="C186" s="6"/>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6"/>
      <c r="B187" s="6"/>
      <c r="C187" s="6"/>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6"/>
      <c r="B188" s="6"/>
      <c r="C188" s="6"/>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6"/>
      <c r="B189" s="6"/>
      <c r="C189" s="6"/>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6"/>
      <c r="B190" s="6"/>
      <c r="C190" s="6"/>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6"/>
      <c r="B191" s="6"/>
      <c r="C191" s="6"/>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6"/>
      <c r="B192" s="6"/>
      <c r="C192" s="6"/>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6"/>
      <c r="B193" s="6"/>
      <c r="C193" s="6"/>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6"/>
      <c r="B194" s="6"/>
      <c r="C194" s="6"/>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6"/>
      <c r="B195" s="6"/>
      <c r="C195" s="6"/>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6"/>
      <c r="B196" s="6"/>
      <c r="C196" s="6"/>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6"/>
      <c r="B197" s="6"/>
      <c r="C197" s="6"/>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6"/>
      <c r="B198" s="6"/>
      <c r="C198" s="6"/>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6"/>
      <c r="B199" s="6"/>
      <c r="C199" s="6"/>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6"/>
      <c r="B200" s="6"/>
      <c r="C200" s="6"/>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6"/>
      <c r="B201" s="6"/>
      <c r="C201" s="6"/>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6"/>
      <c r="B202" s="6"/>
      <c r="C202" s="6"/>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6"/>
      <c r="B203" s="6"/>
      <c r="C203" s="6"/>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6"/>
      <c r="B204" s="6"/>
      <c r="C204" s="6"/>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6"/>
      <c r="B205" s="6"/>
      <c r="C205" s="6"/>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6"/>
      <c r="B206" s="6"/>
      <c r="C206" s="6"/>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6"/>
      <c r="B207" s="6"/>
      <c r="C207" s="6"/>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6"/>
      <c r="B208" s="6"/>
      <c r="C208" s="6"/>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6"/>
      <c r="B209" s="6"/>
      <c r="C209" s="6"/>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6"/>
      <c r="B210" s="6"/>
      <c r="C210" s="6"/>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6"/>
      <c r="B211" s="6"/>
      <c r="C211" s="6"/>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6"/>
      <c r="B212" s="6"/>
      <c r="C212" s="6"/>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6"/>
      <c r="B213" s="6"/>
      <c r="C213" s="6"/>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6"/>
      <c r="B214" s="6"/>
      <c r="C214" s="6"/>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6"/>
      <c r="B215" s="6"/>
      <c r="C215" s="6"/>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6"/>
      <c r="B216" s="6"/>
      <c r="C216" s="6"/>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6"/>
      <c r="B217" s="6"/>
      <c r="C217" s="6"/>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6"/>
      <c r="B218" s="6"/>
      <c r="C218" s="6"/>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6"/>
      <c r="B219" s="6"/>
      <c r="C219" s="6"/>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6"/>
      <c r="B220" s="6"/>
      <c r="C220" s="6"/>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6"/>
      <c r="B221" s="6"/>
      <c r="C221" s="6"/>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6"/>
      <c r="B222" s="6"/>
      <c r="C222" s="6"/>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6"/>
      <c r="B223" s="6"/>
      <c r="C223" s="6"/>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6"/>
      <c r="B224" s="6"/>
      <c r="C224" s="6"/>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6"/>
      <c r="B225" s="6"/>
      <c r="C225" s="6"/>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6"/>
      <c r="B226" s="6"/>
      <c r="C226" s="6"/>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6"/>
      <c r="B227" s="6"/>
      <c r="C227" s="6"/>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6"/>
      <c r="B228" s="6"/>
      <c r="C228" s="6"/>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6"/>
      <c r="B229" s="6"/>
      <c r="C229" s="6"/>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6"/>
      <c r="B230" s="6"/>
      <c r="C230" s="6"/>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6"/>
      <c r="B231" s="6"/>
      <c r="C231" s="6"/>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6"/>
      <c r="B232" s="6"/>
      <c r="C232" s="6"/>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6"/>
      <c r="B233" s="6"/>
      <c r="C233" s="6"/>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6"/>
      <c r="B234" s="6"/>
      <c r="C234" s="6"/>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6"/>
      <c r="B235" s="6"/>
      <c r="C235" s="6"/>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6"/>
      <c r="B236" s="6"/>
      <c r="C236" s="6"/>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6"/>
      <c r="B237" s="6"/>
      <c r="C237" s="6"/>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6"/>
      <c r="B238" s="6"/>
      <c r="C238" s="6"/>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6"/>
      <c r="B239" s="6"/>
      <c r="C239" s="6"/>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6"/>
      <c r="B240" s="6"/>
      <c r="C240" s="6"/>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6"/>
      <c r="B241" s="6"/>
      <c r="C241" s="6"/>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6"/>
      <c r="B242" s="6"/>
      <c r="C242" s="6"/>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6"/>
      <c r="B243" s="6"/>
      <c r="C243" s="6"/>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6"/>
      <c r="B244" s="6"/>
      <c r="C244" s="6"/>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6"/>
      <c r="B245" s="6"/>
      <c r="C245" s="6"/>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6"/>
      <c r="B246" s="6"/>
      <c r="C246" s="6"/>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6"/>
      <c r="B247" s="6"/>
      <c r="C247" s="6"/>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6"/>
      <c r="B248" s="6"/>
      <c r="C248" s="6"/>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6"/>
      <c r="B249" s="6"/>
      <c r="C249" s="6"/>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6"/>
      <c r="B250" s="6"/>
      <c r="C250" s="6"/>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6"/>
      <c r="B251" s="6"/>
      <c r="C251" s="6"/>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6"/>
      <c r="B252" s="6"/>
      <c r="C252" s="6"/>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6"/>
      <c r="B253" s="6"/>
      <c r="C253" s="6"/>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6"/>
      <c r="B254" s="6"/>
      <c r="C254" s="6"/>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6"/>
      <c r="B255" s="6"/>
      <c r="C255" s="6"/>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6"/>
      <c r="B256" s="6"/>
      <c r="C256" s="6"/>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6"/>
      <c r="B257" s="6"/>
      <c r="C257" s="6"/>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6"/>
      <c r="B258" s="6"/>
      <c r="C258" s="6"/>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6"/>
      <c r="B259" s="6"/>
      <c r="C259" s="6"/>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6"/>
      <c r="B260" s="6"/>
      <c r="C260" s="6"/>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6"/>
      <c r="B261" s="6"/>
      <c r="C261" s="6"/>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6"/>
      <c r="B262" s="6"/>
      <c r="C262" s="6"/>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6"/>
      <c r="B263" s="6"/>
      <c r="C263" s="6"/>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6"/>
      <c r="B264" s="6"/>
      <c r="C264" s="6"/>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6"/>
      <c r="B265" s="6"/>
      <c r="C265" s="6"/>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6"/>
      <c r="B266" s="6"/>
      <c r="C266" s="6"/>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6"/>
      <c r="B267" s="6"/>
      <c r="C267" s="6"/>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6"/>
      <c r="B268" s="6"/>
      <c r="C268" s="6"/>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6"/>
      <c r="B269" s="6"/>
      <c r="C269" s="6"/>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6"/>
      <c r="B270" s="6"/>
      <c r="C270" s="6"/>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6"/>
      <c r="B271" s="6"/>
      <c r="C271" s="6"/>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6"/>
      <c r="B272" s="6"/>
      <c r="C272" s="6"/>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6"/>
      <c r="B273" s="6"/>
      <c r="C273" s="6"/>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6"/>
      <c r="B274" s="6"/>
      <c r="C274" s="6"/>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6"/>
      <c r="B275" s="6"/>
      <c r="C275" s="6"/>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6"/>
      <c r="B276" s="6"/>
      <c r="C276" s="6"/>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6"/>
      <c r="B277" s="6"/>
      <c r="C277" s="6"/>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6"/>
      <c r="B278" s="6"/>
      <c r="C278" s="6"/>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6"/>
      <c r="B279" s="6"/>
      <c r="C279" s="6"/>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6"/>
      <c r="B280" s="6"/>
      <c r="C280" s="6"/>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6"/>
      <c r="B281" s="6"/>
      <c r="C281" s="6"/>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6"/>
      <c r="B282" s="6"/>
      <c r="C282" s="6"/>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6"/>
      <c r="B283" s="6"/>
      <c r="C283" s="6"/>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6"/>
      <c r="B284" s="6"/>
      <c r="C284" s="6"/>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6"/>
      <c r="B285" s="6"/>
      <c r="C285" s="6"/>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6"/>
      <c r="B286" s="6"/>
      <c r="C286" s="6"/>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6"/>
      <c r="B287" s="6"/>
      <c r="C287" s="6"/>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6"/>
      <c r="B288" s="6"/>
      <c r="C288" s="6"/>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6"/>
      <c r="B289" s="6"/>
      <c r="C289" s="6"/>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6"/>
      <c r="B290" s="6"/>
      <c r="C290" s="6"/>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6"/>
      <c r="B291" s="6"/>
      <c r="C291" s="6"/>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6"/>
      <c r="B292" s="6"/>
      <c r="C292" s="6"/>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6"/>
      <c r="B293" s="6"/>
      <c r="C293" s="6"/>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6"/>
      <c r="B294" s="6"/>
      <c r="C294" s="6"/>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6"/>
      <c r="B295" s="6"/>
      <c r="C295" s="6"/>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6"/>
      <c r="B296" s="6"/>
      <c r="C296" s="6"/>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6"/>
      <c r="B297" s="6"/>
      <c r="C297" s="6"/>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6"/>
      <c r="B298" s="6"/>
      <c r="C298" s="6"/>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6"/>
      <c r="B299" s="6"/>
      <c r="C299" s="6"/>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6"/>
      <c r="B300" s="6"/>
      <c r="C300" s="6"/>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6"/>
      <c r="B301" s="6"/>
      <c r="C301" s="6"/>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6"/>
      <c r="B302" s="6"/>
      <c r="C302" s="6"/>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6"/>
      <c r="B303" s="6"/>
      <c r="C303" s="6"/>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6"/>
      <c r="B304" s="6"/>
      <c r="C304" s="6"/>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6"/>
      <c r="B305" s="6"/>
      <c r="C305" s="6"/>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6"/>
      <c r="B306" s="6"/>
      <c r="C306" s="6"/>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6"/>
      <c r="B307" s="6"/>
      <c r="C307" s="6"/>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6"/>
      <c r="B308" s="6"/>
      <c r="C308" s="6"/>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6"/>
      <c r="B309" s="6"/>
      <c r="C309" s="6"/>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6"/>
      <c r="B310" s="6"/>
      <c r="C310" s="6"/>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6"/>
      <c r="B311" s="6"/>
      <c r="C311" s="6"/>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6"/>
      <c r="B312" s="6"/>
      <c r="C312" s="6"/>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6"/>
      <c r="B313" s="6"/>
      <c r="C313" s="6"/>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6"/>
      <c r="B314" s="6"/>
      <c r="C314" s="6"/>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6"/>
      <c r="B315" s="6"/>
      <c r="C315" s="6"/>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6"/>
      <c r="B316" s="6"/>
      <c r="C316" s="6"/>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6"/>
      <c r="B317" s="6"/>
      <c r="C317" s="6"/>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6"/>
      <c r="B318" s="6"/>
      <c r="C318" s="6"/>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6"/>
      <c r="B319" s="6"/>
      <c r="C319" s="6"/>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6"/>
      <c r="B320" s="6"/>
      <c r="C320" s="6"/>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6"/>
      <c r="B321" s="6"/>
      <c r="C321" s="6"/>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6"/>
      <c r="B322" s="6"/>
      <c r="C322" s="6"/>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6"/>
      <c r="B323" s="6"/>
      <c r="C323" s="6"/>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6"/>
      <c r="B324" s="6"/>
      <c r="C324" s="6"/>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6"/>
      <c r="B325" s="6"/>
      <c r="C325" s="6"/>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6"/>
      <c r="B326" s="6"/>
      <c r="C326" s="6"/>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6"/>
      <c r="B327" s="6"/>
      <c r="C327" s="6"/>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6"/>
      <c r="B328" s="6"/>
      <c r="C328" s="6"/>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6"/>
      <c r="B329" s="6"/>
      <c r="C329" s="6"/>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6"/>
      <c r="B330" s="6"/>
      <c r="C330" s="6"/>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6"/>
      <c r="B331" s="6"/>
      <c r="C331" s="6"/>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6"/>
      <c r="B332" s="6"/>
      <c r="C332" s="6"/>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6"/>
      <c r="B333" s="6"/>
      <c r="C333" s="6"/>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6"/>
      <c r="B334" s="6"/>
      <c r="C334" s="6"/>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6"/>
      <c r="B335" s="6"/>
      <c r="C335" s="6"/>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6"/>
      <c r="B336" s="6"/>
      <c r="C336" s="6"/>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6"/>
      <c r="B337" s="6"/>
      <c r="C337" s="6"/>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6"/>
      <c r="B338" s="6"/>
      <c r="C338" s="6"/>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6"/>
      <c r="B339" s="6"/>
      <c r="C339" s="6"/>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6"/>
      <c r="B340" s="6"/>
      <c r="C340" s="6"/>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6"/>
      <c r="B341" s="6"/>
      <c r="C341" s="6"/>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6"/>
      <c r="B342" s="6"/>
      <c r="C342" s="6"/>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6"/>
      <c r="B343" s="6"/>
      <c r="C343" s="6"/>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6"/>
      <c r="B344" s="6"/>
      <c r="C344" s="6"/>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6"/>
      <c r="B345" s="6"/>
      <c r="C345" s="6"/>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6"/>
      <c r="B346" s="6"/>
      <c r="C346" s="6"/>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6"/>
      <c r="B347" s="6"/>
      <c r="C347" s="6"/>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6"/>
      <c r="B348" s="6"/>
      <c r="C348" s="6"/>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6"/>
      <c r="B349" s="6"/>
      <c r="C349" s="6"/>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6"/>
      <c r="B350" s="6"/>
      <c r="C350" s="6"/>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6"/>
      <c r="B351" s="6"/>
      <c r="C351" s="6"/>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6"/>
      <c r="B352" s="6"/>
      <c r="C352" s="6"/>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6"/>
      <c r="B353" s="6"/>
      <c r="C353" s="6"/>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6"/>
      <c r="B354" s="6"/>
      <c r="C354" s="6"/>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6"/>
      <c r="B355" s="6"/>
      <c r="C355" s="6"/>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6"/>
      <c r="B356" s="6"/>
      <c r="C356" s="6"/>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6"/>
      <c r="B357" s="6"/>
      <c r="C357" s="6"/>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6"/>
      <c r="B358" s="6"/>
      <c r="C358" s="6"/>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6"/>
      <c r="B359" s="6"/>
      <c r="C359" s="6"/>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6"/>
      <c r="B360" s="6"/>
      <c r="C360" s="6"/>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6"/>
      <c r="B361" s="6"/>
      <c r="C361" s="6"/>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6"/>
      <c r="B362" s="6"/>
      <c r="C362" s="6"/>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6"/>
      <c r="B363" s="6"/>
      <c r="C363" s="6"/>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6"/>
      <c r="B364" s="6"/>
      <c r="C364" s="6"/>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6"/>
      <c r="B365" s="6"/>
      <c r="C365" s="6"/>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6"/>
      <c r="B366" s="6"/>
      <c r="C366" s="6"/>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6"/>
      <c r="B367" s="6"/>
      <c r="C367" s="6"/>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6"/>
      <c r="B368" s="6"/>
      <c r="C368" s="6"/>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6"/>
      <c r="B369" s="6"/>
      <c r="C369" s="6"/>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6"/>
      <c r="B370" s="6"/>
      <c r="C370" s="6"/>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6"/>
      <c r="B371" s="6"/>
      <c r="C371" s="6"/>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6"/>
      <c r="B372" s="6"/>
      <c r="C372" s="6"/>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6"/>
      <c r="B373" s="6"/>
      <c r="C373" s="6"/>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6"/>
      <c r="B374" s="6"/>
      <c r="C374" s="6"/>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6"/>
      <c r="B375" s="6"/>
      <c r="C375" s="6"/>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6"/>
      <c r="B376" s="6"/>
      <c r="C376" s="6"/>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6"/>
      <c r="B377" s="6"/>
      <c r="C377" s="6"/>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6"/>
      <c r="B378" s="6"/>
      <c r="C378" s="6"/>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6"/>
      <c r="B379" s="6"/>
      <c r="C379" s="6"/>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6"/>
      <c r="B380" s="6"/>
      <c r="C380" s="6"/>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6"/>
      <c r="B381" s="6"/>
      <c r="C381" s="6"/>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6"/>
      <c r="B382" s="6"/>
      <c r="C382" s="6"/>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6"/>
      <c r="B383" s="6"/>
      <c r="C383" s="6"/>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6"/>
      <c r="B384" s="6"/>
      <c r="C384" s="6"/>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6"/>
      <c r="B385" s="6"/>
      <c r="C385" s="6"/>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6"/>
      <c r="B386" s="6"/>
      <c r="C386" s="6"/>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6"/>
      <c r="B387" s="6"/>
      <c r="C387" s="6"/>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6"/>
      <c r="B388" s="6"/>
      <c r="C388" s="6"/>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6"/>
      <c r="B389" s="6"/>
      <c r="C389" s="6"/>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6"/>
      <c r="B390" s="6"/>
      <c r="C390" s="6"/>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6"/>
      <c r="B391" s="6"/>
      <c r="C391" s="6"/>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6"/>
      <c r="B392" s="6"/>
      <c r="C392" s="6"/>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6"/>
      <c r="B393" s="6"/>
      <c r="C393" s="6"/>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6"/>
      <c r="B394" s="6"/>
      <c r="C394" s="6"/>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6"/>
      <c r="B395" s="6"/>
      <c r="C395" s="6"/>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6"/>
      <c r="B396" s="6"/>
      <c r="C396" s="6"/>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6"/>
      <c r="B397" s="6"/>
      <c r="C397" s="6"/>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6"/>
      <c r="B398" s="6"/>
      <c r="C398" s="6"/>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6"/>
      <c r="B399" s="6"/>
      <c r="C399" s="6"/>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6"/>
      <c r="B400" s="6"/>
      <c r="C400" s="6"/>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6"/>
      <c r="B401" s="6"/>
      <c r="C401" s="6"/>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6"/>
      <c r="B402" s="6"/>
      <c r="C402" s="6"/>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6"/>
      <c r="B403" s="6"/>
      <c r="C403" s="6"/>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6"/>
      <c r="B404" s="6"/>
      <c r="C404" s="6"/>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6"/>
      <c r="B405" s="6"/>
      <c r="C405" s="6"/>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6"/>
      <c r="B406" s="6"/>
      <c r="C406" s="6"/>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6"/>
      <c r="B407" s="6"/>
      <c r="C407" s="6"/>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6"/>
      <c r="B408" s="6"/>
      <c r="C408" s="6"/>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6"/>
      <c r="B409" s="6"/>
      <c r="C409" s="6"/>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6"/>
      <c r="B410" s="6"/>
      <c r="C410" s="6"/>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6"/>
      <c r="B411" s="6"/>
      <c r="C411" s="6"/>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6"/>
      <c r="B412" s="6"/>
      <c r="C412" s="6"/>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6"/>
      <c r="B413" s="6"/>
      <c r="C413" s="6"/>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6"/>
      <c r="B414" s="6"/>
      <c r="C414" s="6"/>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6"/>
      <c r="B415" s="6"/>
      <c r="C415" s="6"/>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6"/>
      <c r="B416" s="6"/>
      <c r="C416" s="6"/>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6"/>
      <c r="B417" s="6"/>
      <c r="C417" s="6"/>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6"/>
      <c r="B418" s="6"/>
      <c r="C418" s="6"/>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6"/>
      <c r="B419" s="6"/>
      <c r="C419" s="6"/>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6"/>
      <c r="B420" s="6"/>
      <c r="C420" s="6"/>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6"/>
      <c r="B421" s="6"/>
      <c r="C421" s="6"/>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6"/>
      <c r="B422" s="6"/>
      <c r="C422" s="6"/>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6"/>
      <c r="B423" s="6"/>
      <c r="C423" s="6"/>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6"/>
      <c r="B424" s="6"/>
      <c r="C424" s="6"/>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6"/>
      <c r="B425" s="6"/>
      <c r="C425" s="6"/>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6"/>
      <c r="B426" s="6"/>
      <c r="C426" s="6"/>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6"/>
      <c r="B427" s="6"/>
      <c r="C427" s="6"/>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6"/>
      <c r="B428" s="6"/>
      <c r="C428" s="6"/>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6"/>
      <c r="B429" s="6"/>
      <c r="C429" s="6"/>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6"/>
      <c r="B430" s="6"/>
      <c r="C430" s="6"/>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6"/>
      <c r="B431" s="6"/>
      <c r="C431" s="6"/>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6"/>
      <c r="B432" s="6"/>
      <c r="C432" s="6"/>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6"/>
      <c r="B433" s="6"/>
      <c r="C433" s="6"/>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6"/>
      <c r="B434" s="6"/>
      <c r="C434" s="6"/>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6"/>
      <c r="B435" s="6"/>
      <c r="C435" s="6"/>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6"/>
      <c r="B436" s="6"/>
      <c r="C436" s="6"/>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6"/>
      <c r="B437" s="6"/>
      <c r="C437" s="6"/>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6"/>
      <c r="B438" s="6"/>
      <c r="C438" s="6"/>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6"/>
      <c r="B439" s="6"/>
      <c r="C439" s="6"/>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6"/>
      <c r="B440" s="6"/>
      <c r="C440" s="6"/>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6"/>
      <c r="B441" s="6"/>
      <c r="C441" s="6"/>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6"/>
      <c r="B442" s="6"/>
      <c r="C442" s="6"/>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6"/>
      <c r="B443" s="6"/>
      <c r="C443" s="6"/>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6"/>
      <c r="B444" s="6"/>
      <c r="C444" s="6"/>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6"/>
      <c r="B445" s="6"/>
      <c r="C445" s="6"/>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6"/>
      <c r="B446" s="6"/>
      <c r="C446" s="6"/>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6"/>
      <c r="B447" s="6"/>
      <c r="C447" s="6"/>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6"/>
      <c r="B448" s="6"/>
      <c r="C448" s="6"/>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6"/>
      <c r="B449" s="6"/>
      <c r="C449" s="6"/>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6"/>
      <c r="B450" s="6"/>
      <c r="C450" s="6"/>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6"/>
      <c r="B451" s="6"/>
      <c r="C451" s="6"/>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6"/>
      <c r="B452" s="6"/>
      <c r="C452" s="6"/>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6"/>
      <c r="B453" s="6"/>
      <c r="C453" s="6"/>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6"/>
      <c r="B454" s="6"/>
      <c r="C454" s="6"/>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6"/>
      <c r="B455" s="6"/>
      <c r="C455" s="6"/>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6"/>
      <c r="B456" s="6"/>
      <c r="C456" s="6"/>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6"/>
      <c r="B457" s="6"/>
      <c r="C457" s="6"/>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6"/>
      <c r="B458" s="6"/>
      <c r="C458" s="6"/>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6"/>
      <c r="B459" s="6"/>
      <c r="C459" s="6"/>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6"/>
      <c r="B460" s="6"/>
      <c r="C460" s="6"/>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6"/>
      <c r="B461" s="6"/>
      <c r="C461" s="6"/>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6"/>
      <c r="B462" s="6"/>
      <c r="C462" s="6"/>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6"/>
      <c r="B463" s="6"/>
      <c r="C463" s="6"/>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6"/>
      <c r="B464" s="6"/>
      <c r="C464" s="6"/>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6"/>
      <c r="B465" s="6"/>
      <c r="C465" s="6"/>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6"/>
      <c r="B466" s="6"/>
      <c r="C466" s="6"/>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6"/>
      <c r="B467" s="6"/>
      <c r="C467" s="6"/>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6"/>
      <c r="B468" s="6"/>
      <c r="C468" s="6"/>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6"/>
      <c r="B469" s="6"/>
      <c r="C469" s="6"/>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6"/>
      <c r="B470" s="6"/>
      <c r="C470" s="6"/>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6"/>
      <c r="B471" s="6"/>
      <c r="C471" s="6"/>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6"/>
      <c r="B472" s="6"/>
      <c r="C472" s="6"/>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6"/>
      <c r="B473" s="6"/>
      <c r="C473" s="6"/>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6"/>
      <c r="B474" s="6"/>
      <c r="C474" s="6"/>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6"/>
      <c r="B475" s="6"/>
      <c r="C475" s="6"/>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6"/>
      <c r="B476" s="6"/>
      <c r="C476" s="6"/>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6"/>
      <c r="B477" s="6"/>
      <c r="C477" s="6"/>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6"/>
      <c r="B478" s="6"/>
      <c r="C478" s="6"/>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6"/>
      <c r="B479" s="6"/>
      <c r="C479" s="6"/>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6"/>
      <c r="B480" s="6"/>
      <c r="C480" s="6"/>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6"/>
      <c r="B481" s="6"/>
      <c r="C481" s="6"/>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6"/>
      <c r="B482" s="6"/>
      <c r="C482" s="6"/>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6"/>
      <c r="B483" s="6"/>
      <c r="C483" s="6"/>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6"/>
      <c r="B484" s="6"/>
      <c r="C484" s="6"/>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6"/>
      <c r="B485" s="6"/>
      <c r="C485" s="6"/>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6"/>
      <c r="B486" s="6"/>
      <c r="C486" s="6"/>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6"/>
      <c r="B487" s="6"/>
      <c r="C487" s="6"/>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6"/>
      <c r="B488" s="6"/>
      <c r="C488" s="6"/>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6"/>
      <c r="B489" s="6"/>
      <c r="C489" s="6"/>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6"/>
      <c r="B490" s="6"/>
      <c r="C490" s="6"/>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6"/>
      <c r="B491" s="6"/>
      <c r="C491" s="6"/>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6"/>
      <c r="B492" s="6"/>
      <c r="C492" s="6"/>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6"/>
      <c r="B493" s="6"/>
      <c r="C493" s="6"/>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6"/>
      <c r="B494" s="6"/>
      <c r="C494" s="6"/>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6"/>
      <c r="B495" s="6"/>
      <c r="C495" s="6"/>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6"/>
      <c r="B496" s="6"/>
      <c r="C496" s="6"/>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6"/>
      <c r="B497" s="6"/>
      <c r="C497" s="6"/>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6"/>
      <c r="B498" s="6"/>
      <c r="C498" s="6"/>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6"/>
      <c r="B499" s="6"/>
      <c r="C499" s="6"/>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6"/>
      <c r="B500" s="6"/>
      <c r="C500" s="6"/>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6"/>
      <c r="B501" s="6"/>
      <c r="C501" s="6"/>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6"/>
      <c r="B502" s="6"/>
      <c r="C502" s="6"/>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6"/>
      <c r="B503" s="6"/>
      <c r="C503" s="6"/>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6"/>
      <c r="B504" s="6"/>
      <c r="C504" s="6"/>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6"/>
      <c r="B505" s="6"/>
      <c r="C505" s="6"/>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6"/>
      <c r="B506" s="6"/>
      <c r="C506" s="6"/>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6"/>
      <c r="B507" s="6"/>
      <c r="C507" s="6"/>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6"/>
      <c r="B508" s="6"/>
      <c r="C508" s="6"/>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6"/>
      <c r="B509" s="6"/>
      <c r="C509" s="6"/>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6"/>
      <c r="B510" s="6"/>
      <c r="C510" s="6"/>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6"/>
      <c r="B511" s="6"/>
      <c r="C511" s="6"/>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6"/>
      <c r="B512" s="6"/>
      <c r="C512" s="6"/>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6"/>
      <c r="B513" s="6"/>
      <c r="C513" s="6"/>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6"/>
      <c r="B514" s="6"/>
      <c r="C514" s="6"/>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6"/>
      <c r="B515" s="6"/>
      <c r="C515" s="6"/>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6"/>
      <c r="B516" s="6"/>
      <c r="C516" s="6"/>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6"/>
      <c r="B517" s="6"/>
      <c r="C517" s="6"/>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6"/>
      <c r="B518" s="6"/>
      <c r="C518" s="6"/>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6"/>
      <c r="B519" s="6"/>
      <c r="C519" s="6"/>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6"/>
      <c r="B520" s="6"/>
      <c r="C520" s="6"/>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6"/>
      <c r="B521" s="6"/>
      <c r="C521" s="6"/>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6"/>
      <c r="B522" s="6"/>
      <c r="C522" s="6"/>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6"/>
      <c r="B523" s="6"/>
      <c r="C523" s="6"/>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6"/>
      <c r="B524" s="6"/>
      <c r="C524" s="6"/>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6"/>
      <c r="B525" s="6"/>
      <c r="C525" s="6"/>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6"/>
      <c r="B526" s="6"/>
      <c r="C526" s="6"/>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6"/>
      <c r="B527" s="6"/>
      <c r="C527" s="6"/>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6"/>
      <c r="B528" s="6"/>
      <c r="C528" s="6"/>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6"/>
      <c r="B529" s="6"/>
      <c r="C529" s="6"/>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6"/>
      <c r="B530" s="6"/>
      <c r="C530" s="6"/>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6"/>
      <c r="B531" s="6"/>
      <c r="C531" s="6"/>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6"/>
      <c r="B532" s="6"/>
      <c r="C532" s="6"/>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6"/>
      <c r="B533" s="6"/>
      <c r="C533" s="6"/>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6"/>
      <c r="B534" s="6"/>
      <c r="C534" s="6"/>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6"/>
      <c r="B535" s="6"/>
      <c r="C535" s="6"/>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6"/>
      <c r="B536" s="6"/>
      <c r="C536" s="6"/>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6"/>
      <c r="B537" s="6"/>
      <c r="C537" s="6"/>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6"/>
      <c r="B538" s="6"/>
      <c r="C538" s="6"/>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6"/>
      <c r="B539" s="6"/>
      <c r="C539" s="6"/>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6"/>
      <c r="B540" s="6"/>
      <c r="C540" s="6"/>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6"/>
      <c r="B541" s="6"/>
      <c r="C541" s="6"/>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6"/>
      <c r="B542" s="6"/>
      <c r="C542" s="6"/>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6"/>
      <c r="B543" s="6"/>
      <c r="C543" s="6"/>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6"/>
      <c r="B544" s="6"/>
      <c r="C544" s="6"/>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6"/>
      <c r="B545" s="6"/>
      <c r="C545" s="6"/>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6"/>
      <c r="B546" s="6"/>
      <c r="C546" s="6"/>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6"/>
      <c r="B547" s="6"/>
      <c r="C547" s="6"/>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6"/>
      <c r="B548" s="6"/>
      <c r="C548" s="6"/>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6"/>
      <c r="B549" s="6"/>
      <c r="C549" s="6"/>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6"/>
      <c r="B550" s="6"/>
      <c r="C550" s="6"/>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6"/>
      <c r="B551" s="6"/>
      <c r="C551" s="6"/>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6"/>
      <c r="B552" s="6"/>
      <c r="C552" s="6"/>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6"/>
      <c r="B553" s="6"/>
      <c r="C553" s="6"/>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6"/>
      <c r="B554" s="6"/>
      <c r="C554" s="6"/>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6"/>
      <c r="B555" s="6"/>
      <c r="C555" s="6"/>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6"/>
      <c r="B556" s="6"/>
      <c r="C556" s="6"/>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6"/>
      <c r="B557" s="6"/>
      <c r="C557" s="6"/>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6"/>
      <c r="B558" s="6"/>
      <c r="C558" s="6"/>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6"/>
      <c r="B559" s="6"/>
      <c r="C559" s="6"/>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6"/>
      <c r="B560" s="6"/>
      <c r="C560" s="6"/>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6"/>
      <c r="B561" s="6"/>
      <c r="C561" s="6"/>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6"/>
      <c r="B562" s="6"/>
      <c r="C562" s="6"/>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6"/>
      <c r="B563" s="6"/>
      <c r="C563" s="6"/>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6"/>
      <c r="B564" s="6"/>
      <c r="C564" s="6"/>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6"/>
      <c r="B565" s="6"/>
      <c r="C565" s="6"/>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6"/>
      <c r="B566" s="6"/>
      <c r="C566" s="6"/>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6"/>
      <c r="B567" s="6"/>
      <c r="C567" s="6"/>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6"/>
      <c r="B568" s="6"/>
      <c r="C568" s="6"/>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6"/>
      <c r="B569" s="6"/>
      <c r="C569" s="6"/>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6"/>
      <c r="B570" s="6"/>
      <c r="C570" s="6"/>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6"/>
      <c r="B571" s="6"/>
      <c r="C571" s="6"/>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6"/>
      <c r="B572" s="6"/>
      <c r="C572" s="6"/>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6"/>
      <c r="B573" s="6"/>
      <c r="C573" s="6"/>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6"/>
      <c r="B574" s="6"/>
      <c r="C574" s="6"/>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6"/>
      <c r="B575" s="6"/>
      <c r="C575" s="6"/>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6"/>
      <c r="B576" s="6"/>
      <c r="C576" s="6"/>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6"/>
      <c r="B577" s="6"/>
      <c r="C577" s="6"/>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6"/>
      <c r="B578" s="6"/>
      <c r="C578" s="6"/>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6"/>
      <c r="B579" s="6"/>
      <c r="C579" s="6"/>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6"/>
      <c r="B580" s="6"/>
      <c r="C580" s="6"/>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6"/>
      <c r="B581" s="6"/>
      <c r="C581" s="6"/>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6"/>
      <c r="B582" s="6"/>
      <c r="C582" s="6"/>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6"/>
      <c r="B583" s="6"/>
      <c r="C583" s="6"/>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6"/>
      <c r="B584" s="6"/>
      <c r="C584" s="6"/>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6"/>
      <c r="B585" s="6"/>
      <c r="C585" s="6"/>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6"/>
      <c r="B586" s="6"/>
      <c r="C586" s="6"/>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6"/>
      <c r="B587" s="6"/>
      <c r="C587" s="6"/>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6"/>
      <c r="B588" s="6"/>
      <c r="C588" s="6"/>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6"/>
      <c r="B589" s="6"/>
      <c r="C589" s="6"/>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6"/>
      <c r="B590" s="6"/>
      <c r="C590" s="6"/>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6"/>
      <c r="B591" s="6"/>
      <c r="C591" s="6"/>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6"/>
      <c r="B592" s="6"/>
      <c r="C592" s="6"/>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6"/>
      <c r="B593" s="6"/>
      <c r="C593" s="6"/>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6"/>
      <c r="B594" s="6"/>
      <c r="C594" s="6"/>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6"/>
      <c r="B595" s="6"/>
      <c r="C595" s="6"/>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6"/>
      <c r="B596" s="6"/>
      <c r="C596" s="6"/>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6"/>
      <c r="B597" s="6"/>
      <c r="C597" s="6"/>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6"/>
      <c r="B598" s="6"/>
      <c r="C598" s="6"/>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6"/>
      <c r="B599" s="6"/>
      <c r="C599" s="6"/>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6"/>
      <c r="B600" s="6"/>
      <c r="C600" s="6"/>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6"/>
      <c r="B601" s="6"/>
      <c r="C601" s="6"/>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6"/>
      <c r="B602" s="6"/>
      <c r="C602" s="6"/>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6"/>
      <c r="B603" s="6"/>
      <c r="C603" s="6"/>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6"/>
      <c r="B604" s="6"/>
      <c r="C604" s="6"/>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6"/>
      <c r="B605" s="6"/>
      <c r="C605" s="6"/>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6"/>
      <c r="B606" s="6"/>
      <c r="C606" s="6"/>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6"/>
      <c r="B607" s="6"/>
      <c r="C607" s="6"/>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6"/>
      <c r="B608" s="6"/>
      <c r="C608" s="6"/>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6"/>
      <c r="B609" s="6"/>
      <c r="C609" s="6"/>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6"/>
      <c r="B610" s="6"/>
      <c r="C610" s="6"/>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6"/>
      <c r="B611" s="6"/>
      <c r="C611" s="6"/>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6"/>
      <c r="B612" s="6"/>
      <c r="C612" s="6"/>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6"/>
      <c r="B613" s="6"/>
      <c r="C613" s="6"/>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6"/>
      <c r="B614" s="6"/>
      <c r="C614" s="6"/>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6"/>
      <c r="B615" s="6"/>
      <c r="C615" s="6"/>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6"/>
      <c r="B616" s="6"/>
      <c r="C616" s="6"/>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6"/>
      <c r="B617" s="6"/>
      <c r="C617" s="6"/>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6"/>
      <c r="B618" s="6"/>
      <c r="C618" s="6"/>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6"/>
      <c r="B619" s="6"/>
      <c r="C619" s="6"/>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6"/>
      <c r="B620" s="6"/>
      <c r="C620" s="6"/>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6"/>
      <c r="B621" s="6"/>
      <c r="C621" s="6"/>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6"/>
      <c r="B622" s="6"/>
      <c r="C622" s="6"/>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6"/>
      <c r="B623" s="6"/>
      <c r="C623" s="6"/>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6"/>
      <c r="B624" s="6"/>
      <c r="C624" s="6"/>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6"/>
      <c r="B625" s="6"/>
      <c r="C625" s="6"/>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6"/>
      <c r="B626" s="6"/>
      <c r="C626" s="6"/>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6"/>
      <c r="B627" s="6"/>
      <c r="C627" s="6"/>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6"/>
      <c r="B628" s="6"/>
      <c r="C628" s="6"/>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6"/>
      <c r="B629" s="6"/>
      <c r="C629" s="6"/>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6"/>
      <c r="B630" s="6"/>
      <c r="C630" s="6"/>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6"/>
      <c r="B631" s="6"/>
      <c r="C631" s="6"/>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6"/>
      <c r="B632" s="6"/>
      <c r="C632" s="6"/>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6"/>
      <c r="B633" s="6"/>
      <c r="C633" s="6"/>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6"/>
      <c r="B634" s="6"/>
      <c r="C634" s="6"/>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6"/>
      <c r="B635" s="6"/>
      <c r="C635" s="6"/>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6"/>
      <c r="B636" s="6"/>
      <c r="C636" s="6"/>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6"/>
      <c r="B637" s="6"/>
      <c r="C637" s="6"/>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6"/>
      <c r="B638" s="6"/>
      <c r="C638" s="6"/>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6"/>
      <c r="B639" s="6"/>
      <c r="C639" s="6"/>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6"/>
      <c r="B640" s="6"/>
      <c r="C640" s="6"/>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6"/>
      <c r="B641" s="6"/>
      <c r="C641" s="6"/>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6"/>
      <c r="B642" s="6"/>
      <c r="C642" s="6"/>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6"/>
      <c r="B643" s="6"/>
      <c r="C643" s="6"/>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6"/>
      <c r="B644" s="6"/>
      <c r="C644" s="6"/>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6"/>
      <c r="B645" s="6"/>
      <c r="C645" s="6"/>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6"/>
      <c r="B646" s="6"/>
      <c r="C646" s="6"/>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6"/>
      <c r="B647" s="6"/>
      <c r="C647" s="6"/>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6"/>
      <c r="B648" s="6"/>
      <c r="C648" s="6"/>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6"/>
      <c r="B649" s="6"/>
      <c r="C649" s="6"/>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6"/>
      <c r="B650" s="6"/>
      <c r="C650" s="6"/>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6"/>
      <c r="B651" s="6"/>
      <c r="C651" s="6"/>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6"/>
      <c r="B652" s="6"/>
      <c r="C652" s="6"/>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6"/>
      <c r="B653" s="6"/>
      <c r="C653" s="6"/>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6"/>
      <c r="B654" s="6"/>
      <c r="C654" s="6"/>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6"/>
      <c r="B655" s="6"/>
      <c r="C655" s="6"/>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6"/>
      <c r="B656" s="6"/>
      <c r="C656" s="6"/>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6"/>
      <c r="B657" s="6"/>
      <c r="C657" s="6"/>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6"/>
      <c r="B658" s="6"/>
      <c r="C658" s="6"/>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6"/>
      <c r="B659" s="6"/>
      <c r="C659" s="6"/>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6"/>
      <c r="B660" s="6"/>
      <c r="C660" s="6"/>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6"/>
      <c r="B661" s="6"/>
      <c r="C661" s="6"/>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6"/>
      <c r="B662" s="6"/>
      <c r="C662" s="6"/>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6"/>
      <c r="B663" s="6"/>
      <c r="C663" s="6"/>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6"/>
      <c r="B664" s="6"/>
      <c r="C664" s="6"/>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6"/>
      <c r="B665" s="6"/>
      <c r="C665" s="6"/>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6"/>
      <c r="B666" s="6"/>
      <c r="C666" s="6"/>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6"/>
      <c r="B667" s="6"/>
      <c r="C667" s="6"/>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6"/>
      <c r="B668" s="6"/>
      <c r="C668" s="6"/>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6"/>
      <c r="B669" s="6"/>
      <c r="C669" s="6"/>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6"/>
      <c r="B670" s="6"/>
      <c r="C670" s="6"/>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6"/>
      <c r="B671" s="6"/>
      <c r="C671" s="6"/>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6"/>
      <c r="B672" s="6"/>
      <c r="C672" s="6"/>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6"/>
      <c r="B673" s="6"/>
      <c r="C673" s="6"/>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6"/>
      <c r="B674" s="6"/>
      <c r="C674" s="6"/>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6"/>
      <c r="B675" s="6"/>
      <c r="C675" s="6"/>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6"/>
      <c r="B676" s="6"/>
      <c r="C676" s="6"/>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6"/>
      <c r="B677" s="6"/>
      <c r="C677" s="6"/>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6"/>
      <c r="B678" s="6"/>
      <c r="C678" s="6"/>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6"/>
      <c r="B679" s="6"/>
      <c r="C679" s="6"/>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6"/>
      <c r="B680" s="6"/>
      <c r="C680" s="6"/>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6"/>
      <c r="B681" s="6"/>
      <c r="C681" s="6"/>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6"/>
      <c r="B682" s="6"/>
      <c r="C682" s="6"/>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6"/>
      <c r="B683" s="6"/>
      <c r="C683" s="6"/>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6"/>
      <c r="B684" s="6"/>
      <c r="C684" s="6"/>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6"/>
      <c r="B685" s="6"/>
      <c r="C685" s="6"/>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6"/>
      <c r="B686" s="6"/>
      <c r="C686" s="6"/>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6"/>
      <c r="B687" s="6"/>
      <c r="C687" s="6"/>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6"/>
      <c r="B688" s="6"/>
      <c r="C688" s="6"/>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6"/>
      <c r="B689" s="6"/>
      <c r="C689" s="6"/>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6"/>
      <c r="B690" s="6"/>
      <c r="C690" s="6"/>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6"/>
      <c r="B691" s="6"/>
      <c r="C691" s="6"/>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6"/>
      <c r="B692" s="6"/>
      <c r="C692" s="6"/>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6"/>
      <c r="B693" s="6"/>
      <c r="C693" s="6"/>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6"/>
      <c r="B694" s="6"/>
      <c r="C694" s="6"/>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6"/>
      <c r="B695" s="6"/>
      <c r="C695" s="6"/>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6"/>
      <c r="B696" s="6"/>
      <c r="C696" s="6"/>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6"/>
      <c r="B697" s="6"/>
      <c r="C697" s="6"/>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6"/>
      <c r="B698" s="6"/>
      <c r="C698" s="6"/>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6"/>
      <c r="B699" s="6"/>
      <c r="C699" s="6"/>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6"/>
      <c r="B700" s="6"/>
      <c r="C700" s="6"/>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6"/>
      <c r="B701" s="6"/>
      <c r="C701" s="6"/>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6"/>
      <c r="B702" s="6"/>
      <c r="C702" s="6"/>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6"/>
      <c r="B703" s="6"/>
      <c r="C703" s="6"/>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6"/>
      <c r="B704" s="6"/>
      <c r="C704" s="6"/>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6"/>
      <c r="B705" s="6"/>
      <c r="C705" s="6"/>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6"/>
      <c r="B706" s="6"/>
      <c r="C706" s="6"/>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6"/>
      <c r="B707" s="6"/>
      <c r="C707" s="6"/>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6"/>
      <c r="B708" s="6"/>
      <c r="C708" s="6"/>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6"/>
      <c r="B709" s="6"/>
      <c r="C709" s="6"/>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6"/>
      <c r="B710" s="6"/>
      <c r="C710" s="6"/>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6"/>
      <c r="B711" s="6"/>
      <c r="C711" s="6"/>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6"/>
      <c r="B712" s="6"/>
      <c r="C712" s="6"/>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6"/>
      <c r="B713" s="6"/>
      <c r="C713" s="6"/>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6"/>
      <c r="B714" s="6"/>
      <c r="C714" s="6"/>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6"/>
      <c r="B715" s="6"/>
      <c r="C715" s="6"/>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6"/>
      <c r="B716" s="6"/>
      <c r="C716" s="6"/>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6"/>
      <c r="B717" s="6"/>
      <c r="C717" s="6"/>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6"/>
      <c r="B718" s="6"/>
      <c r="C718" s="6"/>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6"/>
      <c r="B719" s="6"/>
      <c r="C719" s="6"/>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6"/>
      <c r="B720" s="6"/>
      <c r="C720" s="6"/>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6"/>
      <c r="B721" s="6"/>
      <c r="C721" s="6"/>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6"/>
      <c r="B722" s="6"/>
      <c r="C722" s="6"/>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6"/>
      <c r="B723" s="6"/>
      <c r="C723" s="6"/>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6"/>
      <c r="B724" s="6"/>
      <c r="C724" s="6"/>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6"/>
      <c r="B725" s="6"/>
      <c r="C725" s="6"/>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6"/>
      <c r="B726" s="6"/>
      <c r="C726" s="6"/>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6"/>
      <c r="B727" s="6"/>
      <c r="C727" s="6"/>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6"/>
      <c r="B728" s="6"/>
      <c r="C728" s="6"/>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6"/>
      <c r="B729" s="6"/>
      <c r="C729" s="6"/>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6"/>
      <c r="B730" s="6"/>
      <c r="C730" s="6"/>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6"/>
      <c r="B731" s="6"/>
      <c r="C731" s="6"/>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6"/>
      <c r="B732" s="6"/>
      <c r="C732" s="6"/>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6"/>
      <c r="B733" s="6"/>
      <c r="C733" s="6"/>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6"/>
      <c r="B734" s="6"/>
      <c r="C734" s="6"/>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6"/>
      <c r="B735" s="6"/>
      <c r="C735" s="6"/>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6"/>
      <c r="B736" s="6"/>
      <c r="C736" s="6"/>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6"/>
      <c r="B737" s="6"/>
      <c r="C737" s="6"/>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6"/>
      <c r="B738" s="6"/>
      <c r="C738" s="6"/>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6"/>
      <c r="B739" s="6"/>
      <c r="C739" s="6"/>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6"/>
      <c r="B740" s="6"/>
      <c r="C740" s="6"/>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6"/>
      <c r="B741" s="6"/>
      <c r="C741" s="6"/>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6"/>
      <c r="B742" s="6"/>
      <c r="C742" s="6"/>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6"/>
      <c r="B743" s="6"/>
      <c r="C743" s="6"/>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6"/>
      <c r="B744" s="6"/>
      <c r="C744" s="6"/>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6"/>
      <c r="B745" s="6"/>
      <c r="C745" s="6"/>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6"/>
      <c r="B746" s="6"/>
      <c r="C746" s="6"/>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6"/>
      <c r="B747" s="6"/>
      <c r="C747" s="6"/>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6"/>
      <c r="B748" s="6"/>
      <c r="C748" s="6"/>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6"/>
      <c r="B749" s="6"/>
      <c r="C749" s="6"/>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6"/>
      <c r="B750" s="6"/>
      <c r="C750" s="6"/>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6"/>
      <c r="B751" s="6"/>
      <c r="C751" s="6"/>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6"/>
      <c r="B752" s="6"/>
      <c r="C752" s="6"/>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6"/>
      <c r="B753" s="6"/>
      <c r="C753" s="6"/>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6"/>
      <c r="B754" s="6"/>
      <c r="C754" s="6"/>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6"/>
      <c r="B755" s="6"/>
      <c r="C755" s="6"/>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6"/>
      <c r="B756" s="6"/>
      <c r="C756" s="6"/>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6"/>
      <c r="B757" s="6"/>
      <c r="C757" s="6"/>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6"/>
      <c r="B758" s="6"/>
      <c r="C758" s="6"/>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6"/>
      <c r="B759" s="6"/>
      <c r="C759" s="6"/>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6"/>
      <c r="B760" s="6"/>
      <c r="C760" s="6"/>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6"/>
      <c r="B761" s="6"/>
      <c r="C761" s="6"/>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6"/>
      <c r="B762" s="6"/>
      <c r="C762" s="6"/>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6"/>
      <c r="B763" s="6"/>
      <c r="C763" s="6"/>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6"/>
      <c r="B764" s="6"/>
      <c r="C764" s="6"/>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6"/>
      <c r="B765" s="6"/>
      <c r="C765" s="6"/>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6"/>
      <c r="B766" s="6"/>
      <c r="C766" s="6"/>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6"/>
      <c r="B767" s="6"/>
      <c r="C767" s="6"/>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6"/>
      <c r="B768" s="6"/>
      <c r="C768" s="6"/>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6"/>
      <c r="B769" s="6"/>
      <c r="C769" s="6"/>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6"/>
      <c r="B770" s="6"/>
      <c r="C770" s="6"/>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6"/>
      <c r="B771" s="6"/>
      <c r="C771" s="6"/>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6"/>
      <c r="B772" s="6"/>
      <c r="C772" s="6"/>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6"/>
      <c r="B773" s="6"/>
      <c r="C773" s="6"/>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6"/>
      <c r="B774" s="6"/>
      <c r="C774" s="6"/>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6"/>
      <c r="B775" s="6"/>
      <c r="C775" s="6"/>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6"/>
      <c r="B776" s="6"/>
      <c r="C776" s="6"/>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6"/>
      <c r="B777" s="6"/>
      <c r="C777" s="6"/>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6"/>
      <c r="B778" s="6"/>
      <c r="C778" s="6"/>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6"/>
      <c r="B779" s="6"/>
      <c r="C779" s="6"/>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6"/>
      <c r="B780" s="6"/>
      <c r="C780" s="6"/>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6"/>
      <c r="B781" s="6"/>
      <c r="C781" s="6"/>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6"/>
      <c r="B782" s="6"/>
      <c r="C782" s="6"/>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6"/>
      <c r="B783" s="6"/>
      <c r="C783" s="6"/>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6"/>
      <c r="B784" s="6"/>
      <c r="C784" s="6"/>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6"/>
      <c r="B785" s="6"/>
      <c r="C785" s="6"/>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6"/>
      <c r="B786" s="6"/>
      <c r="C786" s="6"/>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6"/>
      <c r="B787" s="6"/>
      <c r="C787" s="6"/>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6"/>
      <c r="B788" s="6"/>
      <c r="C788" s="6"/>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6"/>
      <c r="B789" s="6"/>
      <c r="C789" s="6"/>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6"/>
      <c r="B790" s="6"/>
      <c r="C790" s="6"/>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6"/>
      <c r="B791" s="6"/>
      <c r="C791" s="6"/>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6"/>
      <c r="B792" s="6"/>
      <c r="C792" s="6"/>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6"/>
      <c r="B793" s="6"/>
      <c r="C793" s="6"/>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6"/>
      <c r="B794" s="6"/>
      <c r="C794" s="6"/>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6"/>
      <c r="B795" s="6"/>
      <c r="C795" s="6"/>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6"/>
      <c r="B796" s="6"/>
      <c r="C796" s="6"/>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6"/>
      <c r="B797" s="6"/>
      <c r="C797" s="6"/>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6"/>
      <c r="B798" s="6"/>
      <c r="C798" s="6"/>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6"/>
      <c r="B799" s="6"/>
      <c r="C799" s="6"/>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6"/>
      <c r="B800" s="6"/>
      <c r="C800" s="6"/>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6"/>
      <c r="B801" s="6"/>
      <c r="C801" s="6"/>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6"/>
      <c r="B802" s="6"/>
      <c r="C802" s="6"/>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6"/>
      <c r="B803" s="6"/>
      <c r="C803" s="6"/>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6"/>
      <c r="B804" s="6"/>
      <c r="C804" s="6"/>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6"/>
      <c r="B805" s="6"/>
      <c r="C805" s="6"/>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6"/>
      <c r="B806" s="6"/>
      <c r="C806" s="6"/>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6"/>
      <c r="B807" s="6"/>
      <c r="C807" s="6"/>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6"/>
      <c r="B808" s="6"/>
      <c r="C808" s="6"/>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6"/>
      <c r="B809" s="6"/>
      <c r="C809" s="6"/>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6"/>
      <c r="B810" s="6"/>
      <c r="C810" s="6"/>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6"/>
      <c r="B811" s="6"/>
      <c r="C811" s="6"/>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6"/>
      <c r="B812" s="6"/>
      <c r="C812" s="6"/>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6"/>
      <c r="B813" s="6"/>
      <c r="C813" s="6"/>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6"/>
      <c r="B814" s="6"/>
      <c r="C814" s="6"/>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6"/>
      <c r="B815" s="6"/>
      <c r="C815" s="6"/>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6"/>
      <c r="B816" s="6"/>
      <c r="C816" s="6"/>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6"/>
      <c r="B817" s="6"/>
      <c r="C817" s="6"/>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6"/>
      <c r="B818" s="6"/>
      <c r="C818" s="6"/>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6"/>
      <c r="B819" s="6"/>
      <c r="C819" s="6"/>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6"/>
      <c r="B820" s="6"/>
      <c r="C820" s="6"/>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6"/>
      <c r="B821" s="6"/>
      <c r="C821" s="6"/>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6"/>
      <c r="B822" s="6"/>
      <c r="C822" s="6"/>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6"/>
      <c r="B823" s="6"/>
      <c r="C823" s="6"/>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6"/>
      <c r="B824" s="6"/>
      <c r="C824" s="6"/>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6"/>
      <c r="B825" s="6"/>
      <c r="C825" s="6"/>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6"/>
      <c r="B826" s="6"/>
      <c r="C826" s="6"/>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6"/>
      <c r="B827" s="6"/>
      <c r="C827" s="6"/>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6"/>
      <c r="B828" s="6"/>
      <c r="C828" s="6"/>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6"/>
      <c r="B829" s="6"/>
      <c r="C829" s="6"/>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6"/>
      <c r="B830" s="6"/>
      <c r="C830" s="6"/>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6"/>
      <c r="B831" s="6"/>
      <c r="C831" s="6"/>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6"/>
      <c r="B832" s="6"/>
      <c r="C832" s="6"/>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6"/>
      <c r="B833" s="6"/>
      <c r="C833" s="6"/>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6"/>
      <c r="B834" s="6"/>
      <c r="C834" s="6"/>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6"/>
      <c r="B835" s="6"/>
      <c r="C835" s="6"/>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6"/>
      <c r="B836" s="6"/>
      <c r="C836" s="6"/>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6"/>
      <c r="B837" s="6"/>
      <c r="C837" s="6"/>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6"/>
      <c r="B838" s="6"/>
      <c r="C838" s="6"/>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6"/>
      <c r="B839" s="6"/>
      <c r="C839" s="6"/>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6"/>
      <c r="B840" s="6"/>
      <c r="C840" s="6"/>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6"/>
      <c r="B841" s="6"/>
      <c r="C841" s="6"/>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6"/>
      <c r="B842" s="6"/>
      <c r="C842" s="6"/>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6"/>
      <c r="B843" s="6"/>
      <c r="C843" s="6"/>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6"/>
      <c r="B844" s="6"/>
      <c r="C844" s="6"/>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6"/>
      <c r="B845" s="6"/>
      <c r="C845" s="6"/>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6"/>
      <c r="B846" s="6"/>
      <c r="C846" s="6"/>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6"/>
      <c r="B847" s="6"/>
      <c r="C847" s="6"/>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6"/>
      <c r="B848" s="6"/>
      <c r="C848" s="6"/>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6"/>
      <c r="B849" s="6"/>
      <c r="C849" s="6"/>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6"/>
      <c r="B850" s="6"/>
      <c r="C850" s="6"/>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6"/>
      <c r="B851" s="6"/>
      <c r="C851" s="6"/>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6"/>
      <c r="B852" s="6"/>
      <c r="C852" s="6"/>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6"/>
      <c r="B853" s="6"/>
      <c r="C853" s="6"/>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6"/>
      <c r="B854" s="6"/>
      <c r="C854" s="6"/>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6"/>
      <c r="B855" s="6"/>
      <c r="C855" s="6"/>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6"/>
      <c r="B856" s="6"/>
      <c r="C856" s="6"/>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6"/>
      <c r="B857" s="6"/>
      <c r="C857" s="6"/>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6"/>
      <c r="B858" s="6"/>
      <c r="C858" s="6"/>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6"/>
      <c r="B859" s="6"/>
      <c r="C859" s="6"/>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6"/>
      <c r="B860" s="6"/>
      <c r="C860" s="6"/>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6"/>
      <c r="B861" s="6"/>
      <c r="C861" s="6"/>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6"/>
      <c r="B862" s="6"/>
      <c r="C862" s="6"/>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6"/>
      <c r="B863" s="6"/>
      <c r="C863" s="6"/>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6"/>
      <c r="B864" s="6"/>
      <c r="C864" s="6"/>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6"/>
      <c r="B865" s="6"/>
      <c r="C865" s="6"/>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6"/>
      <c r="B866" s="6"/>
      <c r="C866" s="6"/>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6"/>
      <c r="B867" s="6"/>
      <c r="C867" s="6"/>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6"/>
      <c r="B868" s="6"/>
      <c r="C868" s="6"/>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6"/>
      <c r="B869" s="6"/>
      <c r="C869" s="6"/>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6"/>
      <c r="B870" s="6"/>
      <c r="C870" s="6"/>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6"/>
      <c r="B871" s="6"/>
      <c r="C871" s="6"/>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6"/>
      <c r="B872" s="6"/>
      <c r="C872" s="6"/>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6"/>
      <c r="B873" s="6"/>
      <c r="C873" s="6"/>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6"/>
      <c r="B874" s="6"/>
      <c r="C874" s="6"/>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6"/>
      <c r="B875" s="6"/>
      <c r="C875" s="6"/>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6"/>
      <c r="B876" s="6"/>
      <c r="C876" s="6"/>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6"/>
      <c r="B877" s="6"/>
      <c r="C877" s="6"/>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6"/>
      <c r="B878" s="6"/>
      <c r="C878" s="6"/>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6"/>
      <c r="B879" s="6"/>
      <c r="C879" s="6"/>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6"/>
      <c r="B880" s="6"/>
      <c r="C880" s="6"/>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6"/>
      <c r="B881" s="6"/>
      <c r="C881" s="6"/>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6"/>
      <c r="B882" s="6"/>
      <c r="C882" s="6"/>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6"/>
      <c r="B883" s="6"/>
      <c r="C883" s="6"/>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6"/>
      <c r="B884" s="6"/>
      <c r="C884" s="6"/>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6"/>
      <c r="B885" s="6"/>
      <c r="C885" s="6"/>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6"/>
      <c r="B886" s="6"/>
      <c r="C886" s="6"/>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6"/>
      <c r="B887" s="6"/>
      <c r="C887" s="6"/>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6"/>
      <c r="B888" s="6"/>
      <c r="C888" s="6"/>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6"/>
      <c r="B889" s="6"/>
      <c r="C889" s="6"/>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6"/>
      <c r="B890" s="6"/>
      <c r="C890" s="6"/>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6"/>
      <c r="B891" s="6"/>
      <c r="C891" s="6"/>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6"/>
      <c r="B892" s="6"/>
      <c r="C892" s="6"/>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6"/>
      <c r="B893" s="6"/>
      <c r="C893" s="6"/>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6"/>
      <c r="B894" s="6"/>
      <c r="C894" s="6"/>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6"/>
      <c r="B895" s="6"/>
      <c r="C895" s="6"/>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6"/>
      <c r="B896" s="6"/>
      <c r="C896" s="6"/>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6"/>
      <c r="B897" s="6"/>
      <c r="C897" s="6"/>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6"/>
      <c r="B898" s="6"/>
      <c r="C898" s="6"/>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6"/>
      <c r="B899" s="6"/>
      <c r="C899" s="6"/>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6"/>
      <c r="B900" s="6"/>
      <c r="C900" s="6"/>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6"/>
      <c r="B901" s="6"/>
      <c r="C901" s="6"/>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6"/>
      <c r="B902" s="6"/>
      <c r="C902" s="6"/>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6"/>
      <c r="B903" s="6"/>
      <c r="C903" s="6"/>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6"/>
      <c r="B904" s="6"/>
      <c r="C904" s="6"/>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6"/>
      <c r="B905" s="6"/>
      <c r="C905" s="6"/>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6"/>
      <c r="B906" s="6"/>
      <c r="C906" s="6"/>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6"/>
      <c r="B907" s="6"/>
      <c r="C907" s="6"/>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6"/>
      <c r="B908" s="6"/>
      <c r="C908" s="6"/>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6"/>
      <c r="B909" s="6"/>
      <c r="C909" s="6"/>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6"/>
      <c r="B910" s="6"/>
      <c r="C910" s="6"/>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6"/>
      <c r="B911" s="6"/>
      <c r="C911" s="6"/>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6"/>
      <c r="B912" s="6"/>
      <c r="C912" s="6"/>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6"/>
      <c r="B913" s="6"/>
      <c r="C913" s="6"/>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6"/>
      <c r="B914" s="6"/>
      <c r="C914" s="6"/>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6"/>
      <c r="B915" s="6"/>
      <c r="C915" s="6"/>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6"/>
      <c r="B916" s="6"/>
      <c r="C916" s="6"/>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6"/>
      <c r="B917" s="6"/>
      <c r="C917" s="6"/>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6"/>
      <c r="B918" s="6"/>
      <c r="C918" s="6"/>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6"/>
      <c r="B919" s="6"/>
      <c r="C919" s="6"/>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6"/>
      <c r="B920" s="6"/>
      <c r="C920" s="6"/>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6"/>
      <c r="B921" s="6"/>
      <c r="C921" s="6"/>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6"/>
      <c r="B922" s="6"/>
      <c r="C922" s="6"/>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6"/>
      <c r="B923" s="6"/>
      <c r="C923" s="6"/>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6"/>
      <c r="B924" s="6"/>
      <c r="C924" s="6"/>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6"/>
      <c r="B925" s="6"/>
      <c r="C925" s="6"/>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6"/>
      <c r="B926" s="6"/>
      <c r="C926" s="6"/>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6"/>
      <c r="B927" s="6"/>
      <c r="C927" s="6"/>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6"/>
      <c r="B928" s="6"/>
      <c r="C928" s="6"/>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6"/>
      <c r="B929" s="6"/>
      <c r="C929" s="6"/>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6"/>
      <c r="B930" s="6"/>
      <c r="C930" s="6"/>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6"/>
      <c r="B931" s="6"/>
      <c r="C931" s="6"/>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6"/>
      <c r="B932" s="6"/>
      <c r="C932" s="6"/>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6"/>
      <c r="B933" s="6"/>
      <c r="C933" s="6"/>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6"/>
      <c r="B934" s="6"/>
      <c r="C934" s="6"/>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6"/>
      <c r="B935" s="6"/>
      <c r="C935" s="6"/>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6"/>
      <c r="B936" s="6"/>
      <c r="C936" s="6"/>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6"/>
      <c r="B937" s="6"/>
      <c r="C937" s="6"/>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6"/>
      <c r="B938" s="6"/>
      <c r="C938" s="6"/>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6"/>
      <c r="B939" s="6"/>
      <c r="C939" s="6"/>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6"/>
      <c r="B940" s="6"/>
      <c r="C940" s="6"/>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6"/>
      <c r="B941" s="6"/>
      <c r="C941" s="6"/>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6"/>
      <c r="B942" s="6"/>
      <c r="C942" s="6"/>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6"/>
      <c r="B943" s="6"/>
      <c r="C943" s="6"/>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6"/>
      <c r="B944" s="6"/>
      <c r="C944" s="6"/>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6"/>
      <c r="B945" s="6"/>
      <c r="C945" s="6"/>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6"/>
      <c r="B946" s="6"/>
      <c r="C946" s="6"/>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6"/>
      <c r="B947" s="6"/>
      <c r="C947" s="6"/>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6"/>
      <c r="B948" s="6"/>
      <c r="C948" s="6"/>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6"/>
      <c r="B949" s="6"/>
      <c r="C949" s="6"/>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6"/>
      <c r="B950" s="6"/>
      <c r="C950" s="6"/>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6"/>
      <c r="B951" s="6"/>
      <c r="C951" s="6"/>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6"/>
      <c r="B952" s="6"/>
      <c r="C952" s="6"/>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6"/>
      <c r="B953" s="6"/>
      <c r="C953" s="6"/>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6"/>
      <c r="B954" s="6"/>
      <c r="C954" s="6"/>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6"/>
      <c r="B955" s="6"/>
      <c r="C955" s="6"/>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6"/>
      <c r="B956" s="6"/>
      <c r="C956" s="6"/>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6"/>
      <c r="B957" s="6"/>
      <c r="C957" s="6"/>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6"/>
      <c r="B958" s="6"/>
      <c r="C958" s="6"/>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6"/>
      <c r="B959" s="6"/>
      <c r="C959" s="6"/>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6"/>
      <c r="B960" s="6"/>
      <c r="C960" s="6"/>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6"/>
      <c r="B961" s="6"/>
      <c r="C961" s="6"/>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6"/>
      <c r="B962" s="6"/>
      <c r="C962" s="6"/>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6"/>
      <c r="B963" s="6"/>
      <c r="C963" s="6"/>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6"/>
      <c r="B964" s="6"/>
      <c r="C964" s="6"/>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6"/>
      <c r="B965" s="6"/>
      <c r="C965" s="6"/>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6"/>
      <c r="B966" s="6"/>
      <c r="C966" s="6"/>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6"/>
      <c r="B967" s="6"/>
      <c r="C967" s="6"/>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6"/>
      <c r="B968" s="6"/>
      <c r="C968" s="6"/>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6"/>
      <c r="B969" s="6"/>
      <c r="C969" s="6"/>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6"/>
      <c r="B970" s="6"/>
      <c r="C970" s="6"/>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6"/>
      <c r="B971" s="6"/>
      <c r="C971" s="6"/>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6"/>
      <c r="B972" s="6"/>
      <c r="C972" s="6"/>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6"/>
      <c r="B973" s="6"/>
      <c r="C973" s="6"/>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6"/>
      <c r="B974" s="6"/>
      <c r="C974" s="6"/>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6"/>
      <c r="B975" s="6"/>
      <c r="C975" s="6"/>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6"/>
      <c r="B976" s="6"/>
      <c r="C976" s="6"/>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6"/>
      <c r="B977" s="6"/>
      <c r="C977" s="6"/>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6"/>
      <c r="B978" s="6"/>
      <c r="C978" s="6"/>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6"/>
      <c r="B979" s="6"/>
      <c r="C979" s="6"/>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6"/>
      <c r="B980" s="6"/>
      <c r="C980" s="6"/>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6"/>
      <c r="B981" s="6"/>
      <c r="C981" s="6"/>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6"/>
      <c r="B982" s="6"/>
      <c r="C982" s="6"/>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6"/>
      <c r="B983" s="6"/>
      <c r="C983" s="6"/>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6"/>
      <c r="B984" s="6"/>
      <c r="C984" s="6"/>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6"/>
      <c r="B985" s="6"/>
      <c r="C985" s="6"/>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6"/>
      <c r="B986" s="6"/>
      <c r="C986" s="6"/>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6"/>
      <c r="B987" s="6"/>
      <c r="C987" s="6"/>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6"/>
      <c r="B988" s="6"/>
      <c r="C988" s="6"/>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6"/>
      <c r="B989" s="6"/>
      <c r="C989" s="6"/>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6"/>
      <c r="B990" s="6"/>
      <c r="C990" s="6"/>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6"/>
      <c r="B991" s="6"/>
      <c r="C991" s="6"/>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6"/>
      <c r="B992" s="6"/>
      <c r="C992" s="6"/>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6"/>
      <c r="B993" s="6"/>
      <c r="C993" s="6"/>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6"/>
      <c r="B994" s="6"/>
      <c r="C994" s="6"/>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6"/>
      <c r="B995" s="6"/>
      <c r="C995" s="6"/>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6"/>
      <c r="B996" s="6"/>
      <c r="C996" s="6"/>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6"/>
      <c r="B997" s="6"/>
      <c r="C997" s="6"/>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6"/>
      <c r="B998" s="6"/>
      <c r="C998" s="6"/>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6"/>
      <c r="B999" s="6"/>
      <c r="C999" s="6"/>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6"/>
      <c r="B1000" s="6"/>
      <c r="C1000" s="6"/>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4">
    <mergeCell ref="B34:C34"/>
    <mergeCell ref="B36:C36"/>
    <mergeCell ref="B37:C37"/>
    <mergeCell ref="B22:C22"/>
    <mergeCell ref="B23:C23"/>
    <mergeCell ref="B24:C24"/>
    <mergeCell ref="B25:C25"/>
    <mergeCell ref="B26:C26"/>
    <mergeCell ref="B27:C27"/>
    <mergeCell ref="B28:C30"/>
    <mergeCell ref="B31:C31"/>
    <mergeCell ref="B32:C32"/>
    <mergeCell ref="B33:C33"/>
    <mergeCell ref="A28:A30"/>
    <mergeCell ref="B17:C17"/>
    <mergeCell ref="B18:C18"/>
    <mergeCell ref="B19:C19"/>
    <mergeCell ref="B20:C20"/>
    <mergeCell ref="B21:C21"/>
    <mergeCell ref="B11:C11"/>
    <mergeCell ref="B13:C13"/>
    <mergeCell ref="B14:C14"/>
    <mergeCell ref="B15:C15"/>
    <mergeCell ref="B16:C16"/>
    <mergeCell ref="B6:C6"/>
    <mergeCell ref="B7:C7"/>
    <mergeCell ref="B8:C8"/>
    <mergeCell ref="B9:C9"/>
    <mergeCell ref="B10:C10"/>
    <mergeCell ref="A1:C1"/>
    <mergeCell ref="B2:C2"/>
    <mergeCell ref="B3:C3"/>
    <mergeCell ref="B4:C4"/>
    <mergeCell ref="B5:C5"/>
  </mergeCells>
  <hyperlinks>
    <hyperlink ref="B13" r:id="rId1" xr:uid="{F88C0404-53C6-8445-9109-EB52A580492E}"/>
  </hyperlink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B18</xm:sqref>
        </x14:dataValidation>
        <x14:dataValidation type="list" allowBlank="1" showErrorMessage="1" xr:uid="{00000000-0002-0000-0000-000001000000}">
          <x14:formula1>
            <xm:f>Hoja2!$I$2:$I$6</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zoomScale="70" zoomScaleNormal="70" workbookViewId="0">
      <selection activeCell="B2" sqref="B2:C2"/>
    </sheetView>
  </sheetViews>
  <sheetFormatPr baseColWidth="10" defaultColWidth="12.625" defaultRowHeight="15" customHeight="1" x14ac:dyDescent="0.2"/>
  <cols>
    <col min="1" max="1" width="43.625" customWidth="1"/>
    <col min="2" max="2" width="27.375" customWidth="1"/>
    <col min="3" max="3" width="78.875" customWidth="1"/>
    <col min="4" max="6" width="10" hidden="1" customWidth="1"/>
    <col min="7" max="26" width="9.375" customWidth="1"/>
  </cols>
  <sheetData>
    <row r="1" spans="1:26" ht="18.75" x14ac:dyDescent="0.2">
      <c r="A1" s="58" t="s">
        <v>39</v>
      </c>
      <c r="B1" s="59"/>
      <c r="C1" s="59"/>
    </row>
    <row r="2" spans="1:26" ht="15.75" customHeight="1" x14ac:dyDescent="0.2">
      <c r="A2" s="25" t="s">
        <v>40</v>
      </c>
      <c r="B2" s="60">
        <v>98058161</v>
      </c>
      <c r="C2" s="41"/>
    </row>
    <row r="3" spans="1:26" x14ac:dyDescent="0.2">
      <c r="A3" s="2" t="s">
        <v>1</v>
      </c>
      <c r="B3" s="38" t="str">
        <f>'AUTOS  NOTA 322'!B2:C2</f>
        <v>10014003038-2022-00681-00</v>
      </c>
      <c r="C3" s="39"/>
      <c r="D3" s="1"/>
      <c r="E3" s="1"/>
      <c r="F3" s="1"/>
      <c r="G3" s="1"/>
      <c r="H3" s="1"/>
      <c r="I3" s="1"/>
      <c r="J3" s="1"/>
      <c r="K3" s="1"/>
      <c r="L3" s="1"/>
      <c r="M3" s="1"/>
      <c r="N3" s="1"/>
      <c r="O3" s="1"/>
      <c r="P3" s="1"/>
      <c r="Q3" s="1"/>
      <c r="R3" s="1"/>
      <c r="S3" s="1"/>
      <c r="T3" s="1"/>
      <c r="U3" s="1"/>
      <c r="V3" s="1"/>
      <c r="W3" s="1"/>
      <c r="X3" s="1"/>
      <c r="Y3" s="1"/>
      <c r="Z3" s="1"/>
    </row>
    <row r="4" spans="1:26" x14ac:dyDescent="0.2">
      <c r="A4" s="2" t="s">
        <v>2</v>
      </c>
      <c r="B4" s="42" t="str">
        <f>'AUTOS  NOTA 322'!B3:C3</f>
        <v>Juzgado 38 Civil Municipal de Bogotá</v>
      </c>
      <c r="C4" s="41"/>
      <c r="D4" s="1"/>
      <c r="E4" s="1"/>
      <c r="F4" s="1"/>
      <c r="G4" s="1"/>
      <c r="H4" s="1"/>
      <c r="I4" s="1"/>
      <c r="J4" s="1"/>
      <c r="K4" s="1"/>
      <c r="L4" s="1"/>
      <c r="M4" s="1"/>
      <c r="N4" s="1"/>
      <c r="O4" s="1"/>
      <c r="P4" s="1"/>
      <c r="Q4" s="1"/>
      <c r="R4" s="1"/>
      <c r="S4" s="1"/>
      <c r="T4" s="1"/>
      <c r="U4" s="1"/>
      <c r="V4" s="1"/>
      <c r="W4" s="1"/>
      <c r="X4" s="1"/>
      <c r="Y4" s="1"/>
      <c r="Z4" s="1"/>
    </row>
    <row r="5" spans="1:26" x14ac:dyDescent="0.2">
      <c r="A5" s="2" t="s">
        <v>3</v>
      </c>
      <c r="B5" s="42" t="str">
        <f>'AUTOS  NOTA 322'!B4:C4</f>
        <v>ALLIANZ SEGUROS S.A.</v>
      </c>
      <c r="C5" s="41"/>
      <c r="D5" s="1"/>
      <c r="E5" s="1"/>
      <c r="F5" s="1"/>
      <c r="G5" s="1"/>
      <c r="H5" s="1"/>
      <c r="I5" s="1"/>
      <c r="J5" s="1"/>
      <c r="K5" s="1"/>
      <c r="L5" s="1"/>
      <c r="M5" s="1"/>
      <c r="N5" s="1"/>
      <c r="O5" s="1"/>
      <c r="P5" s="1"/>
      <c r="Q5" s="1"/>
      <c r="R5" s="1"/>
      <c r="S5" s="1"/>
      <c r="T5" s="1"/>
      <c r="U5" s="1"/>
      <c r="V5" s="1"/>
      <c r="W5" s="1"/>
      <c r="X5" s="1"/>
      <c r="Y5" s="1"/>
      <c r="Z5" s="1"/>
    </row>
    <row r="6" spans="1:26" x14ac:dyDescent="0.2">
      <c r="A6" s="2" t="s">
        <v>5</v>
      </c>
      <c r="B6" s="42" t="str">
        <f>'AUTOS  NOTA 322'!B5:C5</f>
        <v>Edwin Cuadrado Guzmán</v>
      </c>
      <c r="C6" s="41"/>
      <c r="D6" s="1"/>
      <c r="E6" s="1"/>
      <c r="F6" s="1"/>
      <c r="G6" s="1"/>
      <c r="H6" s="1"/>
      <c r="I6" s="1"/>
      <c r="J6" s="1"/>
      <c r="K6" s="1"/>
      <c r="L6" s="1"/>
      <c r="M6" s="1"/>
      <c r="N6" s="1"/>
      <c r="O6" s="1"/>
      <c r="P6" s="1"/>
      <c r="Q6" s="1"/>
      <c r="R6" s="1"/>
      <c r="S6" s="1"/>
      <c r="T6" s="1"/>
      <c r="U6" s="1"/>
      <c r="V6" s="1"/>
      <c r="W6" s="1"/>
      <c r="X6" s="1"/>
      <c r="Y6" s="1"/>
      <c r="Z6" s="1"/>
    </row>
    <row r="7" spans="1:26" x14ac:dyDescent="0.2">
      <c r="A7" s="2" t="s">
        <v>6</v>
      </c>
      <c r="B7" s="42" t="str">
        <f>'AUTOS  NOTA 322'!B6:C6</f>
        <v>DIRECTA- DEMANDADA</v>
      </c>
      <c r="C7" s="41"/>
      <c r="D7" s="1"/>
      <c r="E7" s="1"/>
      <c r="F7" s="1"/>
      <c r="G7" s="1"/>
      <c r="H7" s="1"/>
      <c r="I7" s="1"/>
      <c r="J7" s="1"/>
      <c r="K7" s="1"/>
      <c r="L7" s="1"/>
      <c r="M7" s="1"/>
      <c r="N7" s="1"/>
      <c r="O7" s="1"/>
      <c r="P7" s="1"/>
      <c r="Q7" s="1"/>
      <c r="R7" s="1"/>
      <c r="S7" s="1"/>
      <c r="T7" s="1"/>
      <c r="U7" s="1"/>
      <c r="V7" s="1"/>
      <c r="W7" s="1"/>
      <c r="X7" s="1"/>
      <c r="Y7" s="1"/>
      <c r="Z7" s="1"/>
    </row>
    <row r="8" spans="1:26" x14ac:dyDescent="0.2">
      <c r="A8" s="25" t="s">
        <v>41</v>
      </c>
      <c r="B8" s="42">
        <v>22728102</v>
      </c>
      <c r="C8" s="41"/>
    </row>
    <row r="9" spans="1:26" x14ac:dyDescent="0.2">
      <c r="A9" s="25" t="s">
        <v>30</v>
      </c>
      <c r="B9" s="42" t="s">
        <v>139</v>
      </c>
      <c r="C9" s="41"/>
    </row>
    <row r="10" spans="1:26" x14ac:dyDescent="0.2">
      <c r="A10" s="25" t="s">
        <v>42</v>
      </c>
      <c r="B10" s="61">
        <v>104100000</v>
      </c>
      <c r="C10" s="41"/>
    </row>
    <row r="11" spans="1:26" x14ac:dyDescent="0.2">
      <c r="A11" s="25" t="s">
        <v>43</v>
      </c>
      <c r="B11" s="42" t="s">
        <v>140</v>
      </c>
      <c r="C11" s="41"/>
    </row>
    <row r="12" spans="1:26" x14ac:dyDescent="0.2">
      <c r="A12" s="25" t="s">
        <v>44</v>
      </c>
      <c r="B12" s="40" t="s">
        <v>141</v>
      </c>
      <c r="C12" s="41"/>
    </row>
    <row r="13" spans="1:26" x14ac:dyDescent="0.2">
      <c r="A13" s="25" t="s">
        <v>45</v>
      </c>
      <c r="B13" s="42"/>
      <c r="C13" s="41"/>
    </row>
    <row r="14" spans="1:26" x14ac:dyDescent="0.2">
      <c r="A14" s="25" t="s">
        <v>47</v>
      </c>
      <c r="B14" s="42" t="s">
        <v>46</v>
      </c>
      <c r="C14" s="41"/>
    </row>
    <row r="15" spans="1:26" x14ac:dyDescent="0.2">
      <c r="A15" s="62" t="s">
        <v>48</v>
      </c>
      <c r="B15" s="42" t="s">
        <v>118</v>
      </c>
      <c r="C15" s="41"/>
    </row>
    <row r="16" spans="1:26" x14ac:dyDescent="0.2">
      <c r="A16" s="46"/>
      <c r="B16" s="8" t="s">
        <v>49</v>
      </c>
      <c r="C16" s="8" t="s">
        <v>50</v>
      </c>
    </row>
    <row r="17" spans="1:3" x14ac:dyDescent="0.2">
      <c r="A17" s="46"/>
      <c r="B17" s="5"/>
      <c r="C17" s="5"/>
    </row>
    <row r="18" spans="1:3" x14ac:dyDescent="0.2">
      <c r="A18" s="46"/>
      <c r="B18" s="5"/>
      <c r="C18" s="5"/>
    </row>
    <row r="19" spans="1:3" x14ac:dyDescent="0.2">
      <c r="A19" s="47"/>
      <c r="B19" s="5"/>
      <c r="C19" s="5"/>
    </row>
    <row r="20" spans="1:3" x14ac:dyDescent="0.2">
      <c r="A20" s="25" t="s">
        <v>51</v>
      </c>
      <c r="B20" s="42"/>
      <c r="C20" s="41"/>
    </row>
    <row r="21" spans="1:3" ht="15.75" customHeight="1" x14ac:dyDescent="0.2">
      <c r="A21" s="25" t="s">
        <v>53</v>
      </c>
      <c r="B21" s="60"/>
      <c r="C21" s="41"/>
    </row>
    <row r="22" spans="1:3" ht="15.75" customHeight="1" x14ac:dyDescent="0.2">
      <c r="A22" s="25" t="s">
        <v>54</v>
      </c>
      <c r="B22" s="42" t="s">
        <v>55</v>
      </c>
      <c r="C22" s="41"/>
    </row>
    <row r="23" spans="1:3" ht="15.75" customHeight="1" x14ac:dyDescent="0.2">
      <c r="A23" s="25" t="s">
        <v>56</v>
      </c>
      <c r="B23" s="42"/>
      <c r="C23" s="41"/>
    </row>
    <row r="24" spans="1:3" ht="15.75" customHeight="1" x14ac:dyDescent="0.2">
      <c r="A24" s="25" t="s">
        <v>57</v>
      </c>
      <c r="B24" s="42"/>
      <c r="C24" s="41"/>
    </row>
    <row r="25" spans="1:3" ht="15.75" customHeight="1" x14ac:dyDescent="0.2">
      <c r="A25" s="26" t="s">
        <v>58</v>
      </c>
      <c r="B25" s="42"/>
      <c r="C25" s="41"/>
    </row>
    <row r="26" spans="1:3" ht="15.75" customHeight="1" x14ac:dyDescent="0.2">
      <c r="A26" s="63" t="s">
        <v>59</v>
      </c>
      <c r="B26" s="59"/>
      <c r="C26" s="59"/>
    </row>
    <row r="27" spans="1:3" ht="15.75" customHeight="1" x14ac:dyDescent="0.2">
      <c r="A27" s="40" t="s">
        <v>60</v>
      </c>
      <c r="B27" s="41"/>
      <c r="C27" s="9"/>
    </row>
    <row r="28" spans="1:3" ht="15.75" customHeight="1" x14ac:dyDescent="0.2">
      <c r="A28" s="40" t="s">
        <v>61</v>
      </c>
      <c r="B28" s="41"/>
      <c r="C28" s="9"/>
    </row>
    <row r="29" spans="1:3" ht="15.75" customHeight="1" x14ac:dyDescent="0.2">
      <c r="A29" s="40" t="s">
        <v>62</v>
      </c>
      <c r="B29" s="41"/>
      <c r="C29" s="9"/>
    </row>
    <row r="30" spans="1:3" ht="15.75" customHeight="1" x14ac:dyDescent="0.2">
      <c r="A30" s="40" t="s">
        <v>63</v>
      </c>
      <c r="B30" s="41"/>
      <c r="C30" s="9"/>
    </row>
    <row r="31" spans="1:3" ht="15.75" customHeight="1" x14ac:dyDescent="0.2">
      <c r="A31" s="40" t="s">
        <v>64</v>
      </c>
      <c r="B31" s="41"/>
      <c r="C31" s="9"/>
    </row>
    <row r="32" spans="1:3" ht="15.75" customHeight="1" x14ac:dyDescent="0.2">
      <c r="A32" s="40" t="s">
        <v>65</v>
      </c>
      <c r="B32" s="41"/>
      <c r="C32" s="27"/>
    </row>
    <row r="33" spans="1:3" ht="15.75" customHeight="1" x14ac:dyDescent="0.2">
      <c r="A33" s="64" t="s">
        <v>66</v>
      </c>
      <c r="B33" s="41"/>
      <c r="C33" s="10"/>
    </row>
    <row r="34" spans="1:3" ht="15.75" customHeight="1" x14ac:dyDescent="0.2">
      <c r="A34" s="64" t="s">
        <v>67</v>
      </c>
      <c r="B34" s="41"/>
      <c r="C34" s="11"/>
    </row>
    <row r="35" spans="1:3" ht="15.75" customHeight="1" x14ac:dyDescent="0.2">
      <c r="A35" s="65" t="s">
        <v>68</v>
      </c>
      <c r="B35" s="53"/>
      <c r="C35" s="11"/>
    </row>
    <row r="36" spans="1:3" ht="15.75" customHeight="1" x14ac:dyDescent="0.2">
      <c r="A36" s="54"/>
      <c r="B36" s="55"/>
      <c r="C36" s="11"/>
    </row>
    <row r="37" spans="1:3" ht="15.75" customHeight="1" x14ac:dyDescent="0.2">
      <c r="A37" s="56"/>
      <c r="B37" s="57"/>
      <c r="C37" s="11"/>
    </row>
    <row r="38" spans="1:3" ht="15.75" customHeight="1" x14ac:dyDescent="0.2">
      <c r="A38" s="66" t="s">
        <v>69</v>
      </c>
      <c r="B38" s="59"/>
      <c r="C38" s="59"/>
    </row>
    <row r="39" spans="1:3" ht="15.75" customHeight="1" x14ac:dyDescent="0.2">
      <c r="A39" s="12" t="s">
        <v>70</v>
      </c>
      <c r="B39" s="13"/>
      <c r="C39" s="11" t="s">
        <v>142</v>
      </c>
    </row>
    <row r="40" spans="1:3" ht="15.75" customHeight="1" x14ac:dyDescent="0.2">
      <c r="A40" s="64" t="s">
        <v>71</v>
      </c>
      <c r="B40" s="41"/>
      <c r="C40" s="11"/>
    </row>
    <row r="41" spans="1:3" ht="15.75" customHeight="1" x14ac:dyDescent="0.2">
      <c r="A41" s="64" t="s">
        <v>72</v>
      </c>
      <c r="B41" s="41"/>
      <c r="C41" s="11"/>
    </row>
    <row r="42" spans="1:3" ht="15.75" customHeight="1" x14ac:dyDescent="0.2">
      <c r="A42" s="12" t="s">
        <v>73</v>
      </c>
      <c r="B42" s="13"/>
      <c r="C42" s="11"/>
    </row>
    <row r="43" spans="1:3" ht="15.75" customHeight="1" x14ac:dyDescent="0.2">
      <c r="A43" s="12" t="s">
        <v>74</v>
      </c>
      <c r="B43" s="13"/>
      <c r="C43" s="11"/>
    </row>
    <row r="44" spans="1:3" ht="15.75" customHeight="1" x14ac:dyDescent="0.2">
      <c r="A44" s="64" t="s">
        <v>75</v>
      </c>
      <c r="B44" s="41"/>
      <c r="C44" s="11"/>
    </row>
    <row r="45" spans="1:3" ht="15.75" customHeight="1" x14ac:dyDescent="0.2">
      <c r="A45" s="12" t="s">
        <v>76</v>
      </c>
      <c r="B45" s="14"/>
      <c r="C45" s="11"/>
    </row>
    <row r="46" spans="1:3" ht="15.75" customHeight="1" x14ac:dyDescent="0.2">
      <c r="A46" s="64" t="s">
        <v>77</v>
      </c>
      <c r="B46" s="41"/>
      <c r="C46" s="11"/>
    </row>
    <row r="47" spans="1:3" ht="15.75" customHeight="1" x14ac:dyDescent="0.2">
      <c r="A47" s="64" t="s">
        <v>78</v>
      </c>
      <c r="B47" s="41"/>
      <c r="C47" s="11"/>
    </row>
    <row r="48" spans="1:3" ht="15.75" customHeight="1" x14ac:dyDescent="0.2">
      <c r="A48" s="64" t="s">
        <v>68</v>
      </c>
      <c r="B48" s="41"/>
      <c r="C48" s="11" t="s">
        <v>143</v>
      </c>
    </row>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9">
    <mergeCell ref="A47:B47"/>
    <mergeCell ref="A48:B48"/>
    <mergeCell ref="A34:B34"/>
    <mergeCell ref="A35:B37"/>
    <mergeCell ref="A38:C38"/>
    <mergeCell ref="A40:B40"/>
    <mergeCell ref="A41:B41"/>
    <mergeCell ref="A44:B44"/>
    <mergeCell ref="A46:B46"/>
    <mergeCell ref="A29:B29"/>
    <mergeCell ref="A30:B30"/>
    <mergeCell ref="A31:B31"/>
    <mergeCell ref="A32:B32"/>
    <mergeCell ref="A33:B33"/>
    <mergeCell ref="B24:C24"/>
    <mergeCell ref="B25:C25"/>
    <mergeCell ref="A26:C26"/>
    <mergeCell ref="A27:B27"/>
    <mergeCell ref="A28:B28"/>
    <mergeCell ref="A15:A19"/>
    <mergeCell ref="B20:C20"/>
    <mergeCell ref="B21:C21"/>
    <mergeCell ref="B22:C22"/>
    <mergeCell ref="B23:C23"/>
    <mergeCell ref="B6:C6"/>
    <mergeCell ref="B7:C7"/>
    <mergeCell ref="B14:C14"/>
    <mergeCell ref="B15:C15"/>
    <mergeCell ref="B8:C8"/>
    <mergeCell ref="B9:C9"/>
    <mergeCell ref="B10:C10"/>
    <mergeCell ref="B11:C11"/>
    <mergeCell ref="B12:C12"/>
    <mergeCell ref="B13:C13"/>
    <mergeCell ref="A1:C1"/>
    <mergeCell ref="B2:C2"/>
    <mergeCell ref="B3:C3"/>
    <mergeCell ref="B4:C4"/>
    <mergeCell ref="B5:C5"/>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B15</xm:sqref>
        </x14:dataValidation>
        <x14:dataValidation type="list" allowBlank="1" showErrorMessage="1" xr:uid="{00000000-0002-0000-0100-000001000000}">
          <x14:formula1>
            <xm:f>Hoja2!$B$1:$B$2</xm:f>
          </x14:formula1>
          <xm:sqref>B13:B14 B20:B21 B23 B25</xm:sqref>
        </x14:dataValidation>
        <x14:dataValidation type="list" allowBlank="1" showErrorMessage="1" xr:uid="{00000000-0002-0000-0100-000002000000}">
          <x14:formula1>
            <xm:f>Hoja2!$E$2:$E$8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J1000"/>
  <sheetViews>
    <sheetView tabSelected="1" workbookViewId="0">
      <selection activeCell="A18" sqref="A18"/>
    </sheetView>
  </sheetViews>
  <sheetFormatPr baseColWidth="10" defaultColWidth="12.625" defaultRowHeight="15" customHeight="1" x14ac:dyDescent="0.2"/>
  <cols>
    <col min="1" max="1" width="36.625" customWidth="1"/>
    <col min="2" max="2" width="26.625" customWidth="1"/>
    <col min="3" max="3" width="48" customWidth="1"/>
    <col min="4" max="8" width="10" hidden="1" customWidth="1"/>
    <col min="9" max="9" width="10.5" hidden="1" customWidth="1"/>
    <col min="10" max="10" width="27.125" customWidth="1"/>
    <col min="11" max="26" width="9.375" customWidth="1"/>
  </cols>
  <sheetData>
    <row r="1" spans="1:10" ht="18.75" x14ac:dyDescent="0.2">
      <c r="A1" s="58" t="s">
        <v>79</v>
      </c>
      <c r="B1" s="59"/>
      <c r="C1" s="59"/>
    </row>
    <row r="2" spans="1:10" x14ac:dyDescent="0.2">
      <c r="A2" s="25" t="s">
        <v>40</v>
      </c>
      <c r="B2" s="38" t="s">
        <v>149</v>
      </c>
      <c r="C2" s="39"/>
    </row>
    <row r="3" spans="1:10" x14ac:dyDescent="0.2">
      <c r="A3" s="2" t="s">
        <v>1</v>
      </c>
      <c r="B3" s="38" t="str">
        <f>'AUTOS  NOTA 322'!B2:C2</f>
        <v>10014003038-2022-00681-00</v>
      </c>
      <c r="C3" s="39"/>
    </row>
    <row r="4" spans="1:10" x14ac:dyDescent="0.2">
      <c r="A4" s="2" t="s">
        <v>2</v>
      </c>
      <c r="B4" s="42" t="str">
        <f>'AUTOS  NOTA 322'!B3:C3</f>
        <v>Juzgado 38 Civil Municipal de Bogotá</v>
      </c>
      <c r="C4" s="41"/>
    </row>
    <row r="5" spans="1:10" x14ac:dyDescent="0.2">
      <c r="A5" s="2" t="s">
        <v>3</v>
      </c>
      <c r="B5" s="42" t="str">
        <f>'AUTOS  NOTA 322'!B4:C4</f>
        <v>ALLIANZ SEGUROS S.A.</v>
      </c>
      <c r="C5" s="41"/>
    </row>
    <row r="6" spans="1:10" x14ac:dyDescent="0.2">
      <c r="A6" s="2" t="s">
        <v>5</v>
      </c>
      <c r="B6" s="42" t="str">
        <f>'AUTOS  NOTA 322'!B5:C5</f>
        <v>Edwin Cuadrado Guzmán</v>
      </c>
      <c r="C6" s="41"/>
    </row>
    <row r="7" spans="1:10" x14ac:dyDescent="0.2">
      <c r="A7" s="2" t="s">
        <v>6</v>
      </c>
      <c r="B7" s="42" t="str">
        <f>'AUTOS  NOTA 322'!B6:C6</f>
        <v>DIRECTA- DEMANDADA</v>
      </c>
      <c r="C7" s="41"/>
    </row>
    <row r="8" spans="1:10" ht="30" x14ac:dyDescent="0.2">
      <c r="A8" s="2" t="s">
        <v>80</v>
      </c>
      <c r="B8" s="74">
        <v>75000000</v>
      </c>
      <c r="C8" s="41"/>
      <c r="J8" s="30"/>
    </row>
    <row r="9" spans="1:10" x14ac:dyDescent="0.2">
      <c r="A9" s="75" t="s">
        <v>81</v>
      </c>
      <c r="B9" s="71" t="s">
        <v>82</v>
      </c>
      <c r="C9" s="41"/>
    </row>
    <row r="10" spans="1:10" x14ac:dyDescent="0.2">
      <c r="A10" s="46"/>
      <c r="B10" s="32" t="s">
        <v>83</v>
      </c>
      <c r="C10" s="33">
        <v>75000000</v>
      </c>
    </row>
    <row r="11" spans="1:10" x14ac:dyDescent="0.25">
      <c r="A11" s="54"/>
      <c r="B11" s="34" t="s">
        <v>147</v>
      </c>
      <c r="C11" s="35" t="s">
        <v>148</v>
      </c>
    </row>
    <row r="12" spans="1:10" x14ac:dyDescent="0.2">
      <c r="A12" s="46"/>
      <c r="B12" s="68" t="s">
        <v>84</v>
      </c>
      <c r="C12" s="57"/>
    </row>
    <row r="13" spans="1:10" x14ac:dyDescent="0.2">
      <c r="A13" s="46"/>
      <c r="B13" s="5"/>
      <c r="C13" s="16"/>
    </row>
    <row r="14" spans="1:10" x14ac:dyDescent="0.25">
      <c r="A14" s="46"/>
      <c r="B14" s="5"/>
      <c r="C14" s="16"/>
      <c r="E14" s="28" t="s">
        <v>85</v>
      </c>
      <c r="F14" s="17">
        <v>0.7</v>
      </c>
    </row>
    <row r="15" spans="1:10" x14ac:dyDescent="0.25">
      <c r="A15" s="46"/>
      <c r="B15" s="71" t="s">
        <v>86</v>
      </c>
      <c r="C15" s="41"/>
      <c r="E15" s="28" t="s">
        <v>87</v>
      </c>
      <c r="F15" s="17">
        <v>0.3</v>
      </c>
      <c r="I15" s="18"/>
    </row>
    <row r="16" spans="1:10" x14ac:dyDescent="0.25">
      <c r="A16" s="47"/>
      <c r="B16" s="5"/>
      <c r="C16" s="16"/>
      <c r="F16" s="17"/>
      <c r="I16" s="18"/>
    </row>
    <row r="17" spans="1:3" ht="23.25" customHeight="1" x14ac:dyDescent="0.2">
      <c r="A17" s="19" t="s">
        <v>88</v>
      </c>
      <c r="B17" s="60" t="s">
        <v>108</v>
      </c>
      <c r="C17" s="41"/>
    </row>
    <row r="18" spans="1:3" ht="409.5" customHeight="1" x14ac:dyDescent="0.2">
      <c r="A18" s="2" t="s">
        <v>89</v>
      </c>
      <c r="B18" s="76" t="s">
        <v>150</v>
      </c>
      <c r="C18" s="77"/>
    </row>
    <row r="19" spans="1:3" ht="15" customHeight="1" x14ac:dyDescent="0.2">
      <c r="A19" s="20" t="s">
        <v>90</v>
      </c>
      <c r="B19" s="67">
        <f>(C21+C22)</f>
        <v>127033690</v>
      </c>
      <c r="C19" s="37"/>
    </row>
    <row r="20" spans="1:3" x14ac:dyDescent="0.2">
      <c r="A20" s="19" t="s">
        <v>91</v>
      </c>
      <c r="B20" s="68" t="s">
        <v>82</v>
      </c>
      <c r="C20" s="69"/>
    </row>
    <row r="21" spans="1:3" ht="15.75" customHeight="1" x14ac:dyDescent="0.2">
      <c r="A21" s="70"/>
      <c r="B21" s="5" t="s">
        <v>146</v>
      </c>
      <c r="C21" s="15">
        <v>75000000</v>
      </c>
    </row>
    <row r="22" spans="1:3" ht="15.75" customHeight="1" x14ac:dyDescent="0.2">
      <c r="A22" s="55"/>
      <c r="B22" s="5" t="s">
        <v>147</v>
      </c>
      <c r="C22" s="15">
        <v>52033690</v>
      </c>
    </row>
    <row r="23" spans="1:3" ht="15.75" customHeight="1" x14ac:dyDescent="0.2">
      <c r="A23" s="55"/>
      <c r="B23" s="71" t="s">
        <v>84</v>
      </c>
      <c r="C23" s="41"/>
    </row>
    <row r="24" spans="1:3" ht="15.75" customHeight="1" x14ac:dyDescent="0.2">
      <c r="A24" s="55"/>
      <c r="B24" s="5"/>
      <c r="C24" s="15">
        <v>0</v>
      </c>
    </row>
    <row r="25" spans="1:3" ht="15.75" customHeight="1" x14ac:dyDescent="0.2">
      <c r="A25" s="55"/>
      <c r="B25" s="5"/>
      <c r="C25" s="15">
        <v>0</v>
      </c>
    </row>
    <row r="26" spans="1:3" ht="15.75" customHeight="1" x14ac:dyDescent="0.2">
      <c r="A26" s="55"/>
      <c r="B26" s="71" t="s">
        <v>86</v>
      </c>
      <c r="C26" s="41"/>
    </row>
    <row r="27" spans="1:3" ht="15.75" customHeight="1" x14ac:dyDescent="0.2">
      <c r="A27" s="55"/>
      <c r="B27" s="5"/>
      <c r="C27" s="15">
        <v>0</v>
      </c>
    </row>
    <row r="28" spans="1:3" ht="15.75" customHeight="1" x14ac:dyDescent="0.2">
      <c r="A28" s="21" t="s">
        <v>92</v>
      </c>
      <c r="B28" s="72"/>
      <c r="C28" s="41"/>
    </row>
    <row r="29" spans="1:3" ht="180" customHeight="1" x14ac:dyDescent="0.2">
      <c r="A29" s="2" t="s">
        <v>93</v>
      </c>
      <c r="B29" s="40" t="s">
        <v>144</v>
      </c>
      <c r="C29" s="43"/>
    </row>
    <row r="30" spans="1:3" ht="87.95" customHeight="1" x14ac:dyDescent="0.25">
      <c r="A30" s="2" t="s">
        <v>94</v>
      </c>
      <c r="B30" s="73" t="s">
        <v>145</v>
      </c>
      <c r="C30" s="43"/>
    </row>
    <row r="31" spans="1:3" ht="15.75" customHeight="1" x14ac:dyDescent="0.2"/>
    <row r="32" spans="1:3"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2">
    <mergeCell ref="B28:C28"/>
    <mergeCell ref="B29:C29"/>
    <mergeCell ref="B30:C30"/>
    <mergeCell ref="B8:C8"/>
    <mergeCell ref="A9:A16"/>
    <mergeCell ref="B9:C9"/>
    <mergeCell ref="B12:C12"/>
    <mergeCell ref="B15:C15"/>
    <mergeCell ref="B17:C17"/>
    <mergeCell ref="B18:C18"/>
    <mergeCell ref="B6:C6"/>
    <mergeCell ref="B7:C7"/>
    <mergeCell ref="B19:C19"/>
    <mergeCell ref="B20:C20"/>
    <mergeCell ref="A21:A27"/>
    <mergeCell ref="B23:C23"/>
    <mergeCell ref="B26:C26"/>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workbookViewId="0"/>
  </sheetViews>
  <sheetFormatPr baseColWidth="10" defaultColWidth="12.625" defaultRowHeight="15" customHeight="1" x14ac:dyDescent="0.2"/>
  <cols>
    <col min="1" max="1" width="32.375" customWidth="1"/>
    <col min="2" max="2" width="10" customWidth="1"/>
    <col min="3" max="3" width="82.625" customWidth="1"/>
    <col min="4" max="6" width="10" hidden="1" customWidth="1"/>
    <col min="7" max="26" width="9.375" customWidth="1"/>
  </cols>
  <sheetData>
    <row r="1" spans="1:3" ht="18.75" x14ac:dyDescent="0.2">
      <c r="A1" s="58" t="s">
        <v>95</v>
      </c>
      <c r="B1" s="59"/>
      <c r="C1" s="59"/>
    </row>
    <row r="2" spans="1:3" x14ac:dyDescent="0.2">
      <c r="A2" s="25" t="s">
        <v>40</v>
      </c>
      <c r="B2" s="60"/>
      <c r="C2" s="41"/>
    </row>
    <row r="3" spans="1:3" x14ac:dyDescent="0.2">
      <c r="A3" s="2" t="s">
        <v>1</v>
      </c>
      <c r="B3" s="42" t="str">
        <f>'AUTOS  NOTA 322'!B2:C2</f>
        <v>10014003038-2022-00681-00</v>
      </c>
      <c r="C3" s="41"/>
    </row>
    <row r="4" spans="1:3" x14ac:dyDescent="0.2">
      <c r="A4" s="2" t="s">
        <v>2</v>
      </c>
      <c r="B4" s="42" t="str">
        <f>'AUTOS  NOTA 322'!B3:C3</f>
        <v>Juzgado 38 Civil Municipal de Bogotá</v>
      </c>
      <c r="C4" s="41"/>
    </row>
    <row r="5" spans="1:3" x14ac:dyDescent="0.2">
      <c r="A5" s="2" t="s">
        <v>3</v>
      </c>
      <c r="B5" s="42" t="str">
        <f>'AUTOS  NOTA 322'!B4:C4</f>
        <v>ALLIANZ SEGUROS S.A.</v>
      </c>
      <c r="C5" s="41"/>
    </row>
    <row r="6" spans="1:3" x14ac:dyDescent="0.2">
      <c r="A6" s="2" t="s">
        <v>5</v>
      </c>
      <c r="B6" s="42" t="str">
        <f>'AUTOS  NOTA 322'!B5:C5</f>
        <v>Edwin Cuadrado Guzmán</v>
      </c>
      <c r="C6" s="41"/>
    </row>
    <row r="7" spans="1:3" x14ac:dyDescent="0.2">
      <c r="A7" s="2" t="s">
        <v>6</v>
      </c>
      <c r="B7" s="42" t="str">
        <f>'AUTOS  NOTA 322'!B6:C6</f>
        <v>DIRECTA- DEMANDADA</v>
      </c>
      <c r="C7" s="41"/>
    </row>
    <row r="8" spans="1:3" x14ac:dyDescent="0.2">
      <c r="A8" s="19" t="s">
        <v>88</v>
      </c>
      <c r="B8" s="42"/>
      <c r="C8" s="41"/>
    </row>
    <row r="9" spans="1:3" x14ac:dyDescent="0.2">
      <c r="A9" s="19" t="s">
        <v>91</v>
      </c>
      <c r="B9" s="74">
        <v>5000000</v>
      </c>
      <c r="C9" s="41"/>
    </row>
    <row r="10" spans="1:3" x14ac:dyDescent="0.2">
      <c r="A10" s="19" t="s">
        <v>96</v>
      </c>
      <c r="B10" s="42"/>
      <c r="C10" s="41"/>
    </row>
    <row r="11" spans="1:3" x14ac:dyDescent="0.2">
      <c r="A11" s="19" t="s">
        <v>97</v>
      </c>
      <c r="B11" s="60"/>
      <c r="C11" s="41"/>
    </row>
    <row r="12" spans="1:3" ht="45" x14ac:dyDescent="0.2">
      <c r="A12" s="2" t="s">
        <v>98</v>
      </c>
      <c r="B12" s="42"/>
      <c r="C12" s="41"/>
    </row>
    <row r="13" spans="1:3" ht="45" x14ac:dyDescent="0.2">
      <c r="A13" s="2" t="s">
        <v>99</v>
      </c>
      <c r="B13" s="42"/>
      <c r="C13" s="41"/>
    </row>
    <row r="14" spans="1:3" x14ac:dyDescent="0.2">
      <c r="A14" s="2" t="s">
        <v>100</v>
      </c>
      <c r="B14" s="5"/>
      <c r="C14" s="5"/>
    </row>
    <row r="15" spans="1:3" x14ac:dyDescent="0.2">
      <c r="A15" s="19" t="s">
        <v>101</v>
      </c>
      <c r="B15" s="42"/>
      <c r="C15" s="41"/>
    </row>
    <row r="16" spans="1:3" x14ac:dyDescent="0.2">
      <c r="A16" s="5" t="s">
        <v>102</v>
      </c>
      <c r="B16" s="60"/>
      <c r="C16" s="4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625" defaultRowHeight="15" customHeight="1" x14ac:dyDescent="0.2"/>
  <cols>
    <col min="1" max="3" width="10.125" customWidth="1"/>
    <col min="4" max="4" width="17.625" customWidth="1"/>
    <col min="5" max="5" width="37.5" customWidth="1"/>
    <col min="6" max="26" width="10.125" customWidth="1"/>
  </cols>
  <sheetData>
    <row r="1" spans="1:9" x14ac:dyDescent="0.25">
      <c r="A1" s="22" t="s">
        <v>43</v>
      </c>
      <c r="B1" s="28" t="s">
        <v>46</v>
      </c>
      <c r="C1" s="22" t="s">
        <v>48</v>
      </c>
      <c r="D1" s="22" t="s">
        <v>103</v>
      </c>
      <c r="E1" s="23" t="s">
        <v>54</v>
      </c>
      <c r="F1" s="1" t="s">
        <v>85</v>
      </c>
      <c r="G1" s="7">
        <v>0</v>
      </c>
      <c r="H1" s="28" t="s">
        <v>21</v>
      </c>
      <c r="I1" s="28" t="s">
        <v>104</v>
      </c>
    </row>
    <row r="2" spans="1:9" x14ac:dyDescent="0.25">
      <c r="A2" s="28" t="s">
        <v>105</v>
      </c>
      <c r="B2" s="28" t="s">
        <v>52</v>
      </c>
      <c r="C2" s="28" t="s">
        <v>106</v>
      </c>
      <c r="D2" s="1" t="s">
        <v>107</v>
      </c>
      <c r="E2" s="24" t="s">
        <v>55</v>
      </c>
      <c r="F2" s="1" t="s">
        <v>108</v>
      </c>
      <c r="G2" s="7">
        <v>0.7</v>
      </c>
      <c r="H2" s="28" t="s">
        <v>109</v>
      </c>
      <c r="I2" s="28" t="s">
        <v>110</v>
      </c>
    </row>
    <row r="3" spans="1:9" x14ac:dyDescent="0.25">
      <c r="A3" s="28" t="s">
        <v>111</v>
      </c>
      <c r="C3" s="28" t="s">
        <v>112</v>
      </c>
      <c r="D3" s="1" t="s">
        <v>113</v>
      </c>
      <c r="E3" s="24" t="s">
        <v>114</v>
      </c>
      <c r="F3" s="1" t="s">
        <v>87</v>
      </c>
      <c r="G3" s="7">
        <v>0.3</v>
      </c>
      <c r="H3" s="28" t="s">
        <v>115</v>
      </c>
      <c r="I3" s="28" t="s">
        <v>116</v>
      </c>
    </row>
    <row r="4" spans="1:9" x14ac:dyDescent="0.25">
      <c r="A4" s="28" t="s">
        <v>117</v>
      </c>
      <c r="C4" s="28" t="s">
        <v>118</v>
      </c>
      <c r="E4" s="24" t="s">
        <v>119</v>
      </c>
      <c r="H4" s="28" t="s">
        <v>120</v>
      </c>
      <c r="I4" s="28" t="s">
        <v>121</v>
      </c>
    </row>
    <row r="5" spans="1:9" x14ac:dyDescent="0.25">
      <c r="A5" s="28" t="s">
        <v>122</v>
      </c>
      <c r="E5" s="24" t="s">
        <v>123</v>
      </c>
      <c r="H5" s="28" t="s">
        <v>124</v>
      </c>
      <c r="I5" s="28" t="s">
        <v>125</v>
      </c>
    </row>
    <row r="6" spans="1:9" x14ac:dyDescent="0.25">
      <c r="E6" s="24" t="s">
        <v>126</v>
      </c>
      <c r="I6" s="28" t="s">
        <v>127</v>
      </c>
    </row>
    <row r="7" spans="1:9" x14ac:dyDescent="0.25">
      <c r="E7" s="24" t="s">
        <v>128</v>
      </c>
    </row>
    <row r="8" spans="1:9" x14ac:dyDescent="0.25">
      <c r="E8" s="24" t="s">
        <v>129</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7d3d6e7-89cb-4750-b948-5e984f176bb6">
      <UserInfo>
        <DisplayName>Kelly Alejandra Paz Chamorro</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31BEE-8808-4BA1-A212-916F3851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E2EC75-EAEF-44BB-9E21-BD8D6F1A3CC0}">
  <ds:schemaRefs>
    <ds:schemaRef ds:uri="http://schemas.microsoft.com/office/2006/metadata/properties"/>
    <ds:schemaRef ds:uri="http://schemas.microsoft.com/office/infopath/2007/PartnerControls"/>
    <ds:schemaRef ds:uri="e7d3d6e7-89cb-4750-b948-5e984f176bb6"/>
  </ds:schemaRefs>
</ds:datastoreItem>
</file>

<file path=customXml/itemProps3.xml><?xml version="1.0" encoding="utf-8"?>
<ds:datastoreItem xmlns:ds="http://schemas.openxmlformats.org/officeDocument/2006/customXml" ds:itemID="{CA509CE0-8B1A-4655-B57D-900F3AEC45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2024-06-12T01:49:58Z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ContentTypeId">
    <vt:lpwstr>0x0101002C92A54D8AB3014FADD0201C99992F62</vt:lpwstr>
  </property>
  <property fmtid="{D5CDD505-2E9C-101B-9397-08002B2CF9AE}" pid="23" name="OfficeDocumentSecurity_12122022095308">
    <vt:lpwstr>12122022095308;CE02746;0</vt:lpwstr>
  </property>
  <property fmtid="{D5CDD505-2E9C-101B-9397-08002B2CF9AE}" pid="24" name="MSIP_Label_863bc15e-e7bf-41c1-bdb3-03882d8a2e2c_Enabled">
    <vt:lpwstr>true</vt:lpwstr>
  </property>
  <property fmtid="{D5CDD505-2E9C-101B-9397-08002B2CF9AE}" pid="25" name="MSIP_Label_863bc15e-e7bf-41c1-bdb3-03882d8a2e2c_SetDate">
    <vt:lpwstr>2023-04-17T18:58:13Z</vt:lpwstr>
  </property>
  <property fmtid="{D5CDD505-2E9C-101B-9397-08002B2CF9AE}" pid="26" name="MSIP_Label_863bc15e-e7bf-41c1-bdb3-03882d8a2e2c_Method">
    <vt:lpwstr>Privileged</vt:lpwstr>
  </property>
  <property fmtid="{D5CDD505-2E9C-101B-9397-08002B2CF9AE}" pid="27" name="MSIP_Label_863bc15e-e7bf-41c1-bdb3-03882d8a2e2c_Name">
    <vt:lpwstr>863bc15e-e7bf-41c1-bdb3-03882d8a2e2c</vt:lpwstr>
  </property>
  <property fmtid="{D5CDD505-2E9C-101B-9397-08002B2CF9AE}" pid="28" name="MSIP_Label_863bc15e-e7bf-41c1-bdb3-03882d8a2e2c_SiteId">
    <vt:lpwstr>6e06e42d-6925-47c6-b9e7-9581c7ca302a</vt:lpwstr>
  </property>
  <property fmtid="{D5CDD505-2E9C-101B-9397-08002B2CF9AE}" pid="29" name="MSIP_Label_863bc15e-e7bf-41c1-bdb3-03882d8a2e2c_ActionId">
    <vt:lpwstr>c7ef5b86-1891-4bc8-8493-813f52c537f8</vt:lpwstr>
  </property>
  <property fmtid="{D5CDD505-2E9C-101B-9397-08002B2CF9AE}" pid="30" name="MSIP_Label_863bc15e-e7bf-41c1-bdb3-03882d8a2e2c_ContentBits">
    <vt:lpwstr>1</vt:lpwstr>
  </property>
</Properties>
</file>