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BF6DAC3-2105-4E7B-87D6-2CEE145899ED}"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<sst xmlns="http://schemas.openxmlformats.org/spreadsheetml/2006/main" count="171" uniqueCount="145">
  <si>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</si>
  <si>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</si>
  <si>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</si>
  <si>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</si>
  <si>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</si>
  <si>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</si>
  <si>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</si>
  <si>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</si>
  <si>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</si>
  <si>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</si>
  <si>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</si>
  <si>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</si>
  <si>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</si>
  <si>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</si>
  <si>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</si>
  <si>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</si>
  <si>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</si>
  <si>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</si>
  <si>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</si>
  <si>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</si>
  <si>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</si>
  <si>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</si>
  <si>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</si>
  <si>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</si>
  <si>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</si>
  <si>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</si>
  <si>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</si>
  <si>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</si>
  <si>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</si>
  <si>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</si>
  <si>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</si>
  <si>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</si>
  <si>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</si>
  <si>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</si>
  <si>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</si>
  <si>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</si>
  <si>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</si>
  <si>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</si>
  <si>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</si>
  <si>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</si>
  <si>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</si>
  <si>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</si>
  <si>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</si>
  <si>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</si>
  <si>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</si>
  <si>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</si>
  <si>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</si>
  <si>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</si>
  <si>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</si>
  <si>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</si>
  <si>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</si>
  <si>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</si>
  <si>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</si>
  <si>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</si>
  <si>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</si>
  <si>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</si>
  <si>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</si>
  <si>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</si>
  <si>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</si>
  <si>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</si>
  <si>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</si>
  <si>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</si>
  <si>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</si>
  <si>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</si>
  <si>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</si>
  <si>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</si>
  <si>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</si>
  <si>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</si>
  <si>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</si>
  <si>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</si>
  <si>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</si>
  <si>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</si>
  <si>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</si>
  <si>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</si>
  <si>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</si>
  <si>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</si>
  <si>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</si>
  <si>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</si>
  <si>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</si>
  <si>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</si>
  <si>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</si>
  <si>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</si>
  <si>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</si>
  <si>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</si>
  <si>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</si>
  <si>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</si>
  <si>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</si>
  <si>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</si>
  <si>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</si>
  <si>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</si>
  <si>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</si>
  <si>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</si>
  <si>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</si>
  <si>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</si>
  <si>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</si>
  <si>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</si>
  <si>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</si>
  <si>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</si>
  <si>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</si>
  <si>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</si>
  <si>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</si>
  <si>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</si>
  <si>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</si>
  <si>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</si>
  <si>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</si>
  <si>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</si>
  <si>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</si>
  <si>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</si>
  <si>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</si>
  <si>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</si>
  <si>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</si>
  <si>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</si>
  <si>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</si>
  <si>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</si>
  <si>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</si>
  <si>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</si>
  <si>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</si>
  <si>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</si>
  <si>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</si>
  <si>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</si>
  <si>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</si>
  <si>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</si>
  <si>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</si>
  <si>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</si>
  <si>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</si>
  <si>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</si>
  <si>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</si>
  <si>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</si>
  <si>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</si>
  <si>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</si>
  <si>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GHA</t>
  </si>
  <si>
    <t>Pendiente</t>
  </si>
  <si>
    <t>LUIS ARNOLDO OROZCO VILLANUEVA, ELIZABETH NEGRET ORDOÑEZ, HEIDER YEAN OROZCO NEGRET, JENNIFER OROZCO NEGRET.</t>
  </si>
  <si>
    <t>DIANA MARCELA JARAMILLO AVILA</t>
  </si>
  <si>
    <t>MAPFRE SEGUROS GENERALES DE COLOMBIA S.A.</t>
  </si>
  <si>
    <t>JUZGADO DÉCIMO CIVIL DEL CIRCUITO DE ORALIDAD DE CALI</t>
  </si>
  <si>
    <t>R. 76001310301020220029600</t>
  </si>
  <si>
    <t>PÓLIZA DE AUTOMOVILES FINANCIERA</t>
  </si>
  <si>
    <t>4 de julio de 2021</t>
  </si>
  <si>
    <t>N/A</t>
  </si>
  <si>
    <t>El proceso ejecutivo se deriva de un proceso declarativo de responsabilidad civil extracontractual en el cual la compañía Mapfre Seguros Generales de Colombia S.A. fue condenada en virtud de la póliza con amparo de responsabilidad civil extracontractual No. 2201120072933 que amparaba a la señora Diana Marcela Jaramillo Ávila, también condenada en dicho proceso. El proceso declarativo finalizó con la sentencia de segunda instancia proferida el 11 de abril de 2025 por parte del Tribunal Superior de Cali que confirma parcialmente la sentencia del 12 de abril de 2024, en ese sentido surge la obligación clara expresa y exigible en cabeza de Mapfre Seguros Generales de Colombia S.A., compañía que debe concurrir al pago total de la condena en el entendido que el valor asegurado subsumía las pretensiones y no se encontraba estipulado deducible alguno.</t>
  </si>
  <si>
    <t>Solicita el ejecutante librar mandamiento de pago en contra de Mapfre Seguros Generales de Colombia  S.A. y a favor de los demandantes por lo consignado en la sentencia de segunda instancia donde se ordenó el pago por un total $164.008.196.92 pesos m/cte discriminados de la siguiente forma:
1. Por concepto de capital por daño emergente, lucro cesante,  incapacidad, daño moral y daño a la vida de relación la suma de $154.161.196.92.
1.1. Por concepto de intereses de mora liquidados desde el 13 de mayo de 2025 hasta el pago total de la obligación.
2. Por concepto de costas ordenadas en el numeral sexto (6°) de la sentencia número 011 del 12 de abril de 2024 de primera instancia y sentencia de segunda instancia del 11 de abril de 2025 por la suma de $9.847.000 pesos m/cte.
2.1. Por concepto de intereses de mora de la anterior suma de dinero, liquidados al 6% anual, desde la ejecutoria del auto de que aprueba la liquidación de costas del 21 de mayo de 2025 hasta la cancelación total de la obligación.</t>
  </si>
  <si>
    <t>Como liquidación objetiva de perjuicios en cabeza de la compañía aseguradora se tasa la suma de $1.722.618 (valor que se debe actualizar hasta la fecha de pago). Lo anterior, teniendo en cuenta que la compañía acreditó el pago de la condena impuesta y costas por una suma total de $165.668.424, sin embargo, no liquidó los intereses hasta la fecha del pago, es decir 4 de Junio de 2025, quedando un valor pendiente de pago, téngase en cuenta que los valores solicitados en el mandamiento de pago son los siguientes:
1. Por concepto de capital por daño emergente, lucro cesante,  incapacidad, daño moral y daño a la vida de relación la suma de $154.161.196.92.
2. Por concepto de intereses de mora liquidados desde el 13 de mayo de 2025 hasta el pago total de la obligación.
3. Por concepto de costas ordenadas en el numeral sexto (6°) de la sentencia número 011 del 12 de abril de 2024 de primera instancia y sentencia del 11 de abril de 2025 por la suma de $9.847.000 pesos m/cte.
4. Por concepto de intereses de mora de la anterior suma de dinero, liquidados al 6% anual, desde la ejecutoria del auto de que aprueba la liquidación de costas del 21 de mayo de 2025 hasta la cancelación total de la obligación.</t>
  </si>
  <si>
    <t>1. Proceso con sentencia de segunda instancia proferida el 11 de abril de 2025 por parte del Tribunal Superior de Cali que confirma parcialmente la sentencia del 12 de abril de 2024 proferida por el Juzgado Décimo Civil del Circuito de Cali.
2. Por medio de auto del día 6 de mayo de 2025 el Juzgado Décimo Civil del Circuito de Oralidad de Cali decide obedecer y cumplir lo dispuesto en sentencia del 11 de abril de 2025.
3. El día 12 de mayo de 2025 el apoderado de la parte demandante solicitó al despacho el inicio de proceso ejecutivo de continuación de proceso declarativo.
4. El día 23 de mayo de 2025, El Juzgado Décimo Civil del Circuito de Cali libra auto de mandamiento de pago a favor de los demandantes y en contra de Diana Marcela Jaramillo Ávila, Ricardo Diaz Buitrago y Mapfre Seguros Generales de Colombia S.A. para que en el término de 5 días paguen las sumas descritas.
5. Dentro del término oportuno se presentó recurso de reposición en contra del auto que libró mandamiento de pago con la fundamentación que el despacho no fundamentó adecuadamente su decisión, recurso que a la presentación de este informe no ha sido resuelto.
6. Dentro del término oportuno se presentó excepciones de mérito frente al mandamiento de pago alegando principalmente que la compañía aseguradora realizó el pago de la condena incluyendo el valor de costas el día 4 de junio de 2025.
7. El día 10 de junio de 2025 se acreditó ante el despacho el pago de la condena por un valor de $165.668.424.</t>
  </si>
  <si>
    <r>
      <t xml:space="preserve">La contingencia se califica como PROBABLE, toda vez que la obligación es clara, expresa y exigible por tratarse de una sentencia judicial ejecutoriada. 
Lo primero que debe tomarse en consideración es que la obligación de pago en cabeza Mapfre Seguros Generales de Colombia .S.A emana de una sentencia condenatoria de segunda instancia proferida el 11 de abril de 2025 por parte del Tribunal Superior de Cali que confirma parcialmente la sentencia del 12 de abril de 2024 proferida por el Juzgado Décimo Civil del Circuito de Cali, dicha decisión se encuentra ejecutoriada y presta merito ejecutivo, lo que permite la solicitud de ejecución por parte de los interesados por medio del mismo juez que profirió la sentencia conforme se encuentra reglado en el artículo 306 del Código General del Proceso.
Teniendo en cuenta que la sentencia condenatoria de segunda instancia fue proferida el 11 de abril de 2025, pero notificada hasta el 23 de abril de 2025, esta cobró ejecutoria desde el día 2 de mayo de 2025 fecha desde la cual se liquidó, por lo que se notificó a la compañía frente a la recomendación de realizar el pago. Por concepto de capital a corte del 4 de junio de 2025, la compañía aseguradora debía pagar la suma de: $157.454.791
Frente al pago de costas, el Juzgado Décimo Civil del Circuito de Cali, emitió auto notificado el día 15 de mayo de 2025 donde estableció la suma de $9.847.000 por concepto de costas, estas se liquidan desde el día 21 de mayo, fecha en que cobró ejecutoria. Es decir que por concepto de costas a corte del 4 de junio de 2025, la compañía aseguradora debía pagar la suma de $9.936.251.
Finalmente se tiene que la compañía efectuó el pago el día 4 de junio de 2025 por un valor de $165.668.424 sin embargo no tuvo en cuenta actualizar los intereses moratorios tanto de la condena como del valor de las costas lo que a corte del 4 de junio de 2025 arrojaba la suma de $167.391.042, es decir una diferencia de </t>
    </r>
    <r>
      <rPr>
        <b/>
        <sz val="10"/>
        <color theme="1"/>
        <rFont val="Calibri"/>
        <family val="2"/>
        <scheme val="minor"/>
      </rPr>
      <t xml:space="preserve">$1.722.618 que se encuentra pendiente de pago. </t>
    </r>
    <r>
      <rPr>
        <sz val="10"/>
        <color theme="1"/>
        <rFont val="Calibri"/>
        <family val="2"/>
        <scheme val="minor"/>
      </rPr>
      <t xml:space="preserve">
Teniendo en cuenta que se acreditó el pago de la condena, pero a falta del valor liquidado por $1.722.618 el despacho puede requerir para concurrir con el pago de este monto.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</si>
</sst>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justify" vertical="top"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justify"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2" fillId="3" borderId="0" xfId="0" applyFont="1" applyFill="1" applyAlignment="1">
      <alignment wrapText="1"/>
    </xf>
    <xf numFmtId="0" fontId="0" fillId="3" borderId="0" xfId="0" applyFill="1"/>
    <xf numFmtId="0" fontId="2" fillId="3" borderId="0" xfId="0" applyFont="1" applyFill="1"/>
    <xf numFmtId="0" fontId="7" fillId="0" borderId="1" xfId="0" applyFont="1" applyBorder="1" applyAlignment="1" applyProtection="1">
      <alignment horizontal="left" vertical="top"/>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80" zoomScaleNormal="80" zoomScaleSheetLayoutView="110" workbookViewId="0">
      <selection activeCell="A20" sqref="A20:H20"/>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9" max="9" width="48.886718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1" spans="1:19" x14ac:dyDescent="0.3">
      <c r="B1" t="s">
        <v>0</v>
      </c>
    </row>
    <row r="2" spans="1:19" ht="21" x14ac:dyDescent="0.3">
      <c r="A2" s="49" t="s">
        <v>1</v>
      </c>
      <c r="B2" s="49"/>
      <c r="C2" s="49"/>
      <c r="D2" s="49"/>
      <c r="E2" s="49"/>
      <c r="F2" s="49"/>
      <c r="G2" s="49"/>
      <c r="H2" s="49"/>
      <c r="O2" s="23"/>
      <c r="P2" s="24"/>
      <c r="Q2" s="24"/>
      <c r="R2" s="24"/>
      <c r="S2" s="24"/>
    </row>
    <row r="3" spans="1:19" x14ac:dyDescent="0.3">
      <c r="A3" s="47" t="s">
        <v>2</v>
      </c>
      <c r="B3" s="47"/>
      <c r="C3" s="47"/>
      <c r="D3" s="50">
        <v>45821</v>
      </c>
      <c r="E3" s="50"/>
      <c r="F3" s="50"/>
      <c r="G3" s="50"/>
      <c r="H3" s="50"/>
      <c r="O3" s="25"/>
      <c r="P3" s="25"/>
      <c r="Q3" s="26"/>
      <c r="R3" s="26"/>
    </row>
    <row r="4" spans="1:19" x14ac:dyDescent="0.3">
      <c r="A4" s="40" t="s">
        <v>3</v>
      </c>
      <c r="B4" s="48" t="s">
        <v>106</v>
      </c>
      <c r="C4" s="48"/>
      <c r="D4" s="48"/>
      <c r="E4" s="40" t="s">
        <v>4</v>
      </c>
      <c r="F4" s="51" t="s">
        <v>101</v>
      </c>
      <c r="G4" s="51"/>
      <c r="H4" s="51"/>
      <c r="O4" s="25"/>
      <c r="P4" s="25"/>
      <c r="Q4" s="26"/>
      <c r="R4" s="26"/>
    </row>
    <row r="5" spans="1:19" x14ac:dyDescent="0.3">
      <c r="A5" s="40" t="s">
        <v>5</v>
      </c>
      <c r="B5" s="59">
        <v>45803</v>
      </c>
      <c r="C5" s="59"/>
      <c r="D5" s="59"/>
      <c r="E5" s="40" t="s">
        <v>6</v>
      </c>
      <c r="F5" s="58" t="s">
        <v>103</v>
      </c>
      <c r="G5" s="58"/>
      <c r="H5" s="58"/>
      <c r="O5" s="25"/>
      <c r="P5" s="25"/>
      <c r="Q5" s="26"/>
      <c r="R5" s="26"/>
    </row>
    <row r="6" spans="1:19" ht="30.75" customHeight="1" x14ac:dyDescent="0.3">
      <c r="A6" s="40" t="s">
        <v>7</v>
      </c>
      <c r="B6" s="51" t="s">
        <v>132</v>
      </c>
      <c r="C6" s="51"/>
      <c r="D6" s="51"/>
      <c r="E6" s="51"/>
      <c r="F6" s="51"/>
      <c r="G6" s="51"/>
      <c r="H6" s="51"/>
      <c r="O6" s="25"/>
      <c r="P6" s="25"/>
      <c r="Q6" s="26"/>
      <c r="R6" s="28"/>
    </row>
    <row r="7" spans="1:19" ht="30.75" customHeight="1" x14ac:dyDescent="0.3">
      <c r="A7" s="40" t="s">
        <v>8</v>
      </c>
      <c r="B7" s="51" t="s">
        <v>134</v>
      </c>
      <c r="C7" s="51"/>
      <c r="D7" s="51"/>
      <c r="E7" s="51"/>
      <c r="F7" s="51"/>
      <c r="G7" s="51"/>
      <c r="H7" s="51"/>
      <c r="O7" s="25"/>
      <c r="P7" s="25"/>
      <c r="Q7" s="26"/>
      <c r="R7" s="28"/>
    </row>
    <row r="8" spans="1:19" ht="32.25" customHeight="1" x14ac:dyDescent="0.3">
      <c r="A8" s="40" t="s">
        <v>9</v>
      </c>
      <c r="B8" s="51" t="s">
        <v>133</v>
      </c>
      <c r="C8" s="51"/>
      <c r="D8" s="51"/>
      <c r="E8" s="51"/>
      <c r="F8" s="51"/>
      <c r="G8" s="51"/>
      <c r="H8" s="51"/>
      <c r="O8" s="25"/>
      <c r="P8" s="25"/>
      <c r="Q8" s="26"/>
      <c r="R8" s="28"/>
    </row>
    <row r="9" spans="1:19" ht="160.19999999999999" customHeight="1" x14ac:dyDescent="0.3">
      <c r="A9" s="40" t="s">
        <v>10</v>
      </c>
      <c r="B9" s="52" t="s">
        <v>141</v>
      </c>
      <c r="C9" s="52"/>
      <c r="D9" s="52"/>
      <c r="E9" s="52"/>
      <c r="F9" s="52"/>
      <c r="G9" s="52"/>
      <c r="H9" s="52"/>
      <c r="I9" s="71"/>
      <c r="O9" s="25"/>
      <c r="P9" s="25"/>
      <c r="Q9" s="26"/>
      <c r="R9" s="28"/>
    </row>
    <row r="10" spans="1:19" x14ac:dyDescent="0.3">
      <c r="A10" s="40" t="s">
        <v>11</v>
      </c>
      <c r="B10" s="53">
        <v>1722618</v>
      </c>
      <c r="C10" s="53"/>
      <c r="D10" s="53"/>
      <c r="E10" s="53"/>
      <c r="F10" s="53"/>
      <c r="G10" s="53"/>
      <c r="H10" s="53"/>
      <c r="O10" s="25"/>
      <c r="P10" s="28"/>
      <c r="Q10" s="26"/>
      <c r="R10" s="28"/>
    </row>
    <row r="11" spans="1:19" ht="128.25" customHeight="1" x14ac:dyDescent="0.3">
      <c r="A11" s="40" t="s">
        <v>12</v>
      </c>
      <c r="B11" s="54" t="s">
        <v>140</v>
      </c>
      <c r="C11" s="54"/>
      <c r="D11" s="54"/>
      <c r="E11" s="54"/>
      <c r="F11" s="54"/>
      <c r="G11" s="54"/>
      <c r="H11" s="54"/>
      <c r="O11" s="25"/>
      <c r="P11" s="28"/>
      <c r="Q11" s="26"/>
      <c r="R11" s="28"/>
    </row>
    <row r="12" spans="1:19" ht="389.4" customHeight="1" x14ac:dyDescent="0.3">
      <c r="A12" s="40" t="s">
        <v>13</v>
      </c>
      <c r="B12" s="54" t="s">
        <v>144</v>
      </c>
      <c r="C12" s="54"/>
      <c r="D12" s="54"/>
      <c r="E12" s="54"/>
      <c r="F12" s="54"/>
      <c r="G12" s="54"/>
      <c r="H12" s="54"/>
      <c r="I12" s="71"/>
      <c r="O12" s="25"/>
      <c r="P12" s="28"/>
      <c r="Q12" s="26"/>
      <c r="R12" s="28"/>
    </row>
    <row r="13" spans="1:19" ht="27.6" x14ac:dyDescent="0.3">
      <c r="A13" s="40" t="s">
        <v>14</v>
      </c>
      <c r="B13" s="41" t="s">
        <v>102</v>
      </c>
      <c r="C13" s="40" t="s">
        <v>15</v>
      </c>
      <c r="D13" s="42">
        <v>1722618</v>
      </c>
      <c r="E13" s="46" t="s">
        <v>16</v>
      </c>
      <c r="F13" s="55" t="s">
        <v>130</v>
      </c>
      <c r="G13" s="56"/>
      <c r="H13" s="57"/>
      <c r="I13" s="73"/>
    </row>
    <row r="14" spans="1:19" ht="27.6" x14ac:dyDescent="0.3">
      <c r="A14" s="40" t="s">
        <v>17</v>
      </c>
      <c r="B14" s="51" t="s">
        <v>135</v>
      </c>
      <c r="C14" s="51"/>
      <c r="D14" s="51"/>
      <c r="E14" s="43" t="s">
        <v>18</v>
      </c>
      <c r="F14" s="51" t="s">
        <v>136</v>
      </c>
      <c r="G14" s="51"/>
      <c r="H14" s="51"/>
      <c r="P14" s="28"/>
      <c r="Q14" s="26"/>
      <c r="R14" s="28"/>
    </row>
    <row r="15" spans="1:19" ht="26.25" customHeight="1" x14ac:dyDescent="0.3">
      <c r="A15" s="40" t="s">
        <v>19</v>
      </c>
      <c r="B15" s="44" t="s">
        <v>131</v>
      </c>
      <c r="C15" s="40" t="s">
        <v>20</v>
      </c>
      <c r="D15" s="44">
        <v>2201120072933</v>
      </c>
      <c r="E15" s="45" t="s">
        <v>21</v>
      </c>
      <c r="F15" s="51" t="s">
        <v>137</v>
      </c>
      <c r="G15" s="51"/>
      <c r="H15" s="51"/>
      <c r="O15" s="25"/>
      <c r="P15" s="28"/>
      <c r="Q15" s="26"/>
      <c r="R15" s="28"/>
    </row>
    <row r="16" spans="1:19" ht="30.75" customHeight="1" x14ac:dyDescent="0.3">
      <c r="A16" s="40" t="s">
        <v>22</v>
      </c>
      <c r="B16" s="62" t="s">
        <v>104</v>
      </c>
      <c r="C16" s="63"/>
      <c r="D16" s="63"/>
      <c r="E16" s="63"/>
      <c r="F16" s="63"/>
      <c r="G16" s="63"/>
      <c r="H16" s="64"/>
      <c r="O16" s="25"/>
      <c r="P16" s="28"/>
      <c r="Q16" s="26"/>
      <c r="R16" s="28"/>
    </row>
    <row r="17" spans="1:9" ht="27.6" x14ac:dyDescent="0.3">
      <c r="A17" s="40" t="s">
        <v>23</v>
      </c>
      <c r="B17" s="50" t="s">
        <v>138</v>
      </c>
      <c r="C17" s="50"/>
      <c r="D17" s="50"/>
      <c r="E17" s="40" t="s">
        <v>24</v>
      </c>
      <c r="F17" s="50" t="s">
        <v>139</v>
      </c>
      <c r="G17" s="58"/>
      <c r="H17" s="58"/>
    </row>
    <row r="18" spans="1:9" x14ac:dyDescent="0.3">
      <c r="A18" s="60" t="s">
        <v>25</v>
      </c>
      <c r="B18" s="60"/>
      <c r="C18" s="60"/>
      <c r="D18" s="60"/>
      <c r="E18" s="60"/>
      <c r="F18" s="60"/>
      <c r="G18" s="60"/>
      <c r="H18" s="60"/>
    </row>
    <row r="19" spans="1:9" ht="25.5" customHeight="1" x14ac:dyDescent="0.3">
      <c r="A19" s="61" t="s">
        <v>26</v>
      </c>
      <c r="B19" s="61"/>
      <c r="C19" s="61"/>
      <c r="D19" s="61"/>
      <c r="E19" s="61"/>
      <c r="F19" s="61"/>
      <c r="G19" s="61"/>
      <c r="H19" s="61"/>
    </row>
    <row r="20" spans="1:9" ht="168.75" customHeight="1" x14ac:dyDescent="0.3">
      <c r="A20" s="48" t="s">
        <v>142</v>
      </c>
      <c r="B20" s="48"/>
      <c r="C20" s="48"/>
      <c r="D20" s="48"/>
      <c r="E20" s="48"/>
      <c r="F20" s="48"/>
      <c r="G20" s="48"/>
      <c r="H20" s="48"/>
      <c r="I20" s="71"/>
    </row>
    <row r="21" spans="1:9" x14ac:dyDescent="0.3">
      <c r="A21" s="47" t="s">
        <v>27</v>
      </c>
      <c r="B21" s="47"/>
      <c r="C21" s="47"/>
      <c r="D21" s="47"/>
      <c r="E21" s="47"/>
      <c r="F21" s="47"/>
      <c r="G21" s="47"/>
      <c r="H21" s="47"/>
      <c r="I21" s="72"/>
    </row>
    <row r="22" spans="1:9" ht="240.6" customHeight="1" x14ac:dyDescent="0.3">
      <c r="A22" s="48" t="s">
        <v>143</v>
      </c>
      <c r="B22" s="74"/>
      <c r="C22" s="74"/>
      <c r="D22" s="74"/>
      <c r="E22" s="74"/>
      <c r="F22" s="74"/>
      <c r="G22" s="74"/>
      <c r="H22" s="74"/>
      <c r="I22" s="71"/>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H8" sqref="H8"/>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49" t="s">
        <v>28</v>
      </c>
      <c r="B2" s="49"/>
      <c r="C2" s="49"/>
      <c r="D2" s="49"/>
      <c r="E2" s="49"/>
      <c r="F2" s="49"/>
    </row>
    <row r="3" spans="1:6" x14ac:dyDescent="0.3">
      <c r="A3" s="2" t="s">
        <v>7</v>
      </c>
      <c r="B3" s="69" t="str">
        <f>'1. ABOGADO EXTERNO'!B6:H6</f>
        <v>LUIS ARNOLDO OROZCO VILLANUEVA, ELIZABETH NEGRET ORDOÑEZ, HEIDER YEAN OROZCO NEGRET, JENNIFER OROZCO NEGRET.</v>
      </c>
      <c r="C3" s="69"/>
      <c r="D3" s="69"/>
      <c r="E3" s="69"/>
      <c r="F3" s="69"/>
    </row>
    <row r="4" spans="1:6" x14ac:dyDescent="0.3">
      <c r="A4" s="2" t="s">
        <v>29</v>
      </c>
      <c r="B4" s="36"/>
      <c r="C4" s="2" t="s">
        <v>30</v>
      </c>
      <c r="D4" s="70"/>
      <c r="E4" s="70"/>
      <c r="F4" s="70"/>
    </row>
    <row r="5" spans="1:6" x14ac:dyDescent="0.3">
      <c r="A5" s="2" t="s">
        <v>9</v>
      </c>
      <c r="B5" s="69"/>
      <c r="C5" s="69"/>
      <c r="D5" s="69"/>
      <c r="E5" s="69"/>
      <c r="F5" s="69"/>
    </row>
    <row r="6" spans="1:6" x14ac:dyDescent="0.3">
      <c r="A6" s="2" t="s">
        <v>31</v>
      </c>
      <c r="B6" s="32"/>
      <c r="C6" s="2" t="s">
        <v>32</v>
      </c>
      <c r="D6" s="39"/>
      <c r="E6" s="2" t="s">
        <v>33</v>
      </c>
      <c r="F6" s="39"/>
    </row>
    <row r="7" spans="1:6" ht="39.75" customHeight="1" x14ac:dyDescent="0.3">
      <c r="A7" s="2" t="s">
        <v>34</v>
      </c>
      <c r="B7" s="32"/>
      <c r="C7" s="2" t="s">
        <v>35</v>
      </c>
      <c r="D7" s="33"/>
      <c r="E7" s="2" t="s">
        <v>36</v>
      </c>
      <c r="F7" s="34"/>
    </row>
    <row r="8" spans="1:6" ht="35.25" customHeight="1" x14ac:dyDescent="0.3">
      <c r="A8" s="2" t="s">
        <v>37</v>
      </c>
      <c r="B8" s="35"/>
      <c r="C8" s="2" t="s">
        <v>38</v>
      </c>
      <c r="D8" s="35"/>
      <c r="E8" s="2" t="s">
        <v>39</v>
      </c>
      <c r="F8" s="36"/>
    </row>
    <row r="9" spans="1:6" ht="37.5" customHeight="1" x14ac:dyDescent="0.3">
      <c r="A9" s="2" t="s">
        <v>40</v>
      </c>
      <c r="B9" s="5"/>
      <c r="C9" s="67" t="s">
        <v>41</v>
      </c>
      <c r="D9" s="69"/>
      <c r="E9" s="2" t="s">
        <v>42</v>
      </c>
      <c r="F9" s="1"/>
    </row>
    <row r="10" spans="1:6" x14ac:dyDescent="0.3">
      <c r="A10" s="2" t="s">
        <v>43</v>
      </c>
      <c r="B10" s="5"/>
      <c r="C10" s="67"/>
      <c r="D10" s="69"/>
      <c r="E10" s="2" t="s">
        <v>44</v>
      </c>
      <c r="F10" s="1"/>
    </row>
    <row r="11" spans="1:6" ht="46.5" customHeight="1" x14ac:dyDescent="0.3">
      <c r="A11" s="2" t="s">
        <v>45</v>
      </c>
      <c r="B11" s="37"/>
      <c r="C11" s="2" t="s">
        <v>24</v>
      </c>
      <c r="D11" s="37"/>
      <c r="E11" s="2" t="s">
        <v>10</v>
      </c>
      <c r="F11" s="38"/>
    </row>
    <row r="12" spans="1:6" ht="167.25" customHeight="1" x14ac:dyDescent="0.3">
      <c r="A12" s="2" t="s">
        <v>46</v>
      </c>
      <c r="B12" s="66"/>
      <c r="C12" s="66"/>
      <c r="D12" s="66"/>
      <c r="E12" s="66"/>
      <c r="F12" s="66"/>
    </row>
    <row r="13" spans="1:6" ht="21" x14ac:dyDescent="0.3">
      <c r="A13" s="49" t="s">
        <v>47</v>
      </c>
      <c r="B13" s="49"/>
      <c r="C13" s="49"/>
      <c r="D13" s="49"/>
      <c r="E13" s="49"/>
      <c r="F13" s="49"/>
    </row>
    <row r="14" spans="1:6" x14ac:dyDescent="0.3">
      <c r="A14" s="65"/>
      <c r="B14" s="65"/>
      <c r="C14" s="65"/>
      <c r="D14" s="65"/>
      <c r="E14" s="65"/>
      <c r="F14" s="65"/>
    </row>
    <row r="15" spans="1:6" x14ac:dyDescent="0.3">
      <c r="A15" s="65"/>
      <c r="B15" s="65"/>
      <c r="C15" s="65"/>
      <c r="D15" s="65"/>
      <c r="E15" s="65"/>
      <c r="F15" s="65"/>
    </row>
    <row r="16" spans="1:6" x14ac:dyDescent="0.3">
      <c r="A16" s="65"/>
      <c r="B16" s="65"/>
      <c r="C16" s="65"/>
      <c r="D16" s="65"/>
      <c r="E16" s="65"/>
      <c r="F16" s="65"/>
    </row>
    <row r="17" spans="1:6" x14ac:dyDescent="0.3">
      <c r="A17" s="65"/>
      <c r="B17" s="65"/>
      <c r="C17" s="65"/>
      <c r="D17" s="65"/>
      <c r="E17" s="65"/>
      <c r="F17" s="65"/>
    </row>
    <row r="18" spans="1:6" x14ac:dyDescent="0.3">
      <c r="A18" s="65"/>
      <c r="B18" s="65"/>
      <c r="C18" s="65"/>
      <c r="D18" s="65"/>
      <c r="E18" s="65"/>
      <c r="F18" s="65"/>
    </row>
    <row r="19" spans="1:6" x14ac:dyDescent="0.3">
      <c r="A19" s="65"/>
      <c r="B19" s="65"/>
      <c r="C19" s="65"/>
      <c r="D19" s="65"/>
      <c r="E19" s="65"/>
      <c r="F19" s="65"/>
    </row>
    <row r="20" spans="1:6" x14ac:dyDescent="0.3">
      <c r="A20" s="65"/>
      <c r="B20" s="65"/>
      <c r="C20" s="65"/>
      <c r="D20" s="65"/>
      <c r="E20" s="65"/>
      <c r="F20" s="65"/>
    </row>
    <row r="21" spans="1:6" x14ac:dyDescent="0.3">
      <c r="A21" s="65"/>
      <c r="B21" s="65"/>
      <c r="C21" s="65"/>
      <c r="D21" s="65"/>
      <c r="E21" s="65"/>
      <c r="F21" s="65"/>
    </row>
    <row r="22" spans="1:6" x14ac:dyDescent="0.3">
      <c r="A22" s="65"/>
      <c r="B22" s="65"/>
      <c r="C22" s="65"/>
      <c r="D22" s="65"/>
      <c r="E22" s="65"/>
      <c r="F22" s="65"/>
    </row>
    <row r="23" spans="1:6" x14ac:dyDescent="0.3">
      <c r="A23" s="65"/>
      <c r="B23" s="65"/>
      <c r="C23" s="65"/>
      <c r="D23" s="65"/>
      <c r="E23" s="65"/>
      <c r="F23" s="65"/>
    </row>
    <row r="24" spans="1:6" x14ac:dyDescent="0.3">
      <c r="A24" s="65"/>
      <c r="B24" s="65"/>
      <c r="C24" s="65"/>
      <c r="D24" s="65"/>
      <c r="E24" s="65"/>
      <c r="F24" s="65"/>
    </row>
    <row r="25" spans="1:6" x14ac:dyDescent="0.3">
      <c r="A25" s="65"/>
      <c r="B25" s="65"/>
      <c r="C25" s="65"/>
      <c r="D25" s="65"/>
      <c r="E25" s="65"/>
      <c r="F25" s="65"/>
    </row>
    <row r="26" spans="1:6" x14ac:dyDescent="0.3">
      <c r="A26" s="65"/>
      <c r="B26" s="65"/>
      <c r="C26" s="65"/>
      <c r="D26" s="65"/>
      <c r="E26" s="65"/>
      <c r="F26" s="65"/>
    </row>
    <row r="27" spans="1:6" x14ac:dyDescent="0.3">
      <c r="A27" s="65"/>
      <c r="B27" s="65"/>
      <c r="C27" s="65"/>
      <c r="D27" s="65"/>
      <c r="E27" s="65"/>
      <c r="F27" s="65"/>
    </row>
    <row r="28" spans="1:6" x14ac:dyDescent="0.3">
      <c r="A28" s="65"/>
      <c r="B28" s="65"/>
      <c r="C28" s="65"/>
      <c r="D28" s="65"/>
      <c r="E28" s="65"/>
      <c r="F28" s="65"/>
    </row>
    <row r="29" spans="1:6" x14ac:dyDescent="0.3">
      <c r="A29" s="65"/>
      <c r="B29" s="65"/>
      <c r="C29" s="65"/>
      <c r="D29" s="65"/>
      <c r="E29" s="65"/>
      <c r="F29" s="65"/>
    </row>
    <row r="30" spans="1:6" x14ac:dyDescent="0.3">
      <c r="A30" s="65"/>
      <c r="B30" s="65"/>
      <c r="C30" s="65"/>
      <c r="D30" s="65"/>
      <c r="E30" s="65"/>
      <c r="F30" s="65"/>
    </row>
    <row r="31" spans="1:6" x14ac:dyDescent="0.3">
      <c r="A31" s="65"/>
      <c r="B31" s="65"/>
      <c r="C31" s="65"/>
      <c r="D31" s="65"/>
      <c r="E31" s="65"/>
      <c r="F31" s="65"/>
    </row>
    <row r="32" spans="1:6" x14ac:dyDescent="0.3">
      <c r="A32" s="65"/>
      <c r="B32" s="65"/>
      <c r="C32" s="65"/>
      <c r="D32" s="65"/>
      <c r="E32" s="65"/>
      <c r="F32" s="65"/>
    </row>
    <row r="33" spans="1:6" x14ac:dyDescent="0.3">
      <c r="A33" s="65"/>
      <c r="B33" s="65"/>
      <c r="C33" s="65"/>
      <c r="D33" s="65"/>
      <c r="E33" s="65"/>
      <c r="F33" s="65"/>
    </row>
    <row r="34" spans="1:6" x14ac:dyDescent="0.3">
      <c r="A34" s="65"/>
      <c r="B34" s="65"/>
      <c r="C34" s="65"/>
      <c r="D34" s="65"/>
      <c r="E34" s="65"/>
      <c r="F34" s="65"/>
    </row>
    <row r="35" spans="1:6" x14ac:dyDescent="0.3">
      <c r="A35" s="65"/>
      <c r="B35" s="65"/>
      <c r="C35" s="65"/>
      <c r="D35" s="65"/>
      <c r="E35" s="65"/>
      <c r="F35" s="65"/>
    </row>
    <row r="36" spans="1:6" x14ac:dyDescent="0.3">
      <c r="A36" s="65"/>
      <c r="B36" s="65"/>
      <c r="C36" s="65"/>
      <c r="D36" s="65"/>
      <c r="E36" s="65"/>
      <c r="F36" s="65"/>
    </row>
    <row r="37" spans="1:6" x14ac:dyDescent="0.3">
      <c r="A37" s="67" t="s">
        <v>48</v>
      </c>
      <c r="B37" s="67"/>
      <c r="C37" s="68"/>
      <c r="D37" s="67" t="s">
        <v>49</v>
      </c>
      <c r="E37" s="67"/>
      <c r="F37" s="67"/>
    </row>
    <row r="38" spans="1:6" x14ac:dyDescent="0.3">
      <c r="A38" s="2" t="s">
        <v>50</v>
      </c>
      <c r="B38" s="2" t="s">
        <v>51</v>
      </c>
      <c r="C38" s="68"/>
      <c r="D38" s="2" t="s">
        <v>50</v>
      </c>
      <c r="E38" s="67" t="s">
        <v>51</v>
      </c>
      <c r="F38" s="67"/>
    </row>
    <row r="39" spans="1:6" x14ac:dyDescent="0.3">
      <c r="A39" s="3"/>
      <c r="B39" s="3"/>
      <c r="C39" s="68"/>
      <c r="D39" s="3"/>
      <c r="E39" s="65"/>
      <c r="F39" s="65"/>
    </row>
    <row r="40" spans="1:6" x14ac:dyDescent="0.3">
      <c r="A40" s="3"/>
      <c r="B40" s="3"/>
      <c r="C40" s="68"/>
      <c r="D40" s="3"/>
      <c r="E40" s="65"/>
      <c r="F40" s="65"/>
    </row>
    <row r="41" spans="1:6" x14ac:dyDescent="0.3">
      <c r="A41" s="3"/>
      <c r="B41" s="3"/>
      <c r="C41" s="68"/>
      <c r="D41" s="3"/>
      <c r="E41" s="65"/>
      <c r="F41" s="65"/>
    </row>
    <row r="42" spans="1:6" x14ac:dyDescent="0.3">
      <c r="A42" s="3"/>
      <c r="B42" s="3"/>
      <c r="C42" s="68"/>
      <c r="D42" s="3"/>
      <c r="E42" s="65"/>
      <c r="F42" s="65"/>
    </row>
    <row r="43" spans="1:6" x14ac:dyDescent="0.3">
      <c r="A43" s="3"/>
      <c r="B43" s="3"/>
      <c r="C43" s="68"/>
      <c r="D43" s="3"/>
      <c r="E43" s="65"/>
      <c r="F43" s="65"/>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3">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3">
      <c r="A3" s="1">
        <v>1</v>
      </c>
      <c r="B3" s="1" t="str">
        <f>'1. ABOGADO EXTERNO'!B4</f>
        <v>2. Ejecutivo</v>
      </c>
      <c r="C3" s="1" t="str">
        <f>'1. ABOGADO EXTERNO'!F4</f>
        <v>1. Primera Instancia</v>
      </c>
      <c r="D3" s="6">
        <f>'1. ABOGADO EXTERNO'!B5</f>
        <v>45803</v>
      </c>
      <c r="E3" s="17" t="str">
        <f>'1. ABOGADO EXTERNO'!B6</f>
        <v>LUIS ARNOLDO OROZCO VILLANUEVA, ELIZABETH NEGRET ORDOÑEZ, HEIDER YEAN OROZCO NEGRET, JENNIFER OROZCO NEGRET.</v>
      </c>
      <c r="F3" s="17" t="str">
        <f>'1. ABOGADO EXTERNO'!B7</f>
        <v>MAPFRE SEGUROS GENERALES DE COLOMBIA S.A.</v>
      </c>
      <c r="G3" s="17" t="str">
        <f>'1. ABOGADO EXTERNO'!B9</f>
        <v>Solicita el ejecutante librar mandamiento de pago en contra de Mapfre Seguros Generales de Colombia  S.A. y a favor de los demandantes por lo consignado en la sentencia de segunda instancia donde se ordenó el pago por un total $164.008.196.92 pesos m/cte discriminados de la siguiente forma:
1. Por concepto de capital por daño emergente, lucro cesante,  incapacidad, daño moral y daño a la vida de relación la suma de $154.161.196.92.
1.1. Por concepto de intereses de mora liquidados desde el 13 de mayo de 2025 hasta el pago total de la obligación.
2. Por concepto de costas ordenadas en el numeral sexto (6°) de la sentencia número 011 del 12 de abril de 2024 de primera instancia y sentencia de segunda instancia del 11 de abril de 2025 por la suma de $9.847.000 pesos m/cte.
2.1. Por concepto de intereses de mora de la anterior suma de dinero, liquidados al 6% anual, desde la ejecutoria del auto de que aprueba la liquidación de costas del 21 de mayo de 2025 hasta la cancelación total de la obligación.</v>
      </c>
      <c r="H3" s="18">
        <f>'1. ABOGADO EXTERNO'!B10</f>
        <v>1722618</v>
      </c>
      <c r="I3" s="17" t="str">
        <f>'1. ABOGADO EXTERNO'!B11</f>
        <v>El proceso ejecutivo se deriva de un proceso declarativo de responsabilidad civil extracontractual en el cual la compañía Mapfre Seguros Generales de Colombia S.A. fue condenada en virtud de la póliza con amparo de responsabilidad civil extracontractual No. 2201120072933 que amparaba a la señora Diana Marcela Jaramillo Ávila, también condenada en dicho proceso. El proceso declarativo finalizó con la sentencia de segunda instancia proferida el 11 de abril de 2025 por parte del Tribunal Superior de Cali que confirma parcialmente la sentencia del 12 de abril de 2024, en ese sentido surge la obligación clara expresa y exigible en cabeza de Mapfre Seguros Generales de Colombia S.A., compañía que debe concurrir al pago total de la condena en el entendido que el valor asegurado subsumía las pretensiones y no se encontraba estipulado deducible alguno.</v>
      </c>
      <c r="J3" s="17" t="str">
        <f>'1. ABOGADO EXTERNO'!B12</f>
        <v>La contingencia se califica como PROBABLE, toda vez que la obligación es clara, expresa y exigible por tratarse de una sentencia judicial ejecutoriada. 
Lo primero que debe tomarse en consideración es que la obligación de pago en cabeza Mapfre Seguros Generales de Colombia .S.A emana de una sentencia condenatoria de segunda instancia proferida el 11 de abril de 2025 por parte del Tribunal Superior de Cali que confirma parcialmente la sentencia del 12 de abril de 2024 proferida por el Juzgado Décimo Civil del Circuito de Cali, dicha decisión se encuentra ejecutoriada y presta merito ejecutivo, lo que permite la solicitud de ejecución por parte de los interesados por medio del mismo juez que profirió la sentencia conforme se encuentra reglado en el artículo 306 del Código General del Proceso.
Teniendo en cuenta que la sentencia condenatoria de segunda instancia fue proferida el 11 de abril de 2025, pero notificada hasta el 23 de abril de 2025, esta cobró ejecutoria desde el día 2 de mayo de 2025 fecha desde la cual se liquidó, por lo que se notificó a la compañía frente a la recomendación de realizar el pago. Por concepto de capital a corte del 4 de junio de 2025, la compañía aseguradora debía pagar la suma de: $157.454.791
Frente al pago de costas, el Juzgado Décimo Civil del Circuito de Cali, emitió auto notificado el día 15 de mayo de 2025 donde estableció la suma de $9.847.000 por concepto de costas, estas se liquidan desde el día 21 de mayo, fecha en que cobró ejecutoria. Es decir que por concepto de costas a corte del 4 de junio de 2025, la compañía aseguradora debía pagar la suma de $9.936.251.
Finalmente se tiene que la compañía efectuó el pago el día 4 de junio de 2025 por un valor de $165.668.424 sin embargo no tuvo en cuenta actualizar los intereses moratorios tanto de la condena como del valor de las costas lo que a corte del 4 de junio de 2025 arrojaba la suma de $167.391.042, es decir una diferencia de $1.722.618 que se encuentra pendiente de pago. 
Teniendo en cuenta que se acreditó el pago de la condena, pero a falta del valor liquidado por $1.722.618 el despacho puede requerir para concurrir con el pago de este monto.</v>
      </c>
      <c r="K3" s="22" t="str">
        <f>'1. ABOGADO EXTERNO'!B13</f>
        <v>1 Probable (100% en contra de la Compañia)</v>
      </c>
      <c r="L3" s="22"/>
      <c r="M3" s="22"/>
      <c r="N3" s="30" t="s">
        <v>0</v>
      </c>
      <c r="O3" s="19" t="s">
        <v>0</v>
      </c>
      <c r="P3" s="18">
        <f>'2. ABOGADO INTERNO '!D7</f>
        <v>0</v>
      </c>
      <c r="Q3" s="17"/>
      <c r="R3" s="17" t="str">
        <f>'1. ABOGADO EXTERNO'!B16</f>
        <v>AUTOS</v>
      </c>
      <c r="S3" s="17"/>
      <c r="T3" s="1"/>
      <c r="U3" s="20"/>
      <c r="V3" s="17"/>
      <c r="W3" s="21">
        <f>'2. ABOGADO INTERNO '!B8</f>
        <v>0</v>
      </c>
      <c r="X3" s="22" t="str">
        <f>'1. ABOGADO EXTERNO'!B14</f>
        <v>JUZGADO DÉCIMO CIVIL DEL CIRCUITO DE ORALIDAD DE CALI</v>
      </c>
      <c r="Y3" s="1" t="str">
        <f>'1. ABOGADO EXTERNO'!F14</f>
        <v>R. 76001310301020220029600</v>
      </c>
      <c r="Z3" s="1" t="str">
        <f>'1. ABOGADO EXTERNO'!F5</f>
        <v xml:space="preserve">VIGENTE </v>
      </c>
      <c r="AA3" s="17" t="str">
        <f>'1. ABOGADO EXTERNO'!A22</f>
        <v>1. Proceso con sentencia de segunda instancia proferida el 11 de abril de 2025 por parte del Tribunal Superior de Cali que confirma parcialmente la sentencia del 12 de abril de 2024 proferida por el Juzgado Décimo Civil del Circuito de Cali.
2. Por medio de auto del día 6 de mayo de 2025 el Juzgado Décimo Civil del Circuito de Oralidad de Cali decide obedecer y cumplir lo dispuesto en sentencia del 11 de abril de 2025.
3. El día 12 de mayo de 2025 el apoderado de la parte demandante solicitó al despacho el inicio de proceso ejecutivo de continuación de proceso declarativo.
4. El día 23 de mayo de 2025, El Juzgado Décimo Civil del Circuito de Cali libra auto de mandamiento de pago a favor de los demandantes y en contra de Diana Marcela Jaramillo Ávila, Ricardo Diaz Buitrago y Mapfre Seguros Generales de Colombia S.A. para que en el término de 5 días paguen las sumas descritas.
5. Dentro del término oportuno se presentó recurso de reposición en contra del auto que libró mandamiento de pago con la fundamentación que el despacho no fundamentó adecuadamente su decisión, recurso que a la presentación de este informe no ha sido resuelto.
6. Dentro del término oportuno se presentó excepciones de mérito frente al mandamiento de pago alegando principalmente que la compañía aseguradora realizó el pago de la condena incluyendo el valor de costas el día 4 de junio de 2025.
7. El día 10 de junio de 2025 se acreditó ante el despacho el pago de la condena por un valor de $165.668.424.</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3</v>
      </c>
      <c r="B1" s="24" t="s">
        <v>4</v>
      </c>
      <c r="C1" s="24" t="s">
        <v>33</v>
      </c>
      <c r="D1" s="24" t="s">
        <v>6</v>
      </c>
      <c r="E1" s="24" t="s">
        <v>99</v>
      </c>
      <c r="F1" s="29" t="s">
        <v>41</v>
      </c>
    </row>
    <row r="2" spans="1:6" x14ac:dyDescent="0.3">
      <c r="A2" s="25"/>
      <c r="B2" s="25"/>
      <c r="C2" s="26"/>
      <c r="D2" s="26"/>
      <c r="E2" s="27"/>
      <c r="F2" s="4"/>
    </row>
    <row r="3" spans="1:6" x14ac:dyDescent="0.3">
      <c r="A3" s="25" t="s">
        <v>100</v>
      </c>
      <c r="B3" s="25" t="s">
        <v>101</v>
      </c>
      <c r="C3" s="26" t="s">
        <v>102</v>
      </c>
      <c r="D3" s="26" t="s">
        <v>103</v>
      </c>
      <c r="E3" s="27" t="s">
        <v>104</v>
      </c>
      <c r="F3" s="4" t="s">
        <v>105</v>
      </c>
    </row>
    <row r="4" spans="1:6" x14ac:dyDescent="0.3">
      <c r="A4" s="25" t="s">
        <v>106</v>
      </c>
      <c r="B4" s="25" t="s">
        <v>107</v>
      </c>
      <c r="C4" s="26" t="s">
        <v>108</v>
      </c>
      <c r="D4" s="26" t="s">
        <v>109</v>
      </c>
      <c r="E4" s="27" t="s">
        <v>110</v>
      </c>
      <c r="F4" s="4" t="s">
        <v>111</v>
      </c>
    </row>
    <row r="5" spans="1:6" x14ac:dyDescent="0.3">
      <c r="A5" s="25" t="s">
        <v>112</v>
      </c>
      <c r="B5" s="25" t="s">
        <v>113</v>
      </c>
      <c r="C5" s="26" t="s">
        <v>114</v>
      </c>
      <c r="D5" s="28"/>
      <c r="E5" s="27" t="s">
        <v>115</v>
      </c>
    </row>
    <row r="6" spans="1:6" x14ac:dyDescent="0.3">
      <c r="A6" s="25" t="s">
        <v>116</v>
      </c>
      <c r="B6" s="25" t="s">
        <v>117</v>
      </c>
      <c r="C6" s="26"/>
      <c r="D6" s="28"/>
      <c r="E6" s="27" t="s">
        <v>118</v>
      </c>
    </row>
    <row r="7" spans="1:6" x14ac:dyDescent="0.3">
      <c r="A7" s="25" t="s">
        <v>119</v>
      </c>
      <c r="B7" s="25"/>
      <c r="C7" s="26"/>
      <c r="D7" s="28"/>
      <c r="E7" s="27" t="s">
        <v>120</v>
      </c>
    </row>
    <row r="8" spans="1:6" x14ac:dyDescent="0.3">
      <c r="A8" s="25" t="s">
        <v>121</v>
      </c>
      <c r="B8" s="25"/>
      <c r="C8" s="26"/>
      <c r="D8" s="28"/>
      <c r="E8" s="27" t="s">
        <v>122</v>
      </c>
    </row>
    <row r="9" spans="1:6" x14ac:dyDescent="0.3">
      <c r="A9" s="25" t="s">
        <v>123</v>
      </c>
      <c r="B9" s="28"/>
      <c r="C9" s="26"/>
      <c r="D9" s="28"/>
      <c r="E9" s="27" t="s">
        <v>124</v>
      </c>
    </row>
    <row r="10" spans="1:6" x14ac:dyDescent="0.3">
      <c r="A10" s="25" t="s">
        <v>125</v>
      </c>
      <c r="B10" s="28"/>
      <c r="C10" s="26"/>
      <c r="D10" s="28"/>
      <c r="E10" s="27" t="s">
        <v>126</v>
      </c>
    </row>
    <row r="11" spans="1:6" x14ac:dyDescent="0.3">
      <c r="A11" s="25" t="s">
        <v>127</v>
      </c>
      <c r="B11" s="28"/>
      <c r="C11" s="26"/>
      <c r="D11" s="28"/>
      <c r="E11" s="27" t="s">
        <v>128</v>
      </c>
    </row>
    <row r="12" spans="1:6" x14ac:dyDescent="0.3">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39c72b90-33f0-47a8-93a0-b0e80e69708d"/>
    <ds:schemaRef ds:uri="http://purl.org/dc/term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55bf16b8-db60-4153-a954-9d3ee6a964fe"/>
    <ds:schemaRef ds:uri="http://www.w3.org/XML/1998/namespace"/>
    <ds:schemaRef ds:uri="http://purl.org/dc/dcmitype/"/>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2025-06-13T19:13:46Z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