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C:\Users\Usuario\Desktop\GHA\2024\ABRIL\ABRIL 03\"/>
    </mc:Choice>
  </mc:AlternateContent>
  <xr:revisionPtr revIDLastSave="0" documentId="8_{41C5CD91-9611-4FD3-83E9-BF19E9138115}" xr6:coauthVersionLast="47" xr6:coauthVersionMax="47" xr10:uidLastSave="{00000000-0000-0000-0000-000000000000}"/>
  <bookViews>
    <workbookView xWindow="-120" yWindow="-120" windowWidth="20730" windowHeight="11040" activeTab="2" xr2:uid="{00000000-000D-0000-FFFF-FFFF00000000}"/>
  </bookViews>
  <sheets>
    <sheet name="GENERALES NOTA 322" sheetId="5" r:id="rId1"/>
    <sheet name="GENERALES NOTA 321" sheetId="10" r:id="rId2"/>
    <sheet name="APERTURA- GENERALES  NOTA 324" sheetId="14" r:id="rId3"/>
    <sheet name="IMPUTACIÓN- GENERALES  NOTA 324" sheetId="11" r:id="rId4"/>
    <sheet name="GENERALES NOTA 325" sheetId="12" r:id="rId5"/>
    <sheet name="ACTUALIZACIÓN CONTINGENCIA" sheetId="13" r:id="rId6"/>
    <sheet name="Hoja2" sheetId="6" state="hidden" r:id="rId7"/>
  </sheets>
  <externalReferences>
    <externalReference r:id="rId8"/>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1" i="14" l="1"/>
  <c r="B7" i="14" l="1"/>
  <c r="B4" i="14"/>
  <c r="B3" i="14"/>
  <c r="B2" i="14"/>
  <c r="B3" i="12"/>
  <c r="B2" i="12" l="1"/>
  <c r="B7" i="12"/>
  <c r="B6" i="12"/>
  <c r="B5" i="12"/>
  <c r="B4" i="12"/>
</calcChain>
</file>

<file path=xl/sharedStrings.xml><?xml version="1.0" encoding="utf-8"?>
<sst xmlns="http://schemas.openxmlformats.org/spreadsheetml/2006/main" count="195" uniqueCount="140">
  <si>
    <t>SOLICITUD DE ANTECEDENTES -ABOGADO EXTERNO-</t>
  </si>
  <si>
    <t>Radicado</t>
  </si>
  <si>
    <t>Contraloría</t>
  </si>
  <si>
    <t>Tipo de Proceso</t>
  </si>
  <si>
    <t>Etapa</t>
  </si>
  <si>
    <t>Entidad Afectada</t>
  </si>
  <si>
    <t>Detrimento</t>
  </si>
  <si>
    <t>Terceros civilmente responsables</t>
  </si>
  <si>
    <t>Fecha de los hechos (Fecha exacta)</t>
  </si>
  <si>
    <t>breve resumen de los hechos</t>
  </si>
  <si>
    <t>Asegurado</t>
  </si>
  <si>
    <t>Nit Asegurado</t>
  </si>
  <si>
    <t xml:space="preserve">No. Póliza vinculada (las que se necesite solicitar). </t>
  </si>
  <si>
    <t>Amparo a afectar</t>
  </si>
  <si>
    <t>Fecha de asignación</t>
  </si>
  <si>
    <t>Fecha de notificación</t>
  </si>
  <si>
    <t xml:space="preserve">Fecha de contestacion </t>
  </si>
  <si>
    <t>Verbal</t>
  </si>
  <si>
    <t>Ordinario</t>
  </si>
  <si>
    <t>Apertura</t>
  </si>
  <si>
    <t>Imputación</t>
  </si>
  <si>
    <t>REMISION DE ANTECEDENTES - ABOGADO INTERNO-</t>
  </si>
  <si>
    <t>SINIESTRO - APLICATIVO</t>
  </si>
  <si>
    <t>PÓLIZA</t>
  </si>
  <si>
    <t>AMPARO A AFECTAR</t>
  </si>
  <si>
    <t>VALOR ASEGURADO DISPONIBLE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</si>
  <si>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</si>
  <si>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</si>
  <si>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</si>
  <si>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</si>
  <si>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</si>
  <si>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</si>
  <si>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</si>
  <si>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</si>
  <si>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</si>
  <si>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</si>
  <si>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</si>
  <si>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</si>
  <si>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</si>
  <si>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</si>
  <si>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</si>
  <si>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</si>
  <si>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</si>
  <si>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</si>
  <si>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</si>
  <si>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Concepto técnico de la póliza vinculada</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</si>
  <si>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</si>
  <si>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</si>
  <si>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</si>
  <si>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</si>
  <si>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</si>
  <si>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</si>
  <si>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</si>
  <si>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</si>
  <si>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</si>
  <si>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</si>
  <si>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</si>
  <si>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</si>
  <si>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</si>
  <si>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</si>
  <si>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</si>
  <si>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</si>
  <si>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</si>
  <si>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Clasificación Contingencia</t>
  </si>
  <si>
    <t>EVENTUAL</t>
  </si>
  <si>
    <t>Concepto del Abogado sobre la Contingencia:(Se debe indicar las razones por las cuales se considera que el proceso es Eventual, Remoto o Probable.)</t>
  </si>
  <si>
    <t>PROBABLE</t>
  </si>
  <si>
    <t>VALOR CONTINGENCIA</t>
  </si>
  <si>
    <t>Reserva propuesta</t>
  </si>
  <si>
    <t>Observaciones sobre el valor de la contingencia: (Se debe explicar como se aterrizaron las pretensiones.)</t>
  </si>
  <si>
    <t>Defensa de la Aseguradora: (1. Enumerar y enunciar las excepciones propuestas en el escrito de defensa y/o solicitud de desvinculación Y 2. Confirmar solicitud de vinculación coaseguradoras en caso de que proceda )</t>
  </si>
  <si>
    <t>INFORME ABOGADO INTERNO</t>
  </si>
  <si>
    <t>Reserva</t>
  </si>
  <si>
    <t>El abogado externo remitio la contestacion  y envio de informe inicial en los terminos establecidos ?</t>
  </si>
  <si>
    <t xml:space="preserve">El abogado propuso las excepciones adecuadas para el respetivo proceso? Recomendaciones </t>
  </si>
  <si>
    <t xml:space="preserve">Caso migrado </t>
  </si>
  <si>
    <t>PROBALE</t>
  </si>
  <si>
    <t>REMOTO</t>
  </si>
  <si>
    <t>FORMATO ACTUALIZACION PROCESO PRF</t>
  </si>
  <si>
    <t>SINIESTRO</t>
  </si>
  <si>
    <t>REMOTA</t>
  </si>
  <si>
    <t>RADICADO PRF</t>
  </si>
  <si>
    <t>ENTIDAD AFECTADA</t>
  </si>
  <si>
    <t>SI CAMBIO EL VALOR DE LA CONTINGENCIA INDIQUE EL NUEVO VALOR</t>
  </si>
  <si>
    <t xml:space="preserve">SI CAMBIO LA CONTINGENCIA DEL PROCESO INDIQUELA </t>
  </si>
  <si>
    <t>INDIQUE LAS RAZONES DEL CAMBIO DE CALIFICACION Y/O VALOR DE LA CONTINGENCIA (max 500 caracteres)</t>
  </si>
  <si>
    <t>SI</t>
  </si>
  <si>
    <t>MOTIVO DE LA DEMANDA</t>
  </si>
  <si>
    <t xml:space="preserve">Situcion Laboral </t>
  </si>
  <si>
    <t>Acompañante motorista</t>
  </si>
  <si>
    <t>OCURRENCIA</t>
  </si>
  <si>
    <t>NO</t>
  </si>
  <si>
    <t>CEDIDO</t>
  </si>
  <si>
    <t>FACULTATIVO</t>
  </si>
  <si>
    <t xml:space="preserve">Objetado por la Compañía </t>
  </si>
  <si>
    <t xml:space="preserve">Ocupado-trabajador cuenta ajena </t>
  </si>
  <si>
    <t xml:space="preserve">Ciclista </t>
  </si>
  <si>
    <t>CLAIMS MADE</t>
  </si>
  <si>
    <t>ACEPTADO</t>
  </si>
  <si>
    <t>AUTOMATICO</t>
  </si>
  <si>
    <t>Pretensiones elevadas- reclamación Compañía</t>
  </si>
  <si>
    <t>Ocupado - Autonomo</t>
  </si>
  <si>
    <t>Cliclista vehículo</t>
  </si>
  <si>
    <t>SUNSET</t>
  </si>
  <si>
    <t>PROPIO</t>
  </si>
  <si>
    <t>Ofrecimiento muy bajo-reclamación Compañía</t>
  </si>
  <si>
    <t xml:space="preserve">Tareas del hogar </t>
  </si>
  <si>
    <t xml:space="preserve">Motociclista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</si>
  <si>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</si>
  <si>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</si>
  <si>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</si>
  <si>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</si>
  <si>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</si>
  <si>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</si>
  <si>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</si>
  <si>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</si>
  <si>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PRF-007-2023</t>
  </si>
  <si>
    <t>CONTRALORÍA DEPARTAMENTAL DE VAUPÉS</t>
  </si>
  <si>
    <t>GOBERNACIÓN DE VAUPÉS</t>
  </si>
  <si>
    <t>ALLIANZ SEGUROS S.A.</t>
  </si>
  <si>
    <t>2021 PENDIENTE POR ESTABLECER FECHA EXACTA, NO ESTÁ EN AUTO.</t>
  </si>
  <si>
    <t>1.	El día 21 de marzo de 2023, se realizó traslado del hallazgo N°9 producto de la auditoria modalidad financiera y de gestión de la vigencia 2021, realizada a la GOBERNACION DEL VAUPÉS, donde se registró un presunto detrimento patrimonial causado al erario de la entidad.
2.	Partiendo de lo anterior, la acción fiscal parte del pago del contrato N°538 de 2021, toda vez que juicio de la Contraloría, no median los soportes correspondientes: (tiquetes aéreos), que den cuenta del cumplimiento de este.
3.	Es por lo anterior, que se precisa indicar que, el contrato N°538 de 2021 tenía por objeto: “Prestación de servicios de transporte aéreo para el desarrollo de actividades misionales de los programas juntos por un desarrollo agropecuario sostenible y juntos por la promoción del desarrollo económico de la secretaria de agricultura y desarrollo productivo del departamento de Vaupés”, valor $32.209.278, contratante: gobernación de Vaupés, contratista: Fredy Gonzalo Ladino Bernal, tiempo de ejecución 3 meses, supervisor: Érica Quiroga, secretaría de agricultura y desarrollo productivo departamental. 
4.	En consecuencia, una vez verificada la documentación que reposa en el expediente (contrato 538 de 2021), la Contraloría evidenció que la entidad contratante realizó liquidación y pago del contrato sin los respectivos soportes, es decir, no se observó soporte donde se manifestara que realmente se solicitó el servicio de trasporte por parte de la supervisión para realizar los vuelos de Mitú-Buenos Aires-Mitú, constituyéndose a su juicio un presunto detrimento por el valor de $ 8.001.830,00.
5.	Por lo anterior, la Gobernación de Vaupés indicó lo siguiente: “al revisar los soportes de ejecución y legalización del contrato, se evidencia en el archivo de apoyo de la secretaria de Agricultura que todos los vuelos contemplan la solicitud del servicio al contratista, incluyendo el trayecto MITU - BUENOS AIRES - MITU el 4 y 5 de septiembre y finalmente concluyéndose el 06 de septiembre por condiciones climáticas” No obstante lo anterior, la Contraloría señaló que dicha afirmación no fue soportada.
6.	En conclusión, a juicio de la Contraloría, no hay soportes que evidencien que, si se realizaron los vuelos de los días 4 y 5 de septiembre de 2021, es decir que en el contrato N°538 de 2021 se aprobó y se liquidó como ejecutado en un 100%.</t>
  </si>
  <si>
    <t>845000021-0</t>
  </si>
  <si>
    <t>22920381/0</t>
  </si>
  <si>
    <t>CUMPLIMIENTO</t>
  </si>
  <si>
    <t>07 DE JULIO DE 2023</t>
  </si>
  <si>
    <t>06 DE JULIO DE 2023</t>
  </si>
  <si>
    <t>31 DE JULIO DE 2023</t>
  </si>
  <si>
    <t>Siniestro 129383491- Aplicativo 133537</t>
  </si>
  <si>
    <t>no hay amparo que brinde cobertura al evento investigado.</t>
  </si>
  <si>
    <t>n/a</t>
  </si>
  <si>
    <t>ocurrencia</t>
  </si>
  <si>
    <t>2/07/2021 al 02/07/2022</t>
  </si>
  <si>
    <t>si</t>
  </si>
  <si>
    <t>x</t>
  </si>
  <si>
    <t>Delimitación de la cobertura, no se aceptaron riesgos relacionados a la suscripción de contrato con la aeronave asegurada.</t>
  </si>
  <si>
    <t>Es una póliza de la empresa y el señor Fredy es un asegurado adicional, no hay cobertura de alcances fiscales.</t>
  </si>
  <si>
    <t xml:space="preserve">FUNDAMENTOS FÁCTICOS Y JURÍDICOS DE LA DEFENSA FRENTE A LA VINCULACIÓN DE ALLIANZ SEGUROS S.A.
A.	FALTA TOTAL DE COBERTURA MATERIAL DE LA PÓLIZA DE SEGURO DE AVIACIÓN No. 22920381, POR CUANTO DICHA PÓLIZA NO AMPARA A LA GOBERNACIÓN DE VAUPÉS Y TAMPOCO CUBRE FALLOS CON RESPONSABILIDAD FISCAL O DELITOS CONTRA LA ADMINISTRACIÓN PÚBLICA.
B.	FALTA DE LEGITIMACIÓN EN LA CAUSA POR PASIVA DE ALLIANZ SEGUROS S.A. RESPECTO DE LA VINCULACIÓN REALIZADA POR LA CONTRALORÍA DEPARTAMENTAL DE VAUPÉS. 
C.	DE ACREDITARSE UNA CONDUCTA DOLOSA O GRAVEMENTE CULPOSA EN CABEZA DE LA PRESUNTA RESPONSABLE, EN TODO CASO, EL DOLO COMPORTA UN RIESGO INASEGURABLE. 
D.	EN CUALQUIER CASO, DE NINGUNA FORMA SE PODRÁ EXCEDER EL LÍMITE DEL VALOR ASEGURADO. 
E.	EN CUALQUIER CASO, SE DEBERÁN TENER EN CUENTA LOS DEDUCIBLES PACTADOS.
</t>
  </si>
  <si>
    <t>La contingencia del proceso descrito anteriormente se califica como REMOTA, lo anterior toda vez que la Póliza de Seguro de Aviación –Nº 22920381 no presta cobertura material.  
La póliza no goza de ningún tipo de cobertura material, dado que, en primer lugar, el tomador y asegurado fue AVIANLINE CHARTER´S S.A.S., esto quiere decir que no se ampara al patrimonio de la Gobernación del Vaupés, la cual es la entidad afectada. En segundo lugar, toda vez que el contrato por el cual se vinculó a la Aseguradora al trámite fiscal cubre: (i) los daños al casco de las aeronaves del asegurado, (ii) los accidentes personales de los tripulantes de las aeronaves, (iii) la responsabilidad civil extracontractual en que incurra el asegurado en virtud de sus operaciones de aviación y (iv) los daños causados a las aeronaves del asegurado por guerra y riesgos aliados. De manera que, al tratarse este caso de un asunto que tiene como fin establecer o no la presunta comisión de una conducta dolosa o gravemente culposa que derive en un detrimento al erario público y por consiguiente en una responsabilidad fiscal, es evidente la ausencia de cobertura material. Asimismo, este contrato de seguro no tiene relación ni ampara el cumplimiento del contrato N°538 de 2021 materia del trámite fiscal, esto representa un argumento adicional para sostener técnicamente la falta de amparo del seguro respecto de los hechos discutidos en el PRF N°007 de 2023. 
Todo lo anterior, sin perjuicio del carácter contingente del proceso de responsabilidad fiscal.</t>
  </si>
  <si>
    <t xml:space="preserve">La calificación objetiva del proceso asciende a $8.801.830., a este valor se llega de la siguiente manera:
1.	Valor del detrimento: En el auto de apertura se mencionó que el presunto detrimento fiscal tiene un valor de $8.801.830, por concepto de la falta de soportes de los viajes del 04 y 06 de septiembre del 2021.
2.	Indexación: $11.002.287
3.	Deducible: Si bien el contrato de seguro tiene dos deducibles frente al amparo de casco, no se descuenta el mismo teniendo en cuenta que la Contraloría de forma arbitraria podría afectar cualquiera de los otros amparos, ya que de todas maneras ninguno cubre los hechos materia del trámite fiscal.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</si>
</sst>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 #,##0;[Red]\-&quot;$&quot;\ #,##0"/>
    <numFmt numFmtId="42" formatCode="_-&quot;$&quot;\ * #,##0_-;\-&quot;$&quot;\ * #,##0_-;_-&quot;$&quot;\ * &quot;-&quot;_-;_-@_-"/>
  </numFmts>
  <fonts count="10"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3" tint="-0.499984740745262"/>
      <name val="Calibri"/>
      <family val="2"/>
      <scheme val="minor"/>
    </font>
    <font>
      <b/>
      <sz val="11"/>
      <color theme="3" tint="-0.499984740745262"/>
      <name val="Calibri"/>
      <family val="2"/>
      <scheme val="minor"/>
    </font>
    <font>
      <b/>
      <sz val="16"/>
      <color theme="3" tint="-0.499984740745262"/>
      <name val="Calibri"/>
      <family val="2"/>
      <scheme val="minor"/>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4" tint="-0.499984740745262"/>
        <bgColor indexed="64"/>
      </patternFill>
    </fill>
    <fill>
      <patternFill patternType="solid">
        <fgColor theme="4" tint="0.59999389629810485"/>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right/>
      <top style="thick">
        <color theme="0"/>
      </top>
      <bottom/>
      <diagonal/>
    </border>
    <border>
      <left style="thick">
        <color theme="0"/>
      </left>
      <right style="thick">
        <color theme="0"/>
      </right>
      <top style="thick">
        <color theme="0"/>
      </top>
      <bottom style="thick">
        <color theme="0"/>
      </bottom>
      <diagonal/>
    </border>
    <border>
      <left style="thin">
        <color indexed="64"/>
      </left>
      <right/>
      <top/>
      <bottom/>
      <diagonal/>
    </border>
  </borders>
  <cellStyleXfs count="2">
    <xf numFmtId="0" fontId="0" fillId="0" borderId="0"/>
    <xf numFmtId="42" fontId="1" fillId="0" borderId="0" applyFont="0" applyFill="0" applyBorder="0" applyAlignment="0" applyProtection="0"/>
  </cellStyleXfs>
  <cellXfs count="70">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2" fillId="0" borderId="1" xfId="0" applyFont="1" applyBorder="1" applyAlignment="1">
      <alignment horizontal="justify" vertical="top"/>
    </xf>
    <xf numFmtId="9" fontId="0" fillId="0" borderId="0" xfId="0" applyNumberFormat="1"/>
    <xf numFmtId="0" fontId="5" fillId="2" borderId="7" xfId="0" applyFont="1" applyFill="1" applyBorder="1" applyAlignment="1">
      <alignment horizontal="justify" vertical="top"/>
    </xf>
    <xf numFmtId="0" fontId="0" fillId="0" borderId="1" xfId="0" applyBorder="1" applyAlignment="1">
      <alignment horizontal="justify" vertical="top" wrapText="1"/>
    </xf>
    <xf numFmtId="0" fontId="7" fillId="0" borderId="0" xfId="0" applyFont="1"/>
    <xf numFmtId="0" fontId="0" fillId="0" borderId="2" xfId="0" applyBorder="1" applyAlignment="1">
      <alignment horizontal="left" vertical="top"/>
    </xf>
    <xf numFmtId="0" fontId="0" fillId="0" borderId="1" xfId="0" applyBorder="1" applyAlignment="1">
      <alignment horizontal="left" vertical="top"/>
    </xf>
    <xf numFmtId="0" fontId="4" fillId="7" borderId="12" xfId="0" applyFont="1" applyFill="1" applyBorder="1" applyAlignment="1">
      <alignment vertical="center" wrapText="1"/>
    </xf>
    <xf numFmtId="0" fontId="0" fillId="8" borderId="11" xfId="0" applyFill="1" applyBorder="1" applyAlignment="1">
      <alignment horizontal="center" vertical="center"/>
    </xf>
    <xf numFmtId="6" fontId="0" fillId="8" borderId="11" xfId="0" applyNumberFormat="1" applyFill="1" applyBorder="1" applyAlignment="1">
      <alignment horizontal="center" vertical="center"/>
    </xf>
    <xf numFmtId="0" fontId="0" fillId="8" borderId="11" xfId="0" applyFill="1" applyBorder="1" applyAlignment="1">
      <alignment horizontal="center" vertical="center" wrapText="1"/>
    </xf>
    <xf numFmtId="0" fontId="0" fillId="0" borderId="1" xfId="0" applyBorder="1" applyAlignment="1">
      <alignment vertical="top"/>
    </xf>
    <xf numFmtId="0" fontId="6" fillId="0" borderId="1" xfId="0" applyFont="1" applyBorder="1" applyAlignment="1">
      <alignment vertical="top"/>
    </xf>
    <xf numFmtId="0" fontId="0" fillId="0" borderId="10" xfId="0" applyBorder="1" applyAlignment="1">
      <alignment vertical="top"/>
    </xf>
    <xf numFmtId="0" fontId="2" fillId="0" borderId="0" xfId="0" applyFont="1"/>
    <xf numFmtId="0" fontId="2" fillId="0" borderId="2" xfId="0" applyFont="1" applyBorder="1" applyAlignment="1">
      <alignment horizontal="justify" vertical="top"/>
    </xf>
    <xf numFmtId="9" fontId="0" fillId="0" borderId="1" xfId="0" applyNumberFormat="1" applyBorder="1" applyAlignment="1">
      <alignment horizontal="justify" vertical="top"/>
    </xf>
    <xf numFmtId="0" fontId="5" fillId="6" borderId="13" xfId="0" applyFont="1" applyFill="1" applyBorder="1" applyAlignment="1">
      <alignment horizontal="center" vertical="center"/>
    </xf>
    <xf numFmtId="0" fontId="0" fillId="0" borderId="2" xfId="0" applyBorder="1" applyAlignment="1">
      <alignment horizontal="left" vertical="top"/>
    </xf>
    <xf numFmtId="0" fontId="0" fillId="0" borderId="3" xfId="0" applyBorder="1" applyAlignment="1">
      <alignment horizontal="left"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0" fontId="0" fillId="0" borderId="1" xfId="0" applyBorder="1" applyAlignment="1">
      <alignment horizontal="justify" vertical="top" wrapText="1"/>
    </xf>
    <xf numFmtId="0" fontId="0" fillId="0" borderId="1" xfId="0" applyBorder="1" applyAlignment="1">
      <alignment horizontal="justify"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6" fontId="0" fillId="0" borderId="1" xfId="0" applyNumberFormat="1" applyBorder="1" applyAlignment="1">
      <alignment horizontal="justify" vertical="top" wrapText="1"/>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3" fillId="2" borderId="4" xfId="0" applyFont="1" applyFill="1" applyBorder="1" applyAlignment="1">
      <alignment horizontal="center" vertical="top"/>
    </xf>
    <xf numFmtId="0" fontId="5" fillId="6" borderId="8" xfId="0" applyFont="1" applyFill="1" applyBorder="1" applyAlignment="1">
      <alignment horizontal="center" vertical="center"/>
    </xf>
    <xf numFmtId="0" fontId="5" fillId="6" borderId="9" xfId="0" applyFont="1" applyFill="1" applyBorder="1" applyAlignment="1">
      <alignment horizontal="center" vertical="center"/>
    </xf>
    <xf numFmtId="0" fontId="0" fillId="0" borderId="1" xfId="0" applyBorder="1" applyAlignment="1">
      <alignment horizontal="left" wrapText="1"/>
    </xf>
    <xf numFmtId="0" fontId="0" fillId="0" borderId="1" xfId="0" applyBorder="1" applyAlignment="1">
      <alignment horizontal="left"/>
    </xf>
    <xf numFmtId="0" fontId="2" fillId="4" borderId="5" xfId="0" applyFont="1" applyFill="1" applyBorder="1" applyAlignment="1">
      <alignment horizontal="left" vertical="top" wrapText="1"/>
    </xf>
    <xf numFmtId="0" fontId="2" fillId="4" borderId="6" xfId="0" applyFont="1" applyFill="1" applyBorder="1" applyAlignment="1">
      <alignment horizontal="left" vertical="top" wrapText="1"/>
    </xf>
    <xf numFmtId="6" fontId="8" fillId="0" borderId="1" xfId="0" applyNumberFormat="1" applyFont="1" applyBorder="1" applyAlignment="1">
      <alignment horizontal="right" vertical="top" wrapText="1"/>
    </xf>
    <xf numFmtId="0" fontId="8" fillId="0" borderId="1" xfId="0" applyFont="1" applyBorder="1" applyAlignment="1">
      <alignment horizontal="right" vertical="top"/>
    </xf>
    <xf numFmtId="42" fontId="0" fillId="0" borderId="2" xfId="1" applyFont="1" applyBorder="1" applyAlignment="1">
      <alignment horizontal="center" vertical="top"/>
    </xf>
    <xf numFmtId="42" fontId="0" fillId="0" borderId="3" xfId="1" applyFont="1" applyBorder="1" applyAlignment="1">
      <alignment horizontal="center" vertical="top"/>
    </xf>
    <xf numFmtId="6" fontId="0" fillId="0" borderId="2" xfId="0" applyNumberFormat="1" applyBorder="1" applyAlignment="1">
      <alignment horizontal="left" vertical="top" wrapText="1"/>
    </xf>
    <xf numFmtId="0" fontId="0" fillId="0" borderId="1" xfId="0" applyBorder="1" applyAlignment="1">
      <alignment horizontal="center"/>
    </xf>
    <xf numFmtId="0" fontId="2" fillId="4" borderId="5" xfId="0" applyFont="1" applyFill="1" applyBorder="1" applyAlignment="1">
      <alignment horizontal="center" vertical="top" wrapText="1"/>
    </xf>
    <xf numFmtId="0" fontId="2" fillId="4" borderId="6" xfId="0" applyFont="1" applyFill="1" applyBorder="1" applyAlignment="1">
      <alignment horizontal="center" vertical="top" wrapText="1"/>
    </xf>
    <xf numFmtId="0" fontId="8" fillId="0" borderId="1" xfId="0" applyFont="1" applyBorder="1" applyAlignment="1">
      <alignment horizontal="center" vertical="top"/>
    </xf>
    <xf numFmtId="42" fontId="0" fillId="5" borderId="1" xfId="1" applyFont="1" applyFill="1" applyBorder="1" applyAlignment="1">
      <alignment horizontal="justify" vertical="top"/>
    </xf>
    <xf numFmtId="0" fontId="9" fillId="0" borderId="11" xfId="0" applyFont="1" applyBorder="1" applyAlignment="1">
      <alignment horizontal="center" vertical="center"/>
    </xf>
  </cellXfs>
  <cellStyles count="2">
    <cellStyle name="Moneda [0]" xfId="1" builtinId="7"/>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2209800</xdr:colOff>
      <xdr:row>0</xdr:row>
      <xdr:rowOff>85725</xdr:rowOff>
    </xdr:from>
    <xdr:to>
      <xdr:col>2</xdr:col>
      <xdr:colOff>3343273</xdr:colOff>
      <xdr:row>1</xdr:row>
      <xdr:rowOff>133350</xdr:rowOff>
    </xdr:to>
    <xdr:pic>
      <xdr:nvPicPr>
        <xdr:cNvPr id="2" name="1 Imagen">
          <a:extLst>
            <a:ext uri="{FF2B5EF4-FFF2-40B4-BE49-F238E27FC236}">
              <a16:creationId xmlns:a16="http://schemas.microsoft.com/office/drawing/2014/main" id="{5BA1FB4D-C6AC-4ABB-BD2D-A38C16AA132C}"/>
            </a:ext>
          </a:extLst>
        </xdr:cNvPr>
        <xdr:cNvPicPr/>
      </xdr:nvPicPr>
      <xdr:blipFill>
        <a:blip xmlns:r="http://schemas.openxmlformats.org/officeDocument/2006/relationships" r:embed="rId1" cstate="print"/>
        <a:srcRect/>
        <a:stretch>
          <a:fillRect/>
        </a:stretch>
      </xdr:blipFill>
      <xdr:spPr bwMode="auto">
        <a:xfrm>
          <a:off x="5238750" y="85725"/>
          <a:ext cx="1133473" cy="238125"/>
        </a:xfrm>
        <a:prstGeom prst="rect">
          <a:avLst/>
        </a:prstGeom>
        <a:solidFill>
          <a:srgbClr val="FFFFFF"/>
        </a:solid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llianzms-my.sharepoint.com/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tabColor theme="2" tint="-0.749992370372631"/>
  </sheetPr>
  <dimension ref="A1:C31"/>
  <sheetViews>
    <sheetView topLeftCell="A7" zoomScaleNormal="100" workbookViewId="0">
      <selection activeCell="B9" sqref="B9:C9"/>
    </sheetView>
  </sheetViews>
  <sheetFormatPr baseColWidth="10" defaultColWidth="0" defaultRowHeight="15" x14ac:dyDescent="0.25"/>
  <cols>
    <col min="1" max="1" width="46.140625" style="6" bestFit="1" customWidth="1"/>
    <col min="2" max="2" width="63.85546875" style="6" customWidth="1"/>
    <col min="3" max="3" width="19.140625" style="6" customWidth="1"/>
    <col min="4" max="4" width="11.42578125" style="2" hidden="1" customWidth="1"/>
    <col min="5" max="16384" width="11.42578125" style="2" hidden="1"/>
  </cols>
  <sheetData>
    <row r="1" spans="1:3" ht="18.75" x14ac:dyDescent="0.25">
      <c r="A1" s="42" t="s">
        <v>0</v>
      </c>
      <c r="B1" s="42"/>
      <c r="C1" s="42"/>
    </row>
    <row r="2" spans="1:3" x14ac:dyDescent="0.25">
      <c r="A2" s="5" t="s">
        <v>1</v>
      </c>
      <c r="B2" s="37" t="s">
        <v>116</v>
      </c>
      <c r="C2" s="37"/>
    </row>
    <row r="3" spans="1:3" ht="30" customHeight="1" x14ac:dyDescent="0.25">
      <c r="A3" s="5" t="s">
        <v>2</v>
      </c>
      <c r="B3" s="44" t="s">
        <v>117</v>
      </c>
      <c r="C3" s="45"/>
    </row>
    <row r="4" spans="1:3" x14ac:dyDescent="0.25">
      <c r="A4" s="5" t="s">
        <v>3</v>
      </c>
      <c r="B4" s="44" t="s">
        <v>18</v>
      </c>
      <c r="C4" s="45"/>
    </row>
    <row r="5" spans="1:3" x14ac:dyDescent="0.25">
      <c r="A5" s="5" t="s">
        <v>4</v>
      </c>
      <c r="B5" s="37" t="s">
        <v>19</v>
      </c>
      <c r="C5" s="37"/>
    </row>
    <row r="6" spans="1:3" x14ac:dyDescent="0.25">
      <c r="A6" s="5" t="s">
        <v>5</v>
      </c>
      <c r="B6" s="32" t="s">
        <v>118</v>
      </c>
      <c r="C6" s="33"/>
    </row>
    <row r="7" spans="1:3" ht="37.5" customHeight="1" x14ac:dyDescent="0.25">
      <c r="A7" s="5" t="s">
        <v>6</v>
      </c>
      <c r="B7" s="43">
        <v>8801830</v>
      </c>
      <c r="C7" s="37"/>
    </row>
    <row r="8" spans="1:3" x14ac:dyDescent="0.25">
      <c r="A8" s="5" t="s">
        <v>7</v>
      </c>
      <c r="B8" s="37" t="s">
        <v>119</v>
      </c>
      <c r="C8" s="37"/>
    </row>
    <row r="9" spans="1:3" x14ac:dyDescent="0.25">
      <c r="A9" s="5" t="s">
        <v>8</v>
      </c>
      <c r="B9" s="36" t="s">
        <v>120</v>
      </c>
      <c r="C9" s="36"/>
    </row>
    <row r="10" spans="1:3" x14ac:dyDescent="0.25">
      <c r="A10" s="35" t="s">
        <v>9</v>
      </c>
      <c r="B10" s="36" t="s">
        <v>121</v>
      </c>
      <c r="C10" s="37"/>
    </row>
    <row r="11" spans="1:3" ht="30" customHeight="1" x14ac:dyDescent="0.25">
      <c r="A11" s="35"/>
      <c r="B11" s="37"/>
      <c r="C11" s="37"/>
    </row>
    <row r="12" spans="1:3" x14ac:dyDescent="0.25">
      <c r="A12" s="35"/>
      <c r="B12" s="37"/>
      <c r="C12" s="37"/>
    </row>
    <row r="13" spans="1:3" ht="33" customHeight="1" x14ac:dyDescent="0.25">
      <c r="A13" s="5" t="s">
        <v>10</v>
      </c>
      <c r="B13" s="37" t="s">
        <v>118</v>
      </c>
      <c r="C13" s="37"/>
    </row>
    <row r="14" spans="1:3" ht="17.25" customHeight="1" x14ac:dyDescent="0.25">
      <c r="A14" s="5" t="s">
        <v>11</v>
      </c>
      <c r="B14" s="37" t="s">
        <v>122</v>
      </c>
      <c r="C14" s="37"/>
    </row>
    <row r="15" spans="1:3" ht="15.75" customHeight="1" x14ac:dyDescent="0.25">
      <c r="A15" s="5" t="s">
        <v>12</v>
      </c>
      <c r="B15" s="36" t="s">
        <v>123</v>
      </c>
      <c r="C15" s="37"/>
    </row>
    <row r="16" spans="1:3" ht="33" customHeight="1" x14ac:dyDescent="0.25">
      <c r="A16" s="5" t="s">
        <v>13</v>
      </c>
      <c r="B16" s="40" t="s">
        <v>124</v>
      </c>
      <c r="C16" s="41"/>
    </row>
    <row r="17" spans="1:3" ht="18.75" customHeight="1" x14ac:dyDescent="0.25">
      <c r="A17" s="5" t="s">
        <v>14</v>
      </c>
      <c r="B17" s="38" t="s">
        <v>125</v>
      </c>
      <c r="C17" s="39"/>
    </row>
    <row r="18" spans="1:3" x14ac:dyDescent="0.25">
      <c r="A18" s="5" t="s">
        <v>15</v>
      </c>
      <c r="B18" s="32" t="s">
        <v>126</v>
      </c>
      <c r="C18" s="33"/>
    </row>
    <row r="19" spans="1:3" x14ac:dyDescent="0.25">
      <c r="A19" s="5" t="s">
        <v>16</v>
      </c>
      <c r="B19" s="34" t="s">
        <v>127</v>
      </c>
      <c r="C19" s="34"/>
    </row>
    <row r="20" spans="1:3" x14ac:dyDescent="0.25">
      <c r="A20" s="2"/>
      <c r="B20" s="2"/>
      <c r="C20" s="2"/>
    </row>
    <row r="27" spans="1:3" x14ac:dyDescent="0.25">
      <c r="A27" s="6" t="s">
        <v>17</v>
      </c>
    </row>
    <row r="28" spans="1:3" x14ac:dyDescent="0.25">
      <c r="A28" s="6" t="s">
        <v>18</v>
      </c>
    </row>
    <row r="30" spans="1:3" x14ac:dyDescent="0.25">
      <c r="A30" s="6" t="s">
        <v>19</v>
      </c>
    </row>
    <row r="31" spans="1:3" x14ac:dyDescent="0.25">
      <c r="A31" s="6" t="s">
        <v>20</v>
      </c>
    </row>
  </sheetData>
  <mergeCells count="18">
    <mergeCell ref="B9:C9"/>
    <mergeCell ref="B16:C16"/>
    <mergeCell ref="A1:C1"/>
    <mergeCell ref="B2:C2"/>
    <mergeCell ref="B5:C5"/>
    <mergeCell ref="B6:C6"/>
    <mergeCell ref="B7:C7"/>
    <mergeCell ref="B8:C8"/>
    <mergeCell ref="B4:C4"/>
    <mergeCell ref="B3:C3"/>
    <mergeCell ref="B18:C18"/>
    <mergeCell ref="B19:C19"/>
    <mergeCell ref="A10:A12"/>
    <mergeCell ref="B10:C12"/>
    <mergeCell ref="B13:C13"/>
    <mergeCell ref="B14:C14"/>
    <mergeCell ref="B15:C15"/>
    <mergeCell ref="B17:C17"/>
  </mergeCells>
  <dataValidations count="2">
    <dataValidation type="list" allowBlank="1" showInputMessage="1" showErrorMessage="1" sqref="B4:C4" xr:uid="{9ECA6564-053C-4153-B3E6-662B1141596C}">
      <formula1>$A$27:$A$28</formula1>
    </dataValidation>
    <dataValidation type="list" allowBlank="1" showInputMessage="1" showErrorMessage="1" sqref="B5:C5" xr:uid="{1034799B-4889-45EA-BB94-5372F131DC02}">
      <formula1>$A$30:$A$31</formula1>
    </dataValidation>
  </dataValidations>
  <pageMargins left="0.7" right="0.7" top="0.75" bottom="0.75" header="0.3" footer="0.3"/>
  <pageSetup orientation="portrait" horizontalDpi="90"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tabColor theme="2" tint="-0.749992370372631"/>
  </sheetPr>
  <dimension ref="A1:C52"/>
  <sheetViews>
    <sheetView zoomScale="90" zoomScaleNormal="90" workbookViewId="0">
      <selection activeCell="C40" sqref="C40"/>
    </sheetView>
  </sheetViews>
  <sheetFormatPr baseColWidth="10" defaultColWidth="0" defaultRowHeight="15" x14ac:dyDescent="0.25"/>
  <cols>
    <col min="1" max="1" width="44.42578125" customWidth="1"/>
    <col min="2" max="2" width="36.28515625" customWidth="1"/>
    <col min="3" max="3" width="100.7109375" customWidth="1"/>
    <col min="4" max="16384" width="11.42578125" hidden="1"/>
  </cols>
  <sheetData>
    <row r="1" spans="1:3" ht="18.75" x14ac:dyDescent="0.25">
      <c r="A1" s="52" t="s">
        <v>21</v>
      </c>
      <c r="B1" s="52"/>
      <c r="C1" s="52"/>
    </row>
    <row r="2" spans="1:3" x14ac:dyDescent="0.25">
      <c r="A2" s="17" t="s">
        <v>22</v>
      </c>
      <c r="B2" s="32" t="s">
        <v>128</v>
      </c>
      <c r="C2" s="33"/>
    </row>
    <row r="3" spans="1:3" s="28" customFormat="1" x14ac:dyDescent="0.25">
      <c r="A3" s="5" t="s">
        <v>1</v>
      </c>
      <c r="B3" s="37" t="s">
        <v>116</v>
      </c>
      <c r="C3" s="37"/>
    </row>
    <row r="4" spans="1:3" s="2" customFormat="1" ht="15" customHeight="1" x14ac:dyDescent="0.25">
      <c r="A4" s="5" t="s">
        <v>2</v>
      </c>
      <c r="B4" s="44" t="s">
        <v>117</v>
      </c>
      <c r="C4" s="45"/>
    </row>
    <row r="5" spans="1:3" s="2" customFormat="1" x14ac:dyDescent="0.25">
      <c r="A5" s="5" t="s">
        <v>5</v>
      </c>
      <c r="B5" s="32" t="s">
        <v>118</v>
      </c>
      <c r="C5" s="33"/>
    </row>
    <row r="6" spans="1:3" s="2" customFormat="1" x14ac:dyDescent="0.25">
      <c r="A6" s="5" t="s">
        <v>6</v>
      </c>
      <c r="B6" s="43">
        <v>8801830</v>
      </c>
      <c r="C6" s="37"/>
    </row>
    <row r="7" spans="1:3" s="2" customFormat="1" x14ac:dyDescent="0.25">
      <c r="A7" s="5" t="s">
        <v>7</v>
      </c>
      <c r="B7" s="37" t="s">
        <v>119</v>
      </c>
      <c r="C7" s="37"/>
    </row>
    <row r="8" spans="1:3" x14ac:dyDescent="0.25">
      <c r="A8" s="12" t="s">
        <v>23</v>
      </c>
      <c r="B8" s="37">
        <v>22920381</v>
      </c>
      <c r="C8" s="37"/>
    </row>
    <row r="9" spans="1:3" x14ac:dyDescent="0.25">
      <c r="A9" s="12" t="s">
        <v>24</v>
      </c>
      <c r="B9" s="37" t="s">
        <v>129</v>
      </c>
      <c r="C9" s="37"/>
    </row>
    <row r="10" spans="1:3" x14ac:dyDescent="0.25">
      <c r="A10" s="12" t="s">
        <v>25</v>
      </c>
      <c r="B10" s="12" t="s">
        <v>130</v>
      </c>
      <c r="C10" s="13"/>
    </row>
    <row r="11" spans="1:3" x14ac:dyDescent="0.25">
      <c r="A11" s="12" t="s">
        <v>26</v>
      </c>
      <c r="B11" s="44" t="s">
        <v>131</v>
      </c>
      <c r="C11" s="45"/>
    </row>
    <row r="12" spans="1:3" x14ac:dyDescent="0.25">
      <c r="A12" s="12" t="s">
        <v>27</v>
      </c>
      <c r="B12" s="34" t="s">
        <v>132</v>
      </c>
      <c r="C12" s="37"/>
    </row>
    <row r="13" spans="1:3" x14ac:dyDescent="0.25">
      <c r="A13" s="12" t="s">
        <v>28</v>
      </c>
      <c r="B13" s="37" t="s">
        <v>133</v>
      </c>
      <c r="C13" s="37"/>
    </row>
    <row r="14" spans="1:3" x14ac:dyDescent="0.25">
      <c r="A14" s="12" t="s">
        <v>29</v>
      </c>
      <c r="B14" s="37"/>
      <c r="C14" s="37"/>
    </row>
    <row r="15" spans="1:3" x14ac:dyDescent="0.25">
      <c r="A15" s="53" t="s">
        <v>30</v>
      </c>
      <c r="B15" s="37"/>
      <c r="C15" s="37"/>
    </row>
    <row r="16" spans="1:3" x14ac:dyDescent="0.25">
      <c r="A16" s="54"/>
      <c r="B16" s="8" t="s">
        <v>31</v>
      </c>
      <c r="C16" s="9" t="s">
        <v>32</v>
      </c>
    </row>
    <row r="17" spans="1:3" x14ac:dyDescent="0.25">
      <c r="A17" s="54"/>
      <c r="B17" s="20"/>
      <c r="C17" s="20"/>
    </row>
    <row r="18" spans="1:3" x14ac:dyDescent="0.25">
      <c r="A18" s="54"/>
      <c r="B18" s="20"/>
      <c r="C18" s="20"/>
    </row>
    <row r="19" spans="1:3" x14ac:dyDescent="0.25">
      <c r="A19" s="54"/>
      <c r="B19" s="20"/>
      <c r="C19" s="20"/>
    </row>
    <row r="20" spans="1:3" x14ac:dyDescent="0.25">
      <c r="A20" s="31"/>
      <c r="B20" s="20"/>
      <c r="C20" s="20"/>
    </row>
    <row r="21" spans="1:3" x14ac:dyDescent="0.25">
      <c r="A21" s="31"/>
      <c r="B21" s="20"/>
      <c r="C21" s="20"/>
    </row>
    <row r="22" spans="1:3" x14ac:dyDescent="0.25">
      <c r="A22" s="31"/>
      <c r="B22" s="10"/>
      <c r="C22" s="30"/>
    </row>
    <row r="23" spans="1:3" x14ac:dyDescent="0.25">
      <c r="A23" s="12" t="s">
        <v>33</v>
      </c>
      <c r="B23" s="44" t="s">
        <v>86</v>
      </c>
      <c r="C23" s="45"/>
    </row>
    <row r="24" spans="1:3" x14ac:dyDescent="0.25">
      <c r="A24" s="12" t="s">
        <v>34</v>
      </c>
      <c r="B24" s="44" t="s">
        <v>93</v>
      </c>
      <c r="C24" s="45"/>
    </row>
    <row r="25" spans="1:3" x14ac:dyDescent="0.25">
      <c r="A25" s="11" t="s">
        <v>35</v>
      </c>
      <c r="B25" s="44" t="s">
        <v>91</v>
      </c>
      <c r="C25" s="45"/>
    </row>
    <row r="26" spans="1:3" x14ac:dyDescent="0.25">
      <c r="A26" s="51" t="s">
        <v>36</v>
      </c>
      <c r="B26" s="51"/>
      <c r="C26" s="51"/>
    </row>
    <row r="27" spans="1:3" x14ac:dyDescent="0.25">
      <c r="A27" s="32" t="s">
        <v>37</v>
      </c>
      <c r="B27" s="33"/>
      <c r="C27" s="25" t="s">
        <v>134</v>
      </c>
    </row>
    <row r="28" spans="1:3" x14ac:dyDescent="0.25">
      <c r="A28" s="32" t="s">
        <v>38</v>
      </c>
      <c r="B28" s="33"/>
      <c r="C28" s="25"/>
    </row>
    <row r="29" spans="1:3" x14ac:dyDescent="0.25">
      <c r="A29" s="32" t="s">
        <v>39</v>
      </c>
      <c r="B29" s="33"/>
      <c r="C29" s="26"/>
    </row>
    <row r="30" spans="1:3" x14ac:dyDescent="0.25">
      <c r="A30" s="19" t="s">
        <v>40</v>
      </c>
      <c r="B30" s="20"/>
      <c r="C30" s="25"/>
    </row>
    <row r="31" spans="1:3" x14ac:dyDescent="0.25">
      <c r="A31" s="32" t="s">
        <v>41</v>
      </c>
      <c r="B31" s="33"/>
      <c r="C31" s="25"/>
    </row>
    <row r="32" spans="1:3" x14ac:dyDescent="0.25">
      <c r="A32" s="32" t="s">
        <v>42</v>
      </c>
      <c r="B32" s="33"/>
      <c r="C32" s="25"/>
    </row>
    <row r="33" spans="1:3" x14ac:dyDescent="0.25">
      <c r="A33" s="32" t="s">
        <v>43</v>
      </c>
      <c r="B33" s="33"/>
      <c r="C33" s="25" t="s">
        <v>135</v>
      </c>
    </row>
    <row r="34" spans="1:3" x14ac:dyDescent="0.25">
      <c r="A34" s="48" t="s">
        <v>44</v>
      </c>
      <c r="B34" s="49"/>
      <c r="C34" s="27" t="s">
        <v>136</v>
      </c>
    </row>
    <row r="35" spans="1:3" x14ac:dyDescent="0.25">
      <c r="A35" s="50" t="s">
        <v>45</v>
      </c>
      <c r="B35" s="50"/>
      <c r="C35" s="50"/>
    </row>
    <row r="36" spans="1:3" x14ac:dyDescent="0.25">
      <c r="A36" s="46" t="s">
        <v>46</v>
      </c>
      <c r="B36" s="46"/>
      <c r="C36" s="10"/>
    </row>
    <row r="37" spans="1:3" x14ac:dyDescent="0.25">
      <c r="A37" s="46" t="s">
        <v>47</v>
      </c>
      <c r="B37" s="46"/>
      <c r="C37" s="10"/>
    </row>
    <row r="38" spans="1:3" x14ac:dyDescent="0.25">
      <c r="A38" s="46" t="s">
        <v>48</v>
      </c>
      <c r="B38" s="46"/>
      <c r="C38" s="10"/>
    </row>
    <row r="39" spans="1:3" x14ac:dyDescent="0.25">
      <c r="A39" s="46" t="s">
        <v>49</v>
      </c>
      <c r="B39" s="46"/>
      <c r="C39" s="10"/>
    </row>
    <row r="40" spans="1:3" x14ac:dyDescent="0.25">
      <c r="A40" s="46" t="s">
        <v>50</v>
      </c>
      <c r="B40" s="46"/>
      <c r="C40" s="10"/>
    </row>
    <row r="41" spans="1:3" x14ac:dyDescent="0.25">
      <c r="A41" s="46" t="s">
        <v>51</v>
      </c>
      <c r="B41" s="46"/>
      <c r="C41" s="10"/>
    </row>
    <row r="42" spans="1:3" x14ac:dyDescent="0.25">
      <c r="A42" s="46" t="s">
        <v>52</v>
      </c>
      <c r="B42" s="46"/>
      <c r="C42" s="10"/>
    </row>
    <row r="43" spans="1:3" x14ac:dyDescent="0.25">
      <c r="A43" s="46" t="s">
        <v>53</v>
      </c>
      <c r="B43" s="46"/>
      <c r="C43" s="10"/>
    </row>
    <row r="44" spans="1:3" x14ac:dyDescent="0.25">
      <c r="A44" s="46" t="s">
        <v>54</v>
      </c>
      <c r="B44" s="46"/>
      <c r="C44" s="10"/>
    </row>
    <row r="45" spans="1:3" x14ac:dyDescent="0.25">
      <c r="A45" s="46" t="s">
        <v>55</v>
      </c>
      <c r="B45" s="46"/>
      <c r="C45" s="10"/>
    </row>
    <row r="46" spans="1:3" x14ac:dyDescent="0.25">
      <c r="A46" s="46" t="s">
        <v>56</v>
      </c>
      <c r="B46" s="46"/>
      <c r="C46" s="10"/>
    </row>
    <row r="47" spans="1:3" x14ac:dyDescent="0.25">
      <c r="A47" s="46" t="s">
        <v>57</v>
      </c>
      <c r="B47" s="46"/>
      <c r="C47" s="10"/>
    </row>
    <row r="48" spans="1:3" x14ac:dyDescent="0.25">
      <c r="A48" s="46" t="s">
        <v>58</v>
      </c>
      <c r="B48" s="46"/>
      <c r="C48" s="10"/>
    </row>
    <row r="49" spans="1:3" x14ac:dyDescent="0.25">
      <c r="A49" s="46" t="s">
        <v>59</v>
      </c>
      <c r="B49" s="46"/>
      <c r="C49" s="10"/>
    </row>
    <row r="50" spans="1:3" x14ac:dyDescent="0.25">
      <c r="A50" s="46" t="s">
        <v>60</v>
      </c>
      <c r="B50" s="46"/>
      <c r="C50" s="10"/>
    </row>
    <row r="51" spans="1:3" x14ac:dyDescent="0.25">
      <c r="A51" s="46" t="s">
        <v>61</v>
      </c>
      <c r="B51" s="46"/>
      <c r="C51" s="10"/>
    </row>
    <row r="52" spans="1:3" x14ac:dyDescent="0.25">
      <c r="A52" s="47"/>
      <c r="B52" s="47"/>
      <c r="C52" s="10"/>
    </row>
  </sheetData>
  <mergeCells count="44">
    <mergeCell ref="A29:B29"/>
    <mergeCell ref="B13:C13"/>
    <mergeCell ref="A1:C1"/>
    <mergeCell ref="B8:C8"/>
    <mergeCell ref="B9:C9"/>
    <mergeCell ref="B11:C11"/>
    <mergeCell ref="B12:C12"/>
    <mergeCell ref="B2:C2"/>
    <mergeCell ref="B4:C4"/>
    <mergeCell ref="B5:C5"/>
    <mergeCell ref="B6:C6"/>
    <mergeCell ref="B7:C7"/>
    <mergeCell ref="B14:C14"/>
    <mergeCell ref="A15:A19"/>
    <mergeCell ref="B15:C15"/>
    <mergeCell ref="B23:C23"/>
    <mergeCell ref="B24:C24"/>
    <mergeCell ref="B25:C25"/>
    <mergeCell ref="A26:C26"/>
    <mergeCell ref="A27:B27"/>
    <mergeCell ref="A28:B28"/>
    <mergeCell ref="A46:B46"/>
    <mergeCell ref="A40:B40"/>
    <mergeCell ref="A35:C35"/>
    <mergeCell ref="A36:B36"/>
    <mergeCell ref="A37:B37"/>
    <mergeCell ref="A38:B38"/>
    <mergeCell ref="A39:B39"/>
    <mergeCell ref="B3:C3"/>
    <mergeCell ref="A49:B49"/>
    <mergeCell ref="A50:B50"/>
    <mergeCell ref="A51:B51"/>
    <mergeCell ref="A52:B52"/>
    <mergeCell ref="A47:B47"/>
    <mergeCell ref="A31:B31"/>
    <mergeCell ref="A32:B32"/>
    <mergeCell ref="A33:B33"/>
    <mergeCell ref="A34:B34"/>
    <mergeCell ref="A48:B48"/>
    <mergeCell ref="A41:B41"/>
    <mergeCell ref="A42:B42"/>
    <mergeCell ref="A43:B43"/>
    <mergeCell ref="A44:B44"/>
    <mergeCell ref="A45:B45"/>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4">
        <x14:dataValidation type="list" allowBlank="1" showInputMessage="1" showErrorMessage="1" xr:uid="{484CBE47-A993-4FFE-AC42-1803773AC45E}">
          <x14:formula1>
            <xm:f>Hoja2!$D$2:$D$3</xm:f>
          </x14:formula1>
          <xm:sqref>B24:C24</xm:sqref>
        </x14:dataValidation>
        <x14:dataValidation type="list" allowBlank="1" showInputMessage="1" showErrorMessage="1" xr:uid="{4335DF3C-FC34-496D-859E-11EB4E59D1F6}">
          <x14:formula1>
            <xm:f>Hoja2!$C$2:$C$4</xm:f>
          </x14:formula1>
          <xm:sqref>B15:C15</xm:sqref>
        </x14:dataValidation>
        <x14:dataValidation type="list" allowBlank="1" showInputMessage="1" showErrorMessage="1" xr:uid="{0E3F1829-BF3F-4441-A13D-CA38524C6926}">
          <x14:formula1>
            <xm:f>Hoja2!$A$2:$A$5</xm:f>
          </x14:formula1>
          <xm:sqref>B11:C11</xm:sqref>
        </x14:dataValidation>
        <x14:dataValidation type="list" allowBlank="1" showInputMessage="1" showErrorMessage="1" xr:uid="{CE598DA5-BE60-4504-8641-5BC1D7DE4EC8}">
          <x14:formula1>
            <xm:f>Hoja2!$B$1:$B$2</xm:f>
          </x14:formula1>
          <xm:sqref>B25:C25 B13:C14 B23:C23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714A6E-D5FA-4D8D-BCFE-264973C0D9A0}">
  <sheetPr>
    <tabColor theme="2" tint="-0.749992370372631"/>
  </sheetPr>
  <dimension ref="A1:I46"/>
  <sheetViews>
    <sheetView tabSelected="1" zoomScale="85" zoomScaleNormal="85" workbookViewId="0">
      <selection activeCell="B6" sqref="B6:C6"/>
    </sheetView>
  </sheetViews>
  <sheetFormatPr baseColWidth="10" defaultColWidth="11.42578125" defaultRowHeight="15" x14ac:dyDescent="0.25"/>
  <cols>
    <col min="1" max="1" width="41.85546875" customWidth="1"/>
    <col min="2" max="2" width="30.5703125" customWidth="1"/>
    <col min="3" max="3" width="76.140625" customWidth="1"/>
    <col min="4" max="8" width="11.42578125" hidden="1" customWidth="1"/>
    <col min="9" max="9" width="12" hidden="1" customWidth="1"/>
    <col min="119" max="122" width="11.42578125" customWidth="1"/>
    <col min="16384" max="16384" width="6.85546875" customWidth="1"/>
  </cols>
  <sheetData>
    <row r="1" spans="1:6" ht="18.75" x14ac:dyDescent="0.25">
      <c r="A1" s="52" t="s">
        <v>62</v>
      </c>
      <c r="B1" s="52"/>
      <c r="C1" s="52"/>
    </row>
    <row r="2" spans="1:6" x14ac:dyDescent="0.25">
      <c r="A2" s="12" t="s">
        <v>22</v>
      </c>
      <c r="B2" s="32" t="str">
        <f>'GENERALES NOTA 321'!B2:C2</f>
        <v>Siniestro 129383491- Aplicativo 133537</v>
      </c>
      <c r="C2" s="33"/>
    </row>
    <row r="3" spans="1:6" x14ac:dyDescent="0.25">
      <c r="A3" s="29" t="s">
        <v>1</v>
      </c>
      <c r="B3" s="32" t="str">
        <f>'GENERALES NOTA 322'!B2:C2</f>
        <v>PRF-007-2023</v>
      </c>
      <c r="C3" s="33"/>
    </row>
    <row r="4" spans="1:6" s="2" customFormat="1" x14ac:dyDescent="0.25">
      <c r="A4" s="5" t="s">
        <v>2</v>
      </c>
      <c r="B4" s="37" t="str">
        <f>'GENERALES NOTA 322'!B3:C3</f>
        <v>CONTRALORÍA DEPARTAMENTAL DE VAUPÉS</v>
      </c>
      <c r="C4" s="37"/>
    </row>
    <row r="5" spans="1:6" s="2" customFormat="1" x14ac:dyDescent="0.25">
      <c r="A5" s="5" t="s">
        <v>5</v>
      </c>
      <c r="B5" s="32" t="s">
        <v>118</v>
      </c>
      <c r="C5" s="33"/>
    </row>
    <row r="6" spans="1:6" s="2" customFormat="1" ht="37.5" customHeight="1" x14ac:dyDescent="0.25">
      <c r="A6" s="5" t="s">
        <v>6</v>
      </c>
      <c r="B6" s="43">
        <v>8801830</v>
      </c>
      <c r="C6" s="37"/>
    </row>
    <row r="7" spans="1:6" s="2" customFormat="1" x14ac:dyDescent="0.25">
      <c r="A7" s="5" t="s">
        <v>7</v>
      </c>
      <c r="B7" s="37" t="str">
        <f>'GENERALES NOTA 322'!B8:C8</f>
        <v>ALLIANZ SEGUROS S.A.</v>
      </c>
      <c r="C7" s="37"/>
    </row>
    <row r="8" spans="1:6" ht="23.25" customHeight="1" x14ac:dyDescent="0.25">
      <c r="A8" s="14" t="s">
        <v>63</v>
      </c>
      <c r="B8" s="48" t="s">
        <v>77</v>
      </c>
      <c r="C8" s="49"/>
    </row>
    <row r="9" spans="1:6" ht="60" x14ac:dyDescent="0.25">
      <c r="A9" s="5" t="s">
        <v>65</v>
      </c>
      <c r="B9" s="57" t="s">
        <v>138</v>
      </c>
      <c r="C9" s="58"/>
      <c r="E9" t="s">
        <v>66</v>
      </c>
      <c r="F9" s="15">
        <v>0.7</v>
      </c>
    </row>
    <row r="10" spans="1:6" x14ac:dyDescent="0.25">
      <c r="A10" s="14" t="s">
        <v>67</v>
      </c>
      <c r="B10" s="59">
        <v>8801830</v>
      </c>
      <c r="C10" s="60"/>
      <c r="E10" t="s">
        <v>64</v>
      </c>
      <c r="F10" s="15">
        <v>0.3</v>
      </c>
    </row>
    <row r="11" spans="1:6" x14ac:dyDescent="0.25">
      <c r="A11" s="16" t="s">
        <v>68</v>
      </c>
      <c r="B11" s="61">
        <f>IFERROR(B10*(VLOOKUP(B8,E9:F11,2,0)),18888)</f>
        <v>18888</v>
      </c>
      <c r="C11" s="62"/>
    </row>
    <row r="12" spans="1:6" ht="180" customHeight="1" x14ac:dyDescent="0.25">
      <c r="A12" s="5" t="s">
        <v>69</v>
      </c>
      <c r="B12" s="63" t="s">
        <v>139</v>
      </c>
      <c r="C12" s="33"/>
    </row>
    <row r="13" spans="1:6" ht="90" x14ac:dyDescent="0.25">
      <c r="A13" s="5" t="s">
        <v>70</v>
      </c>
      <c r="B13" s="55" t="s">
        <v>137</v>
      </c>
      <c r="C13" s="56"/>
    </row>
    <row r="15" spans="1:6" x14ac:dyDescent="0.25">
      <c r="B15" s="18"/>
      <c r="C15" s="18"/>
    </row>
    <row r="16" spans="1:6" x14ac:dyDescent="0.25">
      <c r="B16" s="18"/>
      <c r="C16" s="18"/>
    </row>
    <row r="17" spans="2:3" x14ac:dyDescent="0.25">
      <c r="B17" s="18"/>
      <c r="C17" s="18"/>
    </row>
    <row r="18" spans="2:3" x14ac:dyDescent="0.25">
      <c r="B18" s="18"/>
      <c r="C18" s="18"/>
    </row>
    <row r="19" spans="2:3" x14ac:dyDescent="0.25">
      <c r="B19" s="18"/>
      <c r="C19" s="18"/>
    </row>
    <row r="20" spans="2:3" x14ac:dyDescent="0.25">
      <c r="B20" s="18"/>
      <c r="C20" s="18"/>
    </row>
    <row r="21" spans="2:3" x14ac:dyDescent="0.25">
      <c r="B21" s="18"/>
      <c r="C21" s="18"/>
    </row>
    <row r="22" spans="2:3" x14ac:dyDescent="0.25">
      <c r="B22" s="18"/>
      <c r="C22" s="18"/>
    </row>
    <row r="23" spans="2:3" x14ac:dyDescent="0.25">
      <c r="B23" s="18"/>
      <c r="C23" s="18"/>
    </row>
    <row r="24" spans="2:3" x14ac:dyDescent="0.25">
      <c r="B24" s="18"/>
      <c r="C24" s="18"/>
    </row>
    <row r="25" spans="2:3" x14ac:dyDescent="0.25">
      <c r="B25" s="18"/>
      <c r="C25" s="18"/>
    </row>
    <row r="26" spans="2:3" x14ac:dyDescent="0.25">
      <c r="B26" s="18"/>
      <c r="C26" s="18"/>
    </row>
    <row r="27" spans="2:3" x14ac:dyDescent="0.25">
      <c r="B27" s="18"/>
      <c r="C27" s="18"/>
    </row>
    <row r="28" spans="2:3" x14ac:dyDescent="0.25">
      <c r="B28" s="18"/>
      <c r="C28" s="18"/>
    </row>
    <row r="29" spans="2:3" x14ac:dyDescent="0.25">
      <c r="B29" s="18"/>
      <c r="C29" s="18"/>
    </row>
    <row r="30" spans="2:3" x14ac:dyDescent="0.25">
      <c r="B30" s="18"/>
      <c r="C30" s="18"/>
    </row>
    <row r="31" spans="2:3" x14ac:dyDescent="0.25">
      <c r="B31" s="18"/>
      <c r="C31" s="18"/>
    </row>
    <row r="32" spans="2:3" x14ac:dyDescent="0.25">
      <c r="B32" s="18"/>
      <c r="C32" s="18"/>
    </row>
    <row r="33" spans="2:3" x14ac:dyDescent="0.25">
      <c r="B33" s="18"/>
      <c r="C33" s="18"/>
    </row>
    <row r="34" spans="2:3" x14ac:dyDescent="0.25">
      <c r="B34" s="18"/>
      <c r="C34" s="18"/>
    </row>
    <row r="35" spans="2:3" x14ac:dyDescent="0.25">
      <c r="B35" s="18"/>
      <c r="C35" s="18"/>
    </row>
    <row r="36" spans="2:3" x14ac:dyDescent="0.25">
      <c r="B36" s="18"/>
      <c r="C36" s="18"/>
    </row>
    <row r="37" spans="2:3" x14ac:dyDescent="0.25">
      <c r="B37" s="18"/>
      <c r="C37" s="18"/>
    </row>
    <row r="38" spans="2:3" x14ac:dyDescent="0.25">
      <c r="B38" s="18"/>
      <c r="C38" s="18"/>
    </row>
    <row r="39" spans="2:3" x14ac:dyDescent="0.25">
      <c r="B39" s="18"/>
      <c r="C39" s="18"/>
    </row>
    <row r="40" spans="2:3" x14ac:dyDescent="0.25">
      <c r="B40" s="18"/>
      <c r="C40" s="18"/>
    </row>
    <row r="41" spans="2:3" x14ac:dyDescent="0.25">
      <c r="B41" s="18"/>
      <c r="C41" s="18"/>
    </row>
    <row r="42" spans="2:3" x14ac:dyDescent="0.25">
      <c r="B42" s="18"/>
      <c r="C42" s="18"/>
    </row>
    <row r="43" spans="2:3" x14ac:dyDescent="0.25">
      <c r="B43" s="18"/>
      <c r="C43" s="18"/>
    </row>
    <row r="44" spans="2:3" x14ac:dyDescent="0.25">
      <c r="B44" s="18"/>
      <c r="C44" s="18"/>
    </row>
    <row r="45" spans="2:3" x14ac:dyDescent="0.25">
      <c r="B45" s="18"/>
      <c r="C45" s="18"/>
    </row>
    <row r="46" spans="2:3" x14ac:dyDescent="0.25">
      <c r="B46" s="18"/>
      <c r="C46" s="18"/>
    </row>
  </sheetData>
  <mergeCells count="13">
    <mergeCell ref="B13:C13"/>
    <mergeCell ref="B7:C7"/>
    <mergeCell ref="B8:C8"/>
    <mergeCell ref="B9:C9"/>
    <mergeCell ref="B10:C10"/>
    <mergeCell ref="B11:C11"/>
    <mergeCell ref="B12:C12"/>
    <mergeCell ref="B6:C6"/>
    <mergeCell ref="A1:C1"/>
    <mergeCell ref="B2:C2"/>
    <mergeCell ref="B3:C3"/>
    <mergeCell ref="B4:C4"/>
    <mergeCell ref="B5:C5"/>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1">
        <x14:dataValidation type="list" allowBlank="1" showInputMessage="1" showErrorMessage="1" xr:uid="{A6F9180E-C335-4812-A794-2445E8058128}">
          <x14:formula1>
            <xm:f>Hoja2!$F$1:$F$3</xm:f>
          </x14:formula1>
          <xm:sqref>B8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tabColor theme="2" tint="-0.749992370372631"/>
  </sheetPr>
  <dimension ref="A1:I46"/>
  <sheetViews>
    <sheetView zoomScale="85" zoomScaleNormal="85" workbookViewId="0">
      <selection activeCell="B17" sqref="B17"/>
    </sheetView>
  </sheetViews>
  <sheetFormatPr baseColWidth="10" defaultColWidth="11.42578125" defaultRowHeight="15" x14ac:dyDescent="0.25"/>
  <cols>
    <col min="1" max="1" width="41.85546875" customWidth="1"/>
    <col min="2" max="2" width="30.5703125" customWidth="1"/>
    <col min="3" max="3" width="76.140625" customWidth="1"/>
    <col min="4" max="8" width="11.42578125" hidden="1" customWidth="1"/>
    <col min="9" max="9" width="12" hidden="1" customWidth="1"/>
    <col min="119" max="122" width="11.42578125" customWidth="1"/>
    <col min="16384" max="16384" width="6.85546875" customWidth="1"/>
  </cols>
  <sheetData>
    <row r="1" spans="1:6" ht="18.75" x14ac:dyDescent="0.25">
      <c r="A1" s="52" t="s">
        <v>62</v>
      </c>
      <c r="B1" s="52"/>
      <c r="C1" s="52"/>
    </row>
    <row r="2" spans="1:6" x14ac:dyDescent="0.25">
      <c r="A2" s="12" t="s">
        <v>22</v>
      </c>
      <c r="B2" s="32"/>
      <c r="C2" s="33"/>
    </row>
    <row r="3" spans="1:6" x14ac:dyDescent="0.25">
      <c r="A3" s="29" t="s">
        <v>1</v>
      </c>
      <c r="B3" s="48"/>
      <c r="C3" s="49"/>
    </row>
    <row r="4" spans="1:6" s="2" customFormat="1" x14ac:dyDescent="0.25">
      <c r="A4" s="5" t="s">
        <v>2</v>
      </c>
      <c r="B4" s="37"/>
      <c r="C4" s="37"/>
    </row>
    <row r="5" spans="1:6" s="2" customFormat="1" x14ac:dyDescent="0.25">
      <c r="A5" s="5" t="s">
        <v>5</v>
      </c>
      <c r="B5" s="32"/>
      <c r="C5" s="33"/>
    </row>
    <row r="6" spans="1:6" s="2" customFormat="1" x14ac:dyDescent="0.25">
      <c r="A6" s="5" t="s">
        <v>6</v>
      </c>
      <c r="B6" s="37"/>
      <c r="C6" s="37"/>
    </row>
    <row r="7" spans="1:6" s="2" customFormat="1" x14ac:dyDescent="0.25">
      <c r="A7" s="5" t="s">
        <v>7</v>
      </c>
      <c r="B7" s="37"/>
      <c r="C7" s="37"/>
    </row>
    <row r="8" spans="1:6" ht="23.25" customHeight="1" x14ac:dyDescent="0.25">
      <c r="A8" s="14" t="s">
        <v>63</v>
      </c>
      <c r="B8" s="48"/>
      <c r="C8" s="49"/>
    </row>
    <row r="9" spans="1:6" ht="60" x14ac:dyDescent="0.25">
      <c r="A9" s="5" t="s">
        <v>65</v>
      </c>
      <c r="B9" s="65"/>
      <c r="C9" s="66"/>
      <c r="E9" t="s">
        <v>66</v>
      </c>
      <c r="F9" s="15">
        <v>0.7</v>
      </c>
    </row>
    <row r="10" spans="1:6" x14ac:dyDescent="0.25">
      <c r="A10" s="14" t="s">
        <v>67</v>
      </c>
      <c r="B10" s="67"/>
      <c r="C10" s="67"/>
      <c r="E10" t="s">
        <v>64</v>
      </c>
      <c r="F10" s="15">
        <v>0.3</v>
      </c>
    </row>
    <row r="11" spans="1:6" x14ac:dyDescent="0.25">
      <c r="A11" s="16" t="s">
        <v>68</v>
      </c>
      <c r="B11" s="61"/>
      <c r="C11" s="62"/>
    </row>
    <row r="12" spans="1:6" ht="180" customHeight="1" x14ac:dyDescent="0.25">
      <c r="A12" s="5" t="s">
        <v>69</v>
      </c>
      <c r="B12" s="48"/>
      <c r="C12" s="49"/>
    </row>
    <row r="13" spans="1:6" ht="90" x14ac:dyDescent="0.25">
      <c r="A13" s="5" t="s">
        <v>70</v>
      </c>
      <c r="B13" s="64"/>
      <c r="C13" s="64"/>
    </row>
    <row r="15" spans="1:6" x14ac:dyDescent="0.25">
      <c r="B15" s="18"/>
      <c r="C15" s="18"/>
    </row>
    <row r="16" spans="1:6" x14ac:dyDescent="0.25">
      <c r="B16" s="18"/>
      <c r="C16" s="18"/>
    </row>
    <row r="17" spans="2:3" x14ac:dyDescent="0.25">
      <c r="B17" s="18"/>
      <c r="C17" s="18"/>
    </row>
    <row r="18" spans="2:3" x14ac:dyDescent="0.25">
      <c r="B18" s="18"/>
      <c r="C18" s="18"/>
    </row>
    <row r="19" spans="2:3" x14ac:dyDescent="0.25">
      <c r="B19" s="18"/>
      <c r="C19" s="18"/>
    </row>
    <row r="20" spans="2:3" x14ac:dyDescent="0.25">
      <c r="B20" s="18"/>
      <c r="C20" s="18"/>
    </row>
    <row r="21" spans="2:3" x14ac:dyDescent="0.25">
      <c r="B21" s="18"/>
      <c r="C21" s="18"/>
    </row>
    <row r="22" spans="2:3" x14ac:dyDescent="0.25">
      <c r="B22" s="18"/>
      <c r="C22" s="18"/>
    </row>
    <row r="23" spans="2:3" x14ac:dyDescent="0.25">
      <c r="B23" s="18"/>
      <c r="C23" s="18"/>
    </row>
    <row r="24" spans="2:3" x14ac:dyDescent="0.25">
      <c r="B24" s="18"/>
      <c r="C24" s="18"/>
    </row>
    <row r="25" spans="2:3" x14ac:dyDescent="0.25">
      <c r="B25" s="18"/>
      <c r="C25" s="18"/>
    </row>
    <row r="26" spans="2:3" x14ac:dyDescent="0.25">
      <c r="B26" s="18"/>
      <c r="C26" s="18"/>
    </row>
    <row r="27" spans="2:3" x14ac:dyDescent="0.25">
      <c r="B27" s="18"/>
      <c r="C27" s="18"/>
    </row>
    <row r="28" spans="2:3" x14ac:dyDescent="0.25">
      <c r="B28" s="18"/>
      <c r="C28" s="18"/>
    </row>
    <row r="29" spans="2:3" x14ac:dyDescent="0.25">
      <c r="B29" s="18"/>
      <c r="C29" s="18"/>
    </row>
    <row r="30" spans="2:3" x14ac:dyDescent="0.25">
      <c r="B30" s="18"/>
      <c r="C30" s="18"/>
    </row>
    <row r="31" spans="2:3" x14ac:dyDescent="0.25">
      <c r="B31" s="18"/>
      <c r="C31" s="18"/>
    </row>
    <row r="32" spans="2:3" x14ac:dyDescent="0.25">
      <c r="B32" s="18"/>
      <c r="C32" s="18"/>
    </row>
    <row r="33" spans="2:3" x14ac:dyDescent="0.25">
      <c r="B33" s="18"/>
      <c r="C33" s="18"/>
    </row>
    <row r="34" spans="2:3" x14ac:dyDescent="0.25">
      <c r="B34" s="18"/>
      <c r="C34" s="18"/>
    </row>
    <row r="35" spans="2:3" x14ac:dyDescent="0.25">
      <c r="B35" s="18"/>
      <c r="C35" s="18"/>
    </row>
    <row r="36" spans="2:3" x14ac:dyDescent="0.25">
      <c r="B36" s="18"/>
      <c r="C36" s="18"/>
    </row>
    <row r="37" spans="2:3" x14ac:dyDescent="0.25">
      <c r="B37" s="18"/>
      <c r="C37" s="18"/>
    </row>
    <row r="38" spans="2:3" x14ac:dyDescent="0.25">
      <c r="B38" s="18"/>
      <c r="C38" s="18"/>
    </row>
    <row r="39" spans="2:3" x14ac:dyDescent="0.25">
      <c r="B39" s="18"/>
      <c r="C39" s="18"/>
    </row>
    <row r="40" spans="2:3" x14ac:dyDescent="0.25">
      <c r="B40" s="18"/>
      <c r="C40" s="18"/>
    </row>
    <row r="41" spans="2:3" x14ac:dyDescent="0.25">
      <c r="B41" s="18"/>
      <c r="C41" s="18"/>
    </row>
    <row r="42" spans="2:3" x14ac:dyDescent="0.25">
      <c r="B42" s="18"/>
      <c r="C42" s="18"/>
    </row>
    <row r="43" spans="2:3" x14ac:dyDescent="0.25">
      <c r="B43" s="18"/>
      <c r="C43" s="18"/>
    </row>
    <row r="44" spans="2:3" x14ac:dyDescent="0.25">
      <c r="B44" s="18"/>
      <c r="C44" s="18"/>
    </row>
    <row r="45" spans="2:3" x14ac:dyDescent="0.25">
      <c r="B45" s="18"/>
      <c r="C45" s="18"/>
    </row>
    <row r="46" spans="2:3" x14ac:dyDescent="0.25">
      <c r="B46" s="18"/>
      <c r="C46" s="18"/>
    </row>
  </sheetData>
  <mergeCells count="13">
    <mergeCell ref="B12:C12"/>
    <mergeCell ref="B13:C13"/>
    <mergeCell ref="A1:C1"/>
    <mergeCell ref="B8:C8"/>
    <mergeCell ref="B9:C9"/>
    <mergeCell ref="B2:C2"/>
    <mergeCell ref="B11:C11"/>
    <mergeCell ref="B4:C4"/>
    <mergeCell ref="B5:C5"/>
    <mergeCell ref="B6:C6"/>
    <mergeCell ref="B7:C7"/>
    <mergeCell ref="B10:C10"/>
    <mergeCell ref="B3:C3"/>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1">
        <x14:dataValidation type="list" allowBlank="1" showInputMessage="1" showErrorMessage="1" xr:uid="{8D514946-ECEE-4A13-8B25-B9F747C8FFB0}">
          <x14:formula1>
            <xm:f>Hoja2!$F$1:$F$3</xm:f>
          </x14:formula1>
          <xm:sqref>B8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98956A-6F1C-4392-879B-C7185185F575}">
  <sheetPr>
    <tabColor theme="2" tint="-0.749992370372631"/>
  </sheetPr>
  <dimension ref="A1:C13"/>
  <sheetViews>
    <sheetView workbookViewId="0">
      <selection sqref="A1:C1"/>
    </sheetView>
  </sheetViews>
  <sheetFormatPr baseColWidth="10" defaultColWidth="0" defaultRowHeight="15" x14ac:dyDescent="0.25"/>
  <cols>
    <col min="1" max="1" width="35.5703125" customWidth="1"/>
    <col min="2" max="2" width="31.85546875" customWidth="1"/>
    <col min="3" max="3" width="63.42578125" customWidth="1"/>
    <col min="4" max="16384" width="11.42578125" hidden="1"/>
  </cols>
  <sheetData>
    <row r="1" spans="1:3" ht="18.75" x14ac:dyDescent="0.25">
      <c r="A1" s="52" t="s">
        <v>71</v>
      </c>
      <c r="B1" s="52"/>
      <c r="C1" s="52"/>
    </row>
    <row r="2" spans="1:3" x14ac:dyDescent="0.25">
      <c r="A2" s="12" t="s">
        <v>22</v>
      </c>
      <c r="B2" s="32" t="str">
        <f>'GENERALES NOTA 321'!B2:C2</f>
        <v>Siniestro 129383491- Aplicativo 133537</v>
      </c>
      <c r="C2" s="33"/>
    </row>
    <row r="3" spans="1:3" x14ac:dyDescent="0.25">
      <c r="A3" s="29" t="s">
        <v>1</v>
      </c>
      <c r="B3" s="32" t="str">
        <f>'GENERALES NOTA 322'!B2:C2</f>
        <v>PRF-007-2023</v>
      </c>
      <c r="C3" s="33"/>
    </row>
    <row r="4" spans="1:3" s="2" customFormat="1" x14ac:dyDescent="0.25">
      <c r="A4" s="5" t="s">
        <v>2</v>
      </c>
      <c r="B4" s="37" t="str">
        <f>'GENERALES NOTA 322'!B3:C3</f>
        <v>CONTRALORÍA DEPARTAMENTAL DE VAUPÉS</v>
      </c>
      <c r="C4" s="37"/>
    </row>
    <row r="5" spans="1:3" s="2" customFormat="1" x14ac:dyDescent="0.25">
      <c r="A5" s="5" t="s">
        <v>5</v>
      </c>
      <c r="B5" s="32" t="str">
        <f>'GENERALES NOTA 322'!B4:C4</f>
        <v>Ordinario</v>
      </c>
      <c r="C5" s="33"/>
    </row>
    <row r="6" spans="1:3" s="2" customFormat="1" x14ac:dyDescent="0.25">
      <c r="A6" s="5" t="s">
        <v>6</v>
      </c>
      <c r="B6" s="37">
        <f>'GENERALES NOTA 322'!B7:C7</f>
        <v>8801830</v>
      </c>
      <c r="C6" s="37"/>
    </row>
    <row r="7" spans="1:3" s="2" customFormat="1" x14ac:dyDescent="0.25">
      <c r="A7" s="5" t="s">
        <v>7</v>
      </c>
      <c r="B7" s="37" t="str">
        <f>'GENERALES NOTA 322'!B8:C8</f>
        <v>ALLIANZ SEGUROS S.A.</v>
      </c>
      <c r="C7" s="37"/>
    </row>
    <row r="8" spans="1:3" x14ac:dyDescent="0.25">
      <c r="A8" s="14" t="s">
        <v>63</v>
      </c>
      <c r="B8" s="44"/>
      <c r="C8" s="45"/>
    </row>
    <row r="9" spans="1:3" x14ac:dyDescent="0.25">
      <c r="A9" s="14" t="s">
        <v>67</v>
      </c>
      <c r="B9" s="68"/>
      <c r="C9" s="68"/>
    </row>
    <row r="10" spans="1:3" x14ac:dyDescent="0.25">
      <c r="A10" s="14" t="s">
        <v>72</v>
      </c>
      <c r="B10" s="68"/>
      <c r="C10" s="68"/>
    </row>
    <row r="11" spans="1:3" ht="45" x14ac:dyDescent="0.25">
      <c r="A11" s="5" t="s">
        <v>73</v>
      </c>
      <c r="B11" s="37"/>
      <c r="C11" s="37"/>
    </row>
    <row r="12" spans="1:3" ht="45" x14ac:dyDescent="0.25">
      <c r="A12" s="5" t="s">
        <v>74</v>
      </c>
      <c r="B12" s="37"/>
      <c r="C12" s="37"/>
    </row>
    <row r="13" spans="1:3" x14ac:dyDescent="0.25">
      <c r="A13" s="5" t="s">
        <v>75</v>
      </c>
      <c r="B13" s="10"/>
      <c r="C13" s="10"/>
    </row>
  </sheetData>
  <mergeCells count="12">
    <mergeCell ref="B12:C12"/>
    <mergeCell ref="B2:C2"/>
    <mergeCell ref="B4:C4"/>
    <mergeCell ref="B5:C5"/>
    <mergeCell ref="B6:C6"/>
    <mergeCell ref="B7:C7"/>
    <mergeCell ref="A1:C1"/>
    <mergeCell ref="B8:C8"/>
    <mergeCell ref="B9:C9"/>
    <mergeCell ref="B10:C10"/>
    <mergeCell ref="B11:C11"/>
    <mergeCell ref="B3:C3"/>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1">
        <x14:dataValidation type="list" allowBlank="1" showInputMessage="1" showErrorMessage="1" xr:uid="{89609580-2E12-4371-BFDE-CD130E06F675}">
          <x14:formula1>
            <xm:f>Hoja2!$B$1:$B$2</xm:f>
          </x14:formula1>
          <xm:sqref>B11:C11 B13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2E05B7-1C6F-448D-99B6-9836D13F4DC6}">
  <dimension ref="B1:N10"/>
  <sheetViews>
    <sheetView workbookViewId="0">
      <selection activeCell="C14" sqref="C14"/>
    </sheetView>
  </sheetViews>
  <sheetFormatPr baseColWidth="10" defaultColWidth="11.42578125" defaultRowHeight="15" customHeight="1" x14ac:dyDescent="0.25"/>
  <cols>
    <col min="2" max="2" width="34" bestFit="1" customWidth="1"/>
    <col min="3" max="3" width="51.7109375" customWidth="1"/>
    <col min="9" max="9" width="0" hidden="1" customWidth="1"/>
    <col min="14" max="14" width="0" hidden="1" customWidth="1"/>
  </cols>
  <sheetData>
    <row r="1" spans="2:14" ht="15" customHeight="1" thickBot="1" x14ac:dyDescent="0.3"/>
    <row r="2" spans="2:14" ht="15" customHeight="1" thickTop="1" thickBot="1" x14ac:dyDescent="0.3">
      <c r="B2" s="69"/>
      <c r="C2" s="69"/>
      <c r="I2" t="s">
        <v>76</v>
      </c>
      <c r="N2" t="s">
        <v>77</v>
      </c>
    </row>
    <row r="3" spans="2:14" ht="15" customHeight="1" thickTop="1" thickBot="1" x14ac:dyDescent="0.3">
      <c r="B3" s="69" t="s">
        <v>78</v>
      </c>
      <c r="C3" s="69"/>
      <c r="I3" t="s">
        <v>64</v>
      </c>
      <c r="N3" t="s">
        <v>64</v>
      </c>
    </row>
    <row r="4" spans="2:14" ht="15" customHeight="1" thickTop="1" thickBot="1" x14ac:dyDescent="0.3">
      <c r="B4" s="21" t="s">
        <v>79</v>
      </c>
      <c r="C4" s="22"/>
      <c r="I4" t="s">
        <v>80</v>
      </c>
      <c r="N4" t="s">
        <v>66</v>
      </c>
    </row>
    <row r="5" spans="2:14" ht="15" customHeight="1" thickTop="1" thickBot="1" x14ac:dyDescent="0.3">
      <c r="B5" s="21" t="s">
        <v>81</v>
      </c>
      <c r="C5" s="22"/>
    </row>
    <row r="6" spans="2:14" ht="15" customHeight="1" thickTop="1" thickBot="1" x14ac:dyDescent="0.3">
      <c r="B6" s="21" t="s">
        <v>82</v>
      </c>
      <c r="C6" s="22"/>
    </row>
    <row r="7" spans="2:14" ht="46.5" thickTop="1" thickBot="1" x14ac:dyDescent="0.3">
      <c r="B7" s="21" t="s">
        <v>83</v>
      </c>
      <c r="C7" s="23"/>
    </row>
    <row r="8" spans="2:14" ht="31.5" thickTop="1" thickBot="1" x14ac:dyDescent="0.3">
      <c r="B8" s="21" t="s">
        <v>84</v>
      </c>
      <c r="C8" s="22"/>
    </row>
    <row r="9" spans="2:14" ht="46.5" thickTop="1" thickBot="1" x14ac:dyDescent="0.3">
      <c r="B9" s="21" t="s">
        <v>85</v>
      </c>
      <c r="C9" s="24"/>
    </row>
    <row r="10" spans="2:14" ht="15" customHeight="1" thickTop="1" x14ac:dyDescent="0.25"/>
  </sheetData>
  <mergeCells count="2">
    <mergeCell ref="B2:C2"/>
    <mergeCell ref="B3:C3"/>
  </mergeCells>
  <dataValidations count="2">
    <dataValidation type="textLength" allowBlank="1" showInputMessage="1" showErrorMessage="1" sqref="C9" xr:uid="{8BEA8983-165A-49C4-B93F-9E8D0F5500DF}">
      <formula1>1</formula1>
      <formula2>500</formula2>
    </dataValidation>
    <dataValidation type="list" allowBlank="1" showInputMessage="1" showErrorMessage="1" sqref="C8" xr:uid="{EF917947-5CAE-454C-8E66-5C688CF77B8B}">
      <formula1>$I$2:$I$4</formula1>
    </dataValidation>
  </dataValidation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dimension ref="A1:I8"/>
  <sheetViews>
    <sheetView topLeftCell="G1" workbookViewId="0">
      <selection activeCell="I7" sqref="I7"/>
    </sheetView>
  </sheetViews>
  <sheetFormatPr baseColWidth="10" defaultColWidth="11.5703125" defaultRowHeight="15" x14ac:dyDescent="0.25"/>
  <cols>
    <col min="4" max="4" width="20.140625" bestFit="1" customWidth="1"/>
    <col min="5" max="5" width="42.85546875" bestFit="1" customWidth="1"/>
  </cols>
  <sheetData>
    <row r="1" spans="1:9" x14ac:dyDescent="0.25">
      <c r="A1" s="7" t="s">
        <v>26</v>
      </c>
      <c r="B1" t="s">
        <v>86</v>
      </c>
      <c r="C1" s="7" t="s">
        <v>30</v>
      </c>
      <c r="D1" s="7" t="s">
        <v>34</v>
      </c>
      <c r="E1" s="3" t="s">
        <v>87</v>
      </c>
      <c r="F1" s="2" t="s">
        <v>66</v>
      </c>
      <c r="G1" s="4">
        <v>0</v>
      </c>
      <c r="H1" t="s">
        <v>88</v>
      </c>
      <c r="I1" t="s">
        <v>89</v>
      </c>
    </row>
    <row r="2" spans="1:9" x14ac:dyDescent="0.25">
      <c r="A2" t="s">
        <v>90</v>
      </c>
      <c r="B2" t="s">
        <v>91</v>
      </c>
      <c r="C2" t="s">
        <v>92</v>
      </c>
      <c r="D2" s="2" t="s">
        <v>93</v>
      </c>
      <c r="E2" s="1" t="s">
        <v>94</v>
      </c>
      <c r="F2" s="2" t="s">
        <v>77</v>
      </c>
      <c r="G2" s="4">
        <v>0.7</v>
      </c>
      <c r="H2" t="s">
        <v>95</v>
      </c>
      <c r="I2" t="s">
        <v>96</v>
      </c>
    </row>
    <row r="3" spans="1:9" x14ac:dyDescent="0.25">
      <c r="A3" t="s">
        <v>97</v>
      </c>
      <c r="C3" t="s">
        <v>98</v>
      </c>
      <c r="D3" s="2" t="s">
        <v>99</v>
      </c>
      <c r="E3" s="1" t="s">
        <v>100</v>
      </c>
      <c r="F3" s="2" t="s">
        <v>64</v>
      </c>
      <c r="G3" s="4">
        <v>0.3</v>
      </c>
      <c r="H3" t="s">
        <v>101</v>
      </c>
      <c r="I3" t="s">
        <v>102</v>
      </c>
    </row>
    <row r="4" spans="1:9" x14ac:dyDescent="0.25">
      <c r="A4" t="s">
        <v>103</v>
      </c>
      <c r="C4" t="s">
        <v>104</v>
      </c>
      <c r="E4" s="1" t="s">
        <v>105</v>
      </c>
      <c r="H4" t="s">
        <v>106</v>
      </c>
      <c r="I4" t="s">
        <v>107</v>
      </c>
    </row>
    <row r="5" spans="1:9" x14ac:dyDescent="0.25">
      <c r="A5" t="s">
        <v>108</v>
      </c>
      <c r="E5" s="1" t="s">
        <v>109</v>
      </c>
      <c r="H5" t="s">
        <v>110</v>
      </c>
      <c r="I5" t="s">
        <v>111</v>
      </c>
    </row>
    <row r="6" spans="1:9" x14ac:dyDescent="0.25">
      <c r="E6" s="1" t="s">
        <v>112</v>
      </c>
      <c r="I6" t="s">
        <v>113</v>
      </c>
    </row>
    <row r="7" spans="1:9" x14ac:dyDescent="0.25">
      <c r="E7" s="1" t="s">
        <v>114</v>
      </c>
    </row>
    <row r="8" spans="1:9" x14ac:dyDescent="0.25">
      <c r="E8" s="1" t="s">
        <v>115</v>
      </c>
    </row>
  </sheetData>
  <pageMargins left="0.7" right="0.7" top="0.75" bottom="0.75" header="0.3" footer="0.3"/>
  <pageSetup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110f4e7f-fc49-4680-be2a-cf1f485dd537">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1268A46EF8BE54CB85570D01C5F0A72" ma:contentTypeVersion="17" ma:contentTypeDescription="Create a new document." ma:contentTypeScope="" ma:versionID="01a3ff53e6e294b5c1190b780d2d4ea6">
  <xsd:schema xmlns:xsd="http://www.w3.org/2001/XMLSchema" xmlns:xs="http://www.w3.org/2001/XMLSchema" xmlns:p="http://schemas.microsoft.com/office/2006/metadata/properties" xmlns:ns1="http://schemas.microsoft.com/sharepoint/v3" xmlns:ns2="110f4e7f-fc49-4680-be2a-cf1f485dd537" xmlns:ns3="bd399fb5-18ee-43ad-810b-0c429aab68ed" targetNamespace="http://schemas.microsoft.com/office/2006/metadata/properties" ma:root="true" ma:fieldsID="afd938f2b2391e3534cd58483945e75b" ns1:_="" ns2:_="" ns3:_="">
    <xsd:import namespace="http://schemas.microsoft.com/sharepoint/v3"/>
    <xsd:import namespace="110f4e7f-fc49-4680-be2a-cf1f485dd537"/>
    <xsd:import namespace="bd399fb5-18ee-43ad-810b-0c429aab68e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Location" minOccurs="0"/>
                <xsd:element ref="ns1:_ip_UnifiedCompliancePolicyProperties" minOccurs="0"/>
                <xsd:element ref="ns1:_ip_UnifiedCompliancePolicyUIAction" minOccurs="0"/>
                <xsd:element ref="ns2:lcf76f155ced4ddcb4097134ff3c332f"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10f4e7f-fc49-4680-be2a-cf1f485dd53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10820af1-e82f-496e-bbcb-d9502914b7b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d399fb5-18ee-43ad-810b-0c429aab68ed"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49D4EAD-DE95-4705-8C29-CD66A6FCB097}">
  <ds:schemaRefs>
    <ds:schemaRef ds:uri="http://schemas.microsoft.com/sharepoint/v3/contenttype/forms"/>
  </ds:schemaRefs>
</ds:datastoreItem>
</file>

<file path=customXml/itemProps2.xml><?xml version="1.0" encoding="utf-8"?>
<ds:datastoreItem xmlns:ds="http://schemas.openxmlformats.org/officeDocument/2006/customXml" ds:itemID="{21FFEF15-7C79-4BE7-BA63-3766F4BEB7DE}">
  <ds:schemaRefs>
    <ds:schemaRef ds:uri="http://schemas.microsoft.com/office/2006/metadata/properties"/>
    <ds:schemaRef ds:uri="http://schemas.microsoft.com/office/infopath/2007/PartnerControls"/>
    <ds:schemaRef ds:uri="http://schemas.microsoft.com/sharepoint/v3"/>
    <ds:schemaRef ds:uri="110f4e7f-fc49-4680-be2a-cf1f485dd537"/>
  </ds:schemaRefs>
</ds:datastoreItem>
</file>

<file path=customXml/itemProps3.xml><?xml version="1.0" encoding="utf-8"?>
<ds:datastoreItem xmlns:ds="http://schemas.openxmlformats.org/officeDocument/2006/customXml" ds:itemID="{E8ECA226-5E8B-45B7-A395-43627BE7982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10f4e7f-fc49-4680-be2a-cf1f485dd537"/>
    <ds:schemaRef ds:uri="bd399fb5-18ee-43ad-810b-0c429aab68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GENERALES NOTA 322</vt:lpstr>
      <vt:lpstr>GENERALES NOTA 321</vt:lpstr>
      <vt:lpstr>APERTURA- GENERALES  NOTA 324</vt:lpstr>
      <vt:lpstr>IMPUTACIÓN- GENERALES  NOTA 324</vt:lpstr>
      <vt:lpstr>GENERALES NOTA 325</vt:lpstr>
      <vt:lpstr>ACTUALIZACIÓN CONTINGENCIA</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Nicoll Andrea Vela Garcia</cp:lastModifiedBy>
  <cp:revision/>
  <dcterms:created xsi:type="dcterms:W3CDTF">2020-12-07T14:41:17Z</dcterms:created>
  <dcterms:modified xsi:type="dcterms:W3CDTF">2024-04-04T15:10:41Z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ce5f591a-3248-43e9-9b70-1ad50135772d_Enabled">
    <vt:lpwstr>true</vt:lpwstr>
  </property>
  <property fmtid="{D5CDD505-2E9C-101B-9397-08002B2CF9AE}" pid="24" name="MSIP_Label_ce5f591a-3248-43e9-9b70-1ad50135772d_SetDate">
    <vt:lpwstr>2022-02-08T17:15:09Z</vt:lpwstr>
  </property>
  <property fmtid="{D5CDD505-2E9C-101B-9397-08002B2CF9AE}" pid="25" name="MSIP_Label_ce5f591a-3248-43e9-9b70-1ad50135772d_Method">
    <vt:lpwstr>Privileged</vt:lpwstr>
  </property>
  <property fmtid="{D5CDD505-2E9C-101B-9397-08002B2CF9AE}" pid="26" name="MSIP_Label_ce5f591a-3248-43e9-9b70-1ad50135772d_Name">
    <vt:lpwstr>ce5f591a-3248-43e9-9b70-1ad50135772d</vt:lpwstr>
  </property>
  <property fmtid="{D5CDD505-2E9C-101B-9397-08002B2CF9AE}" pid="27" name="MSIP_Label_ce5f591a-3248-43e9-9b70-1ad50135772d_SiteId">
    <vt:lpwstr>6e06e42d-6925-47c6-b9e7-9581c7ca302a</vt:lpwstr>
  </property>
  <property fmtid="{D5CDD505-2E9C-101B-9397-08002B2CF9AE}" pid="28" name="MSIP_Label_ce5f591a-3248-43e9-9b70-1ad50135772d_ActionId">
    <vt:lpwstr>591cd8ea-df6f-4fa2-847a-f7030bdc697b</vt:lpwstr>
  </property>
  <property fmtid="{D5CDD505-2E9C-101B-9397-08002B2CF9AE}" pid="29" name="MSIP_Label_ce5f591a-3248-43e9-9b70-1ad50135772d_ContentBits">
    <vt:lpwstr>0</vt:lpwstr>
  </property>
  <property fmtid="{D5CDD505-2E9C-101B-9397-08002B2CF9AE}" pid="30" name="ContentTypeId">
    <vt:lpwstr>0x01010071268A46EF8BE54CB85570D01C5F0A72</vt:lpwstr>
  </property>
  <property fmtid="{D5CDD505-2E9C-101B-9397-08002B2CF9AE}" pid="31" name="_AdHocReviewCycleID">
    <vt:i4>-399626946</vt:i4>
  </property>
  <property fmtid="{D5CDD505-2E9C-101B-9397-08002B2CF9AE}" pid="32" name="_NewReviewCycle">
    <vt:lpwstr/>
  </property>
  <property fmtid="{D5CDD505-2E9C-101B-9397-08002B2CF9AE}" pid="33" name="_EmailSubject">
    <vt:lpwstr>Protocolo atención proceso fiscales.</vt:lpwstr>
  </property>
  <property fmtid="{D5CDD505-2E9C-101B-9397-08002B2CF9AE}" pid="34" name="_AuthorEmail">
    <vt:lpwstr>edna.martin@allianz.co</vt:lpwstr>
  </property>
  <property fmtid="{D5CDD505-2E9C-101B-9397-08002B2CF9AE}" pid="35" name="_AuthorEmailDisplayName">
    <vt:lpwstr>Edna Lizeth Martin Torres</vt:lpwstr>
  </property>
  <property fmtid="{D5CDD505-2E9C-101B-9397-08002B2CF9AE}" pid="36" name="_ReviewingToolsShownOnce">
    <vt:lpwstr/>
  </property>
  <property fmtid="{D5CDD505-2E9C-101B-9397-08002B2CF9AE}" pid="37" name="MediaServiceImageTags">
    <vt:lpwstr/>
  </property>
</Properties>
</file>