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mc:AlternateContent xmlns:mc="http://schemas.openxmlformats.org/markup-compatibility/2006">
    <mc:Choice Requires="x15">
      <x15ac:absPath xmlns:x15ac="http://schemas.microsoft.com/office/spreadsheetml/2010/11/ac" url="C:\Users\Luis Felipe\Desktop\MARIBEL GONZALEZ BADIN\"/>
    </mc:Choice>
  </mc:AlternateContent>
  <xr:revisionPtr revIDLastSave="1" documentId="13_ncr:1_{24E21259-8684-438F-8530-84B2AEAA1539}" xr6:coauthVersionLast="47" xr6:coauthVersionMax="47" xr10:uidLastSave="{52D8B044-C117-4159-BC4B-A8CECA4B0B11}"/>
  <bookViews>
    <workbookView xWindow="-120" yWindow="-120" windowWidth="24240" windowHeight="130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<sst xmlns="http://schemas.openxmlformats.org/spreadsheetml/2006/main" count="194" uniqueCount="153">
  <si>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</si>
  <si>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</si>
  <si>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08001310501020210003100</t>
  </si>
  <si>
    <t>Juzgado</t>
  </si>
  <si>
    <t>JUZGADO 10 LABORAL DEL CIRCUITO DE BARRANQUILLA</t>
  </si>
  <si>
    <t>Demandado</t>
  </si>
  <si>
    <t>COLFONDOS Y OTRO</t>
  </si>
  <si>
    <t xml:space="preserve">Demandante </t>
  </si>
  <si>
    <t>MARIBEL GONZALEZ BADIN (C.C.:45.465.903)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</si>
  <si>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</si>
  <si>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</si>
  <si>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</si>
  <si>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</si>
  <si>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</si>
  <si>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</si>
  <si>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</si>
  <si>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</si>
  <si>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</si>
  <si>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</si>
  <si>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GONZALEZ (C.C.:45.465.903)SE AFILIÓ AL RPM EL 01/08/1988 Y PERMANECIÓ EN ÉL HASTA EL 31/04/1998 COTIZANDO 439,86 SEMANAS; EN MAYO DE 1998 SE TRASLADÓ AL RAIS ADMINISTRADO POR COLFONDOS  SIN QUE LE BRINDARAN INFORMACIÓN CLARA Y EXPRESA SOBRE LAS VENTAJAS Y DESVENTAJAS DE CADA REGIMEN, SOBRE LE HECHO DE QUE LA MESADA PENSIONAL DEPENDERÍA DE LO AHORRADO NI SOBRE LAS CONDICIONES PENSIONALES SINO QUE SOLO DETALLARON BONDADES DEL RAIS SIN REALIZAR PROYECCIÓN PENSIONAL Y COMPARACIÓN CON EL RPM. A LA FECHA SE ENCUENTRA AFILIADA A COLFODNOS Y HA COTIZADO UN TOTAL DE 1586,14 SEMANAS.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</si>
  <si>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</si>
  <si>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</si>
  <si>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</si>
  <si>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</si>
  <si>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</si>
  <si>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</si>
  <si>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</si>
  <si>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</si>
  <si>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</si>
  <si>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</si>
  <si>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</si>
  <si>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</si>
  <si>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</si>
  <si>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</si>
  <si>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</si>
  <si>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</si>
  <si>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26/04/2024 (admite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</si>
  <si>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</si>
  <si>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</si>
  <si>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</si>
  <si>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</si>
  <si>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</si>
  <si>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</si>
  <si>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</si>
  <si>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</si>
  <si>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</si>
  <si>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</si>
  <si>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</si>
  <si>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</si>
  <si>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</si>
  <si>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</si>
  <si>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</si>
  <si>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</si>
  <si>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</si>
  <si>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</si>
  <si>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</si>
  <si>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</si>
  <si>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</si>
  <si>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</si>
  <si>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</si>
  <si>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</si>
  <si>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</si>
  <si>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</si>
  <si>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</si>
  <si>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</si>
  <si>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</si>
  <si>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</si>
  <si>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</si>
  <si>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</si>
  <si>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</si>
  <si>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</si>
  <si>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</si>
  <si>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</si>
  <si>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</si>
  <si>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</si>
  <si>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</si>
  <si>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</si>
  <si>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</si>
  <si>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</si>
  <si>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</si>
  <si>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</si>
  <si>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</si>
  <si>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</si>
  <si>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</si>
  <si>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AJR1645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</si>
  <si>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</si>
  <si>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</si>
  <si>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</si>
  <si>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</si>
  <si>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</si>
  <si>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</si>
  <si>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1/06/1998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</si>
  <si>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</si>
  <si>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</si>
  <si>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</si>
  <si>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</si>
  <si>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</si>
  <si>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</si>
  <si>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</si>
  <si>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</si>
  <si>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</si>
  <si>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</si>
  <si>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MARIBEL GONZALEZ BADIN,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</si>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</sst>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4">
    <cellStyle name="Moneda [0]" xfId="1" builtinId="7"/>
    <cellStyle name="Moneda [0] 2" xfId="3" xr:uid="{03FE0E7D-D497-46C8-9FF7-CE800B92071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90" zoomScaleNormal="90" workbookViewId="0">
      <selection activeCell="B27" sqref="B27:C2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52" t="s">
        <v>8</v>
      </c>
      <c r="C5" s="53"/>
    </row>
    <row r="6" spans="1:3">
      <c r="A6" s="5" t="s">
        <v>9</v>
      </c>
      <c r="B6" s="36" t="s">
        <v>10</v>
      </c>
      <c r="C6" s="36"/>
    </row>
    <row r="7" spans="1:3">
      <c r="A7" s="5" t="s">
        <v>11</v>
      </c>
      <c r="B7" s="36" t="s">
        <v>12</v>
      </c>
      <c r="C7" s="36"/>
    </row>
    <row r="8" spans="1:3">
      <c r="A8" s="5" t="s">
        <v>13</v>
      </c>
      <c r="B8" s="45">
        <v>35947</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45124</v>
      </c>
      <c r="C27" s="39"/>
    </row>
    <row r="28" spans="1:3">
      <c r="A28" s="5" t="s">
        <v>35</v>
      </c>
      <c r="B28" s="35" t="s">
        <v>36</v>
      </c>
      <c r="C28" s="35"/>
    </row>
    <row r="29" spans="1:3">
      <c r="A29" s="5" t="s">
        <v>37</v>
      </c>
      <c r="B29" s="35">
        <v>45426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08001310501020210003100</v>
      </c>
      <c r="C3" s="36"/>
    </row>
    <row r="4" spans="1:3">
      <c r="A4" s="5" t="s">
        <v>3</v>
      </c>
      <c r="B4" s="36" t="str">
        <f>'GENERALES NOTA 322'!B3:C3</f>
        <v>JUZGADO 10 LABORAL DEL CIRCUITO DE BARRANQUILLA</v>
      </c>
      <c r="C4" s="36"/>
    </row>
    <row r="5" spans="1:3">
      <c r="A5" s="5" t="s">
        <v>5</v>
      </c>
      <c r="B5" s="36" t="str">
        <f>'GENERALES NOTA 322'!B4:C4</f>
        <v>COLFONDOS Y OTRO</v>
      </c>
      <c r="C5" s="36"/>
    </row>
    <row r="6" spans="1:3">
      <c r="A6" s="5" t="s">
        <v>7</v>
      </c>
      <c r="B6" s="36" t="str">
        <f>'GENERALES NOTA 322'!B5:C5</f>
        <v>MARIBEL GONZALEZ BADIN (C.C.:45.465.903)</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A30" sqref="A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0" t="s">
        <v>84</v>
      </c>
      <c r="C2" s="71"/>
    </row>
    <row r="3" spans="1:6">
      <c r="A3" s="21" t="s">
        <v>1</v>
      </c>
      <c r="B3" s="72" t="str">
        <f>'GENERALES NOTA 322'!B2:C2</f>
        <v>08001310501020210003100</v>
      </c>
      <c r="C3" s="72"/>
    </row>
    <row r="4" spans="1:6">
      <c r="A4" s="21" t="s">
        <v>3</v>
      </c>
      <c r="B4" s="72" t="str">
        <f>'GENERALES NOTA 322'!B3:C3</f>
        <v>JUZGADO 10 LABORAL DEL CIRCUITO DE BARRANQUILLA</v>
      </c>
      <c r="C4" s="72"/>
    </row>
    <row r="5" spans="1:6">
      <c r="A5" s="21" t="s">
        <v>5</v>
      </c>
      <c r="B5" s="72" t="str">
        <f>'GENERALES NOTA 322'!B4:C4</f>
        <v>COLFONDOS Y OTRO</v>
      </c>
      <c r="C5" s="72"/>
    </row>
    <row r="6" spans="1:6" ht="14.45" customHeight="1">
      <c r="A6" s="21" t="s">
        <v>7</v>
      </c>
      <c r="B6" s="72" t="str">
        <f>'GENERALES NOTA 322'!B5:C5</f>
        <v>MARIBEL GONZALEZ BADIN (C.C.:45.465.903)</v>
      </c>
      <c r="C6" s="72"/>
    </row>
    <row r="7" spans="1:6">
      <c r="A7" s="21" t="s">
        <v>9</v>
      </c>
      <c r="B7" s="72" t="str">
        <f>'GENERALES NOTA 322'!B6:C6</f>
        <v>LLAMADA EN GARANTIA</v>
      </c>
      <c r="C7" s="72"/>
    </row>
    <row r="8" spans="1:6" ht="30">
      <c r="A8" s="21" t="s">
        <v>20</v>
      </c>
      <c r="B8" s="68" t="str">
        <f>'GENERALES NOTA 322'!B15:C15</f>
        <v>NO ES POSIBLE CUANTIFICAR LAS PRETENSIONES DE LA DEMANDA EN ATENCIÓN A LA NATURALEZA DEL PROCESO.</v>
      </c>
      <c r="C8" s="69"/>
    </row>
    <row r="9" spans="1:6">
      <c r="A9" s="73" t="s">
        <v>22</v>
      </c>
      <c r="B9" s="74" t="s">
        <v>23</v>
      </c>
      <c r="C9" s="75"/>
    </row>
    <row r="10" spans="1:6">
      <c r="A10" s="73"/>
      <c r="B10" s="22" t="s">
        <v>24</v>
      </c>
      <c r="C10" s="19">
        <f>'GENERALES NOTA 322'!C17</f>
        <v>0</v>
      </c>
    </row>
    <row r="11" spans="1:6">
      <c r="A11" s="73"/>
      <c r="B11" s="22" t="s">
        <v>25</v>
      </c>
      <c r="C11" s="19">
        <f>'GENERALES NOTA 322'!C18</f>
        <v>0</v>
      </c>
    </row>
    <row r="12" spans="1:6">
      <c r="A12" s="73"/>
      <c r="B12" s="74"/>
      <c r="C12" s="75"/>
    </row>
    <row r="13" spans="1:6">
      <c r="A13" s="73"/>
      <c r="B13" s="22" t="s">
        <v>85</v>
      </c>
      <c r="C13" s="24"/>
    </row>
    <row r="14" spans="1:6">
      <c r="A14" s="73"/>
      <c r="B14" s="22" t="s">
        <v>86</v>
      </c>
      <c r="C14" s="24"/>
      <c r="E14" t="s">
        <v>87</v>
      </c>
      <c r="F14" s="17">
        <v>0.7</v>
      </c>
    </row>
    <row r="15" spans="1:6">
      <c r="A15" s="23" t="s">
        <v>88</v>
      </c>
      <c r="B15" s="70" t="s">
        <v>89</v>
      </c>
      <c r="C15" s="71"/>
    </row>
    <row r="16" spans="1:6" ht="15" customHeight="1">
      <c r="A16" s="21" t="s">
        <v>90</v>
      </c>
      <c r="B16" s="76" t="s">
        <v>91</v>
      </c>
      <c r="C16" s="77"/>
    </row>
    <row r="17" spans="1:3" ht="28.5" customHeight="1">
      <c r="A17" s="14" t="s">
        <v>92</v>
      </c>
      <c r="B17" s="80">
        <f>((C19+C20+C22+C23)-C26)*C25*C27</f>
        <v>0</v>
      </c>
      <c r="C17" s="80"/>
    </row>
    <row r="18" spans="1:3">
      <c r="A18" s="23" t="s">
        <v>93</v>
      </c>
      <c r="B18" s="78" t="s">
        <v>23</v>
      </c>
      <c r="C18" s="79"/>
    </row>
    <row r="19" spans="1:3">
      <c r="A19" s="86"/>
      <c r="B19" s="22" t="s">
        <v>24</v>
      </c>
      <c r="C19" s="19"/>
    </row>
    <row r="20" spans="1:3">
      <c r="A20" s="87"/>
      <c r="B20" s="22" t="s">
        <v>25</v>
      </c>
      <c r="C20" s="19">
        <v>0</v>
      </c>
    </row>
    <row r="21" spans="1:3">
      <c r="A21" s="87"/>
      <c r="B21" s="74" t="s">
        <v>26</v>
      </c>
      <c r="C21" s="75"/>
    </row>
    <row r="22" spans="1:3">
      <c r="A22" s="87"/>
      <c r="B22" s="22" t="s">
        <v>85</v>
      </c>
      <c r="C22" s="19">
        <v>0</v>
      </c>
    </row>
    <row r="23" spans="1:3" ht="45">
      <c r="A23" s="87"/>
      <c r="B23" s="22" t="s">
        <v>94</v>
      </c>
      <c r="C23" s="19">
        <v>0</v>
      </c>
    </row>
    <row r="24" spans="1:3">
      <c r="A24" s="87"/>
      <c r="B24" s="74" t="s">
        <v>95</v>
      </c>
      <c r="C24" s="75"/>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75">
      <c r="A30" s="21" t="s">
        <v>101</v>
      </c>
      <c r="B30" s="84" t="s">
        <v>102</v>
      </c>
      <c r="C30" s="85"/>
    </row>
    <row r="31" spans="1:3" ht="18.75">
      <c r="A31" s="29" t="s">
        <v>103</v>
      </c>
      <c r="B31" s="29"/>
      <c r="C31" s="29"/>
    </row>
    <row r="32" spans="1:3">
      <c r="A32" s="30" t="s">
        <v>104</v>
      </c>
      <c r="B32" s="83"/>
      <c r="C32" s="83"/>
    </row>
    <row r="33" spans="1:3">
      <c r="A33" s="30" t="s">
        <v>105</v>
      </c>
      <c r="B33" s="83"/>
      <c r="C33" s="8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29:C29"/>
    <mergeCell ref="B32:C32"/>
    <mergeCell ref="B30:C30"/>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08001310501020210003100</v>
      </c>
      <c r="C3" s="36"/>
    </row>
    <row r="4" spans="1:3">
      <c r="A4" s="5" t="s">
        <v>3</v>
      </c>
      <c r="B4" s="36" t="str">
        <f>'GENERALES NOTA 322'!B3:C3</f>
        <v>JUZGADO 10 LABORAL DEL CIRCUITO DE BARRANQUILLA</v>
      </c>
      <c r="C4" s="36"/>
    </row>
    <row r="5" spans="1:3" ht="29.1" customHeight="1">
      <c r="A5" s="5" t="s">
        <v>5</v>
      </c>
      <c r="B5" s="36" t="str">
        <f>'GENERALES NOTA 322'!B4:C4</f>
        <v>COLFONDOS Y OTRO</v>
      </c>
      <c r="C5" s="36"/>
    </row>
    <row r="6" spans="1:3">
      <c r="A6" s="5" t="s">
        <v>7</v>
      </c>
      <c r="B6" s="36" t="str">
        <f>'GENERALES NOTA 322'!B5:C5</f>
        <v>MARIBEL GONZALEZ BADIN (C.C.:45.465.903)</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2024-05-14T19:55:20Z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