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ogados\Downloads\"/>
    </mc:Choice>
  </mc:AlternateContent>
  <xr:revisionPtr revIDLastSave="0" documentId="8_{9932AEDB-A294-471D-AE2D-0A0E34F65CE7}" xr6:coauthVersionLast="47" xr6:coauthVersionMax="47" xr10:uidLastSave="{00000000-0000-0000-0000-000000000000}"/>
  <bookViews>
    <workbookView xWindow="-120" yWindow="-120" windowWidth="24240" windowHeight="13020" activeTab="3" xr2:uid="{D14E4F57-96D5-435E-A30A-1724DEFD54C0}"/>
  </bookViews>
  <sheets>
    <sheet name="2013" sheetId="1" r:id="rId1"/>
    <sheet name="2014" sheetId="2" r:id="rId2"/>
    <sheet name="2015" sheetId="3" r:id="rId3"/>
    <sheet name="2016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24" i="1"/>
  <c r="G20" i="1"/>
  <c r="G16" i="1"/>
  <c r="G12" i="1"/>
  <c r="G8" i="4"/>
  <c r="G24" i="4"/>
  <c r="G20" i="4"/>
  <c r="G26" i="4" s="1"/>
  <c r="G16" i="4"/>
  <c r="G12" i="4"/>
  <c r="G24" i="3"/>
  <c r="G20" i="3"/>
  <c r="G16" i="3"/>
  <c r="G12" i="3"/>
  <c r="G8" i="3"/>
  <c r="G8" i="2"/>
  <c r="G24" i="2"/>
  <c r="G26" i="2" s="1"/>
  <c r="G20" i="2"/>
  <c r="G16" i="2"/>
  <c r="G12" i="2"/>
  <c r="G26" i="1" l="1"/>
  <c r="G26" i="3"/>
</calcChain>
</file>

<file path=xl/sharedStrings.xml><?xml version="1.0" encoding="utf-8"?>
<sst xmlns="http://schemas.openxmlformats.org/spreadsheetml/2006/main" count="121" uniqueCount="32">
  <si>
    <t>DIAS LABORADOS</t>
  </si>
  <si>
    <t>APORTES SALUD Y PENSION TRABAJADORA 8% SMLMV</t>
  </si>
  <si>
    <t>SALARIO DESPUES DE APORTES</t>
  </si>
  <si>
    <t>VALOR SALARIO A COMPENSAR</t>
  </si>
  <si>
    <t>VACACIONES SALARIO REAL</t>
  </si>
  <si>
    <t>VACACIONES SMLMV</t>
  </si>
  <si>
    <t>VALOR VACACIONES A COMPENSAR</t>
  </si>
  <si>
    <t>PRIMA SMLMV</t>
  </si>
  <si>
    <t>VALOR PRIMA A COMPENSAR</t>
  </si>
  <si>
    <t>CESANTIAS SMLMV</t>
  </si>
  <si>
    <t>CESANTIAS SALARIO REAL</t>
  </si>
  <si>
    <t>PRIMA SALARIO REAL</t>
  </si>
  <si>
    <t>VALOR CESANTIAS A COMPENSAR</t>
  </si>
  <si>
    <t>INTERESES A LAS CESANTIAS SMLMV</t>
  </si>
  <si>
    <t>VALOR INTERESES A LAS CESANTIAS A COMPENSAR</t>
  </si>
  <si>
    <t>TOTAL VALOR A PAGAR VIGENCIA 2014</t>
  </si>
  <si>
    <t>DIFERENCIA</t>
  </si>
  <si>
    <t>DIFERENCIA SALARIAL Y PRESTACIONAL DEL 01/01/2014 AL 31/12/2014</t>
  </si>
  <si>
    <t>INTERESES A LAS CESANTIAS SALARIO REAL</t>
  </si>
  <si>
    <t>DIFERENCIA SALARIAL Y PRESTACIONAL DEL 01/01/2015 AL 31/12/2015</t>
  </si>
  <si>
    <t>DIFERENCIA SALARIAL Y PRESTACIONAL DEL 01/01/2016 AL 31/01/2016</t>
  </si>
  <si>
    <t>DIFERENCIA SALARIAL Y PRESTACIONAL DEL 01/07/2013 AL 31/12/2013</t>
  </si>
  <si>
    <t>Salario minimo 2013</t>
  </si>
  <si>
    <t>Salario base a liquidar</t>
  </si>
  <si>
    <t>TOTAL VALOR A PAGAR VIGENCIA 2013</t>
  </si>
  <si>
    <t>Salario minimo 2014</t>
  </si>
  <si>
    <t>Salario minimo 2015</t>
  </si>
  <si>
    <t>TOTAL VALOR A PAGAR VIGENCIA 2015</t>
  </si>
  <si>
    <t>Salario minimo 2016</t>
  </si>
  <si>
    <t>TOTAL VALOR A PAGAR VIGENCIA 2016</t>
  </si>
  <si>
    <t>TOTAL A COMPENSAR CONTRATO REALIDAD DEL 01/07/2013 AL 30/01/2016</t>
  </si>
  <si>
    <t>APORTES SALUD Y PENSION TRABAJADORA SALARIO REAL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</si>
</sst>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 vertical="center"/>
    </xf>
    <xf numFmtId="44" fontId="0" fillId="0" borderId="1" xfId="1" applyFont="1" applyBorder="1"/>
    <xf numFmtId="0" fontId="0" fillId="0" borderId="1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4" fontId="0" fillId="0" borderId="12" xfId="1" applyFont="1" applyBorder="1"/>
    <xf numFmtId="0" fontId="0" fillId="0" borderId="12" xfId="0" applyBorder="1"/>
    <xf numFmtId="44" fontId="0" fillId="0" borderId="13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/>
    <xf numFmtId="0" fontId="0" fillId="0" borderId="22" xfId="0" applyBorder="1" applyAlignment="1">
      <alignment horizontal="center" vertical="center"/>
    </xf>
    <xf numFmtId="44" fontId="3" fillId="2" borderId="16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6" xfId="1" applyFont="1" applyBorder="1" applyAlignment="1">
      <alignment horizontal="right" vertical="center"/>
    </xf>
    <xf numFmtId="44" fontId="0" fillId="0" borderId="10" xfId="1" applyFont="1" applyBorder="1" applyAlignment="1">
      <alignment horizontal="right" vertical="center"/>
    </xf>
    <xf numFmtId="44" fontId="3" fillId="2" borderId="4" xfId="1" applyFont="1" applyFill="1" applyBorder="1" applyAlignment="1">
      <alignment horizontal="center" vertical="center"/>
    </xf>
    <xf numFmtId="44" fontId="3" fillId="2" borderId="19" xfId="1" applyFont="1" applyFill="1" applyBorder="1"/>
    <xf numFmtId="44" fontId="0" fillId="0" borderId="2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EAF5F-A729-468B-8552-8229BE7D7338}">
  <dimension ref="B1:G26"/>
  <sheetViews>
    <sheetView topLeftCell="A4" workbookViewId="0">
      <selection activeCell="B2" sqref="B2:G26"/>
    </sheetView>
  </sheetViews>
  <sheetFormatPr baseColWidth="10" defaultRowHeight="15" x14ac:dyDescent="0.25"/>
  <cols>
    <col min="2" max="2" width="19.7109375" customWidth="1"/>
    <col min="3" max="3" width="25.85546875" customWidth="1"/>
    <col min="4" max="4" width="28.5703125" customWidth="1"/>
    <col min="5" max="5" width="1.28515625" customWidth="1"/>
    <col min="6" max="6" width="29.85546875" customWidth="1"/>
    <col min="7" max="7" width="30.140625" customWidth="1"/>
  </cols>
  <sheetData>
    <row r="1" spans="2:7" ht="15.75" thickBot="1" x14ac:dyDescent="0.3"/>
    <row r="2" spans="2:7" x14ac:dyDescent="0.25">
      <c r="B2" s="23" t="s">
        <v>22</v>
      </c>
      <c r="C2" s="25">
        <v>589500</v>
      </c>
    </row>
    <row r="3" spans="2:7" ht="15.75" thickBot="1" x14ac:dyDescent="0.3">
      <c r="B3" s="24" t="s">
        <v>23</v>
      </c>
      <c r="C3" s="26">
        <v>1270600</v>
      </c>
    </row>
    <row r="4" spans="2:7" ht="15.75" thickBot="1" x14ac:dyDescent="0.3"/>
    <row r="5" spans="2:7" ht="15.75" thickBot="1" x14ac:dyDescent="0.3">
      <c r="B5" s="37" t="s">
        <v>21</v>
      </c>
      <c r="C5" s="38"/>
      <c r="D5" s="38"/>
      <c r="E5" s="38"/>
      <c r="F5" s="38"/>
      <c r="G5" s="39"/>
    </row>
    <row r="6" spans="2:7" ht="61.5" customHeight="1" thickBot="1" x14ac:dyDescent="0.3">
      <c r="B6" s="15" t="s">
        <v>0</v>
      </c>
      <c r="C6" s="16" t="s">
        <v>1</v>
      </c>
      <c r="D6" s="17" t="s">
        <v>2</v>
      </c>
      <c r="E6" s="17"/>
      <c r="F6" s="16" t="s">
        <v>31</v>
      </c>
      <c r="G6" s="18" t="s">
        <v>2</v>
      </c>
    </row>
    <row r="7" spans="2:7" x14ac:dyDescent="0.25">
      <c r="B7" s="6">
        <v>180</v>
      </c>
      <c r="C7" s="7">
        <v>47160</v>
      </c>
      <c r="D7" s="7">
        <v>542340</v>
      </c>
      <c r="E7" s="8"/>
      <c r="F7" s="7">
        <v>101600</v>
      </c>
      <c r="G7" s="9">
        <v>1169000</v>
      </c>
    </row>
    <row r="8" spans="2:7" x14ac:dyDescent="0.25">
      <c r="B8" s="31" t="s">
        <v>3</v>
      </c>
      <c r="C8" s="32"/>
      <c r="D8" s="32"/>
      <c r="E8" s="32"/>
      <c r="F8" s="32"/>
      <c r="G8" s="12">
        <f>((G7-D7)*6)</f>
        <v>3759960</v>
      </c>
    </row>
    <row r="9" spans="2:7" ht="6.75" customHeight="1" x14ac:dyDescent="0.25">
      <c r="B9" s="4"/>
      <c r="C9" s="3"/>
      <c r="D9" s="3"/>
      <c r="E9" s="3"/>
      <c r="F9" s="3"/>
      <c r="G9" s="5"/>
    </row>
    <row r="10" spans="2:7" x14ac:dyDescent="0.25">
      <c r="B10" s="10" t="s">
        <v>0</v>
      </c>
      <c r="C10" s="35" t="s">
        <v>5</v>
      </c>
      <c r="D10" s="36"/>
      <c r="E10" s="3"/>
      <c r="F10" s="11" t="s">
        <v>4</v>
      </c>
      <c r="G10" s="13" t="s">
        <v>16</v>
      </c>
    </row>
    <row r="11" spans="2:7" x14ac:dyDescent="0.25">
      <c r="B11" s="4">
        <v>180</v>
      </c>
      <c r="C11" s="29">
        <v>410667</v>
      </c>
      <c r="D11" s="30"/>
      <c r="E11" s="3"/>
      <c r="F11" s="2">
        <v>635300</v>
      </c>
      <c r="G11" s="5"/>
    </row>
    <row r="12" spans="2:7" x14ac:dyDescent="0.25">
      <c r="B12" s="31" t="s">
        <v>6</v>
      </c>
      <c r="C12" s="32"/>
      <c r="D12" s="32"/>
      <c r="E12" s="32"/>
      <c r="F12" s="32"/>
      <c r="G12" s="12">
        <f>(F11-C11)</f>
        <v>224633</v>
      </c>
    </row>
    <row r="13" spans="2:7" ht="6" customHeight="1" x14ac:dyDescent="0.25">
      <c r="B13" s="4"/>
      <c r="C13" s="3"/>
      <c r="D13" s="3"/>
      <c r="E13" s="3"/>
      <c r="F13" s="3"/>
      <c r="G13" s="5"/>
    </row>
    <row r="14" spans="2:7" x14ac:dyDescent="0.25">
      <c r="B14" s="10" t="s">
        <v>0</v>
      </c>
      <c r="C14" s="35" t="s">
        <v>7</v>
      </c>
      <c r="D14" s="36"/>
      <c r="E14" s="3"/>
      <c r="F14" s="11" t="s">
        <v>11</v>
      </c>
      <c r="G14" s="13" t="s">
        <v>16</v>
      </c>
    </row>
    <row r="15" spans="2:7" x14ac:dyDescent="0.25">
      <c r="B15" s="4">
        <v>180</v>
      </c>
      <c r="C15" s="29">
        <v>330250</v>
      </c>
      <c r="D15" s="30"/>
      <c r="E15" s="3"/>
      <c r="F15" s="2">
        <v>635300</v>
      </c>
      <c r="G15" s="5"/>
    </row>
    <row r="16" spans="2:7" x14ac:dyDescent="0.25">
      <c r="B16" s="31" t="s">
        <v>8</v>
      </c>
      <c r="C16" s="32"/>
      <c r="D16" s="32"/>
      <c r="E16" s="32"/>
      <c r="F16" s="32"/>
      <c r="G16" s="12">
        <f>(F15-C15)</f>
        <v>305050</v>
      </c>
    </row>
    <row r="17" spans="2:7" ht="7.5" customHeight="1" x14ac:dyDescent="0.25">
      <c r="B17" s="10"/>
      <c r="C17" s="3"/>
      <c r="D17" s="3"/>
      <c r="E17" s="3"/>
      <c r="F17" s="3"/>
      <c r="G17" s="5"/>
    </row>
    <row r="18" spans="2:7" x14ac:dyDescent="0.25">
      <c r="B18" s="10" t="s">
        <v>0</v>
      </c>
      <c r="C18" s="35" t="s">
        <v>9</v>
      </c>
      <c r="D18" s="36"/>
      <c r="E18" s="3"/>
      <c r="F18" s="11" t="s">
        <v>10</v>
      </c>
      <c r="G18" s="13" t="s">
        <v>16</v>
      </c>
    </row>
    <row r="19" spans="2:7" x14ac:dyDescent="0.25">
      <c r="B19" s="4">
        <v>180</v>
      </c>
      <c r="C19" s="29">
        <v>294750</v>
      </c>
      <c r="D19" s="30"/>
      <c r="E19" s="3"/>
      <c r="F19" s="2">
        <v>635300</v>
      </c>
      <c r="G19" s="5"/>
    </row>
    <row r="20" spans="2:7" x14ac:dyDescent="0.25">
      <c r="B20" s="31" t="s">
        <v>12</v>
      </c>
      <c r="C20" s="32"/>
      <c r="D20" s="32"/>
      <c r="E20" s="32"/>
      <c r="F20" s="32"/>
      <c r="G20" s="12">
        <f>(F19-C19)</f>
        <v>340550</v>
      </c>
    </row>
    <row r="21" spans="2:7" ht="6" customHeight="1" x14ac:dyDescent="0.25">
      <c r="B21" s="4"/>
      <c r="C21" s="3"/>
      <c r="D21" s="3"/>
      <c r="E21" s="3"/>
      <c r="F21" s="3"/>
      <c r="G21" s="5"/>
    </row>
    <row r="22" spans="2:7" ht="45" customHeight="1" x14ac:dyDescent="0.25">
      <c r="B22" s="10" t="s">
        <v>0</v>
      </c>
      <c r="C22" s="35" t="s">
        <v>13</v>
      </c>
      <c r="D22" s="36"/>
      <c r="E22" s="3"/>
      <c r="F22" s="14" t="s">
        <v>18</v>
      </c>
      <c r="G22" s="13" t="s">
        <v>16</v>
      </c>
    </row>
    <row r="23" spans="2:7" x14ac:dyDescent="0.25">
      <c r="B23" s="4">
        <v>180</v>
      </c>
      <c r="C23" s="29">
        <v>17685</v>
      </c>
      <c r="D23" s="30"/>
      <c r="E23" s="3"/>
      <c r="F23" s="2">
        <v>38118</v>
      </c>
      <c r="G23" s="5"/>
    </row>
    <row r="24" spans="2:7" x14ac:dyDescent="0.25">
      <c r="B24" s="31" t="s">
        <v>14</v>
      </c>
      <c r="C24" s="32"/>
      <c r="D24" s="32"/>
      <c r="E24" s="32"/>
      <c r="F24" s="32"/>
      <c r="G24" s="12">
        <f>(F23-C23)</f>
        <v>20433</v>
      </c>
    </row>
    <row r="25" spans="2:7" ht="6.75" customHeight="1" thickBot="1" x14ac:dyDescent="0.3">
      <c r="B25" s="19"/>
      <c r="C25" s="20"/>
      <c r="D25" s="20"/>
      <c r="E25" s="20"/>
      <c r="F25" s="20"/>
      <c r="G25" s="21"/>
    </row>
    <row r="26" spans="2:7" ht="15.75" thickBot="1" x14ac:dyDescent="0.3">
      <c r="B26" s="33" t="s">
        <v>24</v>
      </c>
      <c r="C26" s="34"/>
      <c r="D26" s="34"/>
      <c r="E26" s="34"/>
      <c r="F26" s="34"/>
      <c r="G26" s="22">
        <f>(G24+G20+G16+G12+G8)</f>
        <v>4650626</v>
      </c>
    </row>
  </sheetData>
  <mergeCells count="15">
    <mergeCell ref="C14:D14"/>
    <mergeCell ref="B5:G5"/>
    <mergeCell ref="B8:F8"/>
    <mergeCell ref="C10:D10"/>
    <mergeCell ref="C11:D11"/>
    <mergeCell ref="B12:F12"/>
    <mergeCell ref="C23:D23"/>
    <mergeCell ref="B24:F24"/>
    <mergeCell ref="B26:F26"/>
    <mergeCell ref="C15:D15"/>
    <mergeCell ref="B16:F16"/>
    <mergeCell ref="C18:D18"/>
    <mergeCell ref="C19:D19"/>
    <mergeCell ref="B20:F20"/>
    <mergeCell ref="C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D3189-36B3-457A-8F6A-D51B19B5F211}">
  <dimension ref="B1:G26"/>
  <sheetViews>
    <sheetView topLeftCell="A3" workbookViewId="0">
      <selection activeCell="B2" sqref="B2:G26"/>
    </sheetView>
  </sheetViews>
  <sheetFormatPr baseColWidth="10" defaultRowHeight="15" x14ac:dyDescent="0.25"/>
  <cols>
    <col min="2" max="2" width="22.85546875" style="1" customWidth="1"/>
    <col min="3" max="3" width="20.5703125" customWidth="1"/>
    <col min="4" max="4" width="28.85546875" customWidth="1"/>
    <col min="5" max="5" width="1.140625" customWidth="1"/>
    <col min="6" max="6" width="30.28515625" customWidth="1"/>
    <col min="7" max="7" width="29.140625" style="1" customWidth="1"/>
  </cols>
  <sheetData>
    <row r="1" spans="2:7" ht="15.75" thickBot="1" x14ac:dyDescent="0.3"/>
    <row r="2" spans="2:7" x14ac:dyDescent="0.25">
      <c r="B2" s="23" t="s">
        <v>25</v>
      </c>
      <c r="C2" s="25">
        <v>616600</v>
      </c>
    </row>
    <row r="3" spans="2:7" ht="15.75" thickBot="1" x14ac:dyDescent="0.3">
      <c r="B3" s="24" t="s">
        <v>23</v>
      </c>
      <c r="C3" s="26">
        <v>1270600</v>
      </c>
    </row>
    <row r="4" spans="2:7" ht="15.75" thickBot="1" x14ac:dyDescent="0.3"/>
    <row r="5" spans="2:7" ht="15.75" thickBot="1" x14ac:dyDescent="0.3">
      <c r="B5" s="37" t="s">
        <v>17</v>
      </c>
      <c r="C5" s="38"/>
      <c r="D5" s="38"/>
      <c r="E5" s="38"/>
      <c r="F5" s="38"/>
      <c r="G5" s="39"/>
    </row>
    <row r="6" spans="2:7" ht="60.75" thickBot="1" x14ac:dyDescent="0.3">
      <c r="B6" s="15" t="s">
        <v>0</v>
      </c>
      <c r="C6" s="16" t="s">
        <v>1</v>
      </c>
      <c r="D6" s="17" t="s">
        <v>2</v>
      </c>
      <c r="E6" s="17"/>
      <c r="F6" s="16" t="s">
        <v>31</v>
      </c>
      <c r="G6" s="18" t="s">
        <v>2</v>
      </c>
    </row>
    <row r="7" spans="2:7" x14ac:dyDescent="0.25">
      <c r="B7" s="6">
        <v>360</v>
      </c>
      <c r="C7" s="7">
        <v>49328</v>
      </c>
      <c r="D7" s="7">
        <v>567272</v>
      </c>
      <c r="E7" s="8"/>
      <c r="F7" s="7">
        <v>101600</v>
      </c>
      <c r="G7" s="9">
        <v>1169000</v>
      </c>
    </row>
    <row r="8" spans="2:7" x14ac:dyDescent="0.25">
      <c r="B8" s="31" t="s">
        <v>3</v>
      </c>
      <c r="C8" s="32"/>
      <c r="D8" s="32"/>
      <c r="E8" s="32"/>
      <c r="F8" s="32"/>
      <c r="G8" s="12">
        <f>((G7-D7)*12)</f>
        <v>7220736</v>
      </c>
    </row>
    <row r="9" spans="2:7" ht="10.5" customHeight="1" x14ac:dyDescent="0.25">
      <c r="B9" s="4"/>
      <c r="C9" s="3"/>
      <c r="D9" s="3"/>
      <c r="E9" s="3"/>
      <c r="F9" s="3"/>
      <c r="G9" s="5"/>
    </row>
    <row r="10" spans="2:7" x14ac:dyDescent="0.25">
      <c r="B10" s="10" t="s">
        <v>0</v>
      </c>
      <c r="C10" s="35" t="s">
        <v>5</v>
      </c>
      <c r="D10" s="36"/>
      <c r="E10" s="3"/>
      <c r="F10" s="11" t="s">
        <v>4</v>
      </c>
      <c r="G10" s="13" t="s">
        <v>16</v>
      </c>
    </row>
    <row r="11" spans="2:7" x14ac:dyDescent="0.25">
      <c r="B11" s="4">
        <v>360</v>
      </c>
      <c r="C11" s="29">
        <v>308300</v>
      </c>
      <c r="D11" s="30"/>
      <c r="E11" s="3"/>
      <c r="F11" s="2">
        <v>635300</v>
      </c>
      <c r="G11" s="5"/>
    </row>
    <row r="12" spans="2:7" x14ac:dyDescent="0.25">
      <c r="B12" s="31" t="s">
        <v>6</v>
      </c>
      <c r="C12" s="32"/>
      <c r="D12" s="32"/>
      <c r="E12" s="32"/>
      <c r="F12" s="32"/>
      <c r="G12" s="12">
        <f>(F11-C11)</f>
        <v>327000</v>
      </c>
    </row>
    <row r="13" spans="2:7" ht="7.5" customHeight="1" x14ac:dyDescent="0.25">
      <c r="B13" s="4"/>
      <c r="C13" s="3"/>
      <c r="D13" s="3"/>
      <c r="E13" s="3"/>
      <c r="F13" s="3"/>
      <c r="G13" s="5"/>
    </row>
    <row r="14" spans="2:7" x14ac:dyDescent="0.25">
      <c r="B14" s="10" t="s">
        <v>0</v>
      </c>
      <c r="C14" s="35" t="s">
        <v>7</v>
      </c>
      <c r="D14" s="36"/>
      <c r="E14" s="3"/>
      <c r="F14" s="11" t="s">
        <v>11</v>
      </c>
      <c r="G14" s="13" t="s">
        <v>16</v>
      </c>
    </row>
    <row r="15" spans="2:7" x14ac:dyDescent="0.25">
      <c r="B15" s="4">
        <v>360</v>
      </c>
      <c r="C15" s="29">
        <v>616600</v>
      </c>
      <c r="D15" s="30"/>
      <c r="E15" s="3"/>
      <c r="F15" s="2">
        <v>1270600</v>
      </c>
      <c r="G15" s="5"/>
    </row>
    <row r="16" spans="2:7" x14ac:dyDescent="0.25">
      <c r="B16" s="31" t="s">
        <v>8</v>
      </c>
      <c r="C16" s="32"/>
      <c r="D16" s="32"/>
      <c r="E16" s="32"/>
      <c r="F16" s="32"/>
      <c r="G16" s="12">
        <f>(F15-C15)</f>
        <v>654000</v>
      </c>
    </row>
    <row r="17" spans="2:7" ht="8.25" customHeight="1" x14ac:dyDescent="0.25">
      <c r="B17" s="10"/>
      <c r="C17" s="3"/>
      <c r="D17" s="3"/>
      <c r="E17" s="3"/>
      <c r="F17" s="3"/>
      <c r="G17" s="5"/>
    </row>
    <row r="18" spans="2:7" x14ac:dyDescent="0.25">
      <c r="B18" s="10" t="s">
        <v>0</v>
      </c>
      <c r="C18" s="35" t="s">
        <v>9</v>
      </c>
      <c r="D18" s="36"/>
      <c r="E18" s="3"/>
      <c r="F18" s="11" t="s">
        <v>10</v>
      </c>
      <c r="G18" s="13" t="s">
        <v>16</v>
      </c>
    </row>
    <row r="19" spans="2:7" x14ac:dyDescent="0.25">
      <c r="B19" s="4">
        <v>360</v>
      </c>
      <c r="C19" s="29">
        <v>616600</v>
      </c>
      <c r="D19" s="30"/>
      <c r="E19" s="3"/>
      <c r="F19" s="2">
        <v>1270600</v>
      </c>
      <c r="G19" s="5"/>
    </row>
    <row r="20" spans="2:7" x14ac:dyDescent="0.25">
      <c r="B20" s="31" t="s">
        <v>12</v>
      </c>
      <c r="C20" s="32"/>
      <c r="D20" s="32"/>
      <c r="E20" s="32"/>
      <c r="F20" s="32"/>
      <c r="G20" s="12">
        <f>(F19-C19)</f>
        <v>654000</v>
      </c>
    </row>
    <row r="21" spans="2:7" ht="9" customHeight="1" x14ac:dyDescent="0.25">
      <c r="B21" s="4"/>
      <c r="C21" s="3"/>
      <c r="D21" s="3"/>
      <c r="E21" s="3"/>
      <c r="F21" s="3"/>
      <c r="G21" s="5"/>
    </row>
    <row r="22" spans="2:7" ht="30" x14ac:dyDescent="0.25">
      <c r="B22" s="10" t="s">
        <v>0</v>
      </c>
      <c r="C22" s="35" t="s">
        <v>13</v>
      </c>
      <c r="D22" s="36"/>
      <c r="E22" s="3"/>
      <c r="F22" s="14" t="s">
        <v>18</v>
      </c>
      <c r="G22" s="13" t="s">
        <v>16</v>
      </c>
    </row>
    <row r="23" spans="2:7" x14ac:dyDescent="0.25">
      <c r="B23" s="4">
        <v>360</v>
      </c>
      <c r="C23" s="29">
        <v>73992</v>
      </c>
      <c r="D23" s="30"/>
      <c r="E23" s="3"/>
      <c r="F23" s="2">
        <v>152472</v>
      </c>
      <c r="G23" s="5"/>
    </row>
    <row r="24" spans="2:7" x14ac:dyDescent="0.25">
      <c r="B24" s="31" t="s">
        <v>14</v>
      </c>
      <c r="C24" s="32"/>
      <c r="D24" s="32"/>
      <c r="E24" s="32"/>
      <c r="F24" s="32"/>
      <c r="G24" s="12">
        <f>(F23-C23)</f>
        <v>78480</v>
      </c>
    </row>
    <row r="25" spans="2:7" ht="6" customHeight="1" thickBot="1" x14ac:dyDescent="0.3">
      <c r="B25" s="19"/>
      <c r="C25" s="20"/>
      <c r="D25" s="20"/>
      <c r="E25" s="20"/>
      <c r="F25" s="20"/>
      <c r="G25" s="21"/>
    </row>
    <row r="26" spans="2:7" ht="15.75" thickBot="1" x14ac:dyDescent="0.3">
      <c r="B26" s="33" t="s">
        <v>15</v>
      </c>
      <c r="C26" s="34"/>
      <c r="D26" s="34"/>
      <c r="E26" s="34"/>
      <c r="F26" s="40"/>
      <c r="G26" s="27">
        <f>(G24+G20+G16+G12+G8)</f>
        <v>8934216</v>
      </c>
    </row>
  </sheetData>
  <mergeCells count="15">
    <mergeCell ref="B24:F24"/>
    <mergeCell ref="B26:F26"/>
    <mergeCell ref="C10:D10"/>
    <mergeCell ref="C11:D11"/>
    <mergeCell ref="C14:D14"/>
    <mergeCell ref="C15:D15"/>
    <mergeCell ref="C18:D18"/>
    <mergeCell ref="C19:D19"/>
    <mergeCell ref="C22:D22"/>
    <mergeCell ref="C23:D23"/>
    <mergeCell ref="B5:G5"/>
    <mergeCell ref="B8:F8"/>
    <mergeCell ref="B12:F12"/>
    <mergeCell ref="B16:F16"/>
    <mergeCell ref="B20:F2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EBBF4-D537-4311-AED7-30C511D2A038}">
  <dimension ref="B1:G26"/>
  <sheetViews>
    <sheetView topLeftCell="A4" workbookViewId="0">
      <selection activeCell="B2" sqref="B2:G26"/>
    </sheetView>
  </sheetViews>
  <sheetFormatPr baseColWidth="10" defaultRowHeight="15" x14ac:dyDescent="0.25"/>
  <cols>
    <col min="2" max="2" width="22.5703125" customWidth="1"/>
    <col min="3" max="3" width="21.42578125" customWidth="1"/>
    <col min="4" max="4" width="18.140625" customWidth="1"/>
    <col min="5" max="5" width="1.140625" customWidth="1"/>
    <col min="6" max="6" width="30" customWidth="1"/>
    <col min="7" max="7" width="27.7109375" customWidth="1"/>
  </cols>
  <sheetData>
    <row r="1" spans="2:7" ht="15.75" thickBot="1" x14ac:dyDescent="0.3"/>
    <row r="2" spans="2:7" x14ac:dyDescent="0.25">
      <c r="B2" s="23" t="s">
        <v>26</v>
      </c>
      <c r="C2" s="25">
        <v>644350</v>
      </c>
    </row>
    <row r="3" spans="2:7" ht="15.75" thickBot="1" x14ac:dyDescent="0.3">
      <c r="B3" s="24" t="s">
        <v>23</v>
      </c>
      <c r="C3" s="26">
        <v>1270600</v>
      </c>
    </row>
    <row r="4" spans="2:7" ht="15.75" thickBot="1" x14ac:dyDescent="0.3"/>
    <row r="5" spans="2:7" ht="15.75" thickBot="1" x14ac:dyDescent="0.3">
      <c r="B5" s="37" t="s">
        <v>19</v>
      </c>
      <c r="C5" s="38"/>
      <c r="D5" s="38"/>
      <c r="E5" s="38"/>
      <c r="F5" s="38"/>
      <c r="G5" s="39"/>
    </row>
    <row r="6" spans="2:7" ht="60.75" thickBot="1" x14ac:dyDescent="0.3">
      <c r="B6" s="15" t="s">
        <v>0</v>
      </c>
      <c r="C6" s="16" t="s">
        <v>1</v>
      </c>
      <c r="D6" s="16" t="s">
        <v>2</v>
      </c>
      <c r="E6" s="17"/>
      <c r="F6" s="16" t="s">
        <v>31</v>
      </c>
      <c r="G6" s="18" t="s">
        <v>2</v>
      </c>
    </row>
    <row r="7" spans="2:7" x14ac:dyDescent="0.25">
      <c r="B7" s="6">
        <v>360</v>
      </c>
      <c r="C7" s="7">
        <v>51548</v>
      </c>
      <c r="D7" s="7">
        <v>592802</v>
      </c>
      <c r="E7" s="8"/>
      <c r="F7" s="7">
        <v>101600</v>
      </c>
      <c r="G7" s="9">
        <v>1169000</v>
      </c>
    </row>
    <row r="8" spans="2:7" x14ac:dyDescent="0.25">
      <c r="B8" s="31" t="s">
        <v>3</v>
      </c>
      <c r="C8" s="32"/>
      <c r="D8" s="32"/>
      <c r="E8" s="32"/>
      <c r="F8" s="32"/>
      <c r="G8" s="12">
        <f>((G7-D7)*12)</f>
        <v>6914376</v>
      </c>
    </row>
    <row r="9" spans="2:7" ht="3.75" customHeight="1" x14ac:dyDescent="0.25">
      <c r="B9" s="4"/>
      <c r="C9" s="3"/>
      <c r="D9" s="3"/>
      <c r="E9" s="3"/>
      <c r="F9" s="3"/>
      <c r="G9" s="5"/>
    </row>
    <row r="10" spans="2:7" x14ac:dyDescent="0.25">
      <c r="B10" s="10" t="s">
        <v>0</v>
      </c>
      <c r="C10" s="35" t="s">
        <v>5</v>
      </c>
      <c r="D10" s="36"/>
      <c r="E10" s="3"/>
      <c r="F10" s="11" t="s">
        <v>4</v>
      </c>
      <c r="G10" s="13" t="s">
        <v>16</v>
      </c>
    </row>
    <row r="11" spans="2:7" x14ac:dyDescent="0.25">
      <c r="B11" s="4">
        <v>360</v>
      </c>
      <c r="C11" s="29">
        <v>322175</v>
      </c>
      <c r="D11" s="30"/>
      <c r="E11" s="3"/>
      <c r="F11" s="2">
        <v>635300</v>
      </c>
      <c r="G11" s="5"/>
    </row>
    <row r="12" spans="2:7" x14ac:dyDescent="0.25">
      <c r="B12" s="31" t="s">
        <v>6</v>
      </c>
      <c r="C12" s="32"/>
      <c r="D12" s="32"/>
      <c r="E12" s="32"/>
      <c r="F12" s="32"/>
      <c r="G12" s="12">
        <f>(F11-C11)</f>
        <v>313125</v>
      </c>
    </row>
    <row r="13" spans="2:7" ht="3.75" customHeight="1" x14ac:dyDescent="0.25">
      <c r="B13" s="4"/>
      <c r="C13" s="3"/>
      <c r="D13" s="3"/>
      <c r="E13" s="3"/>
      <c r="F13" s="3"/>
      <c r="G13" s="5"/>
    </row>
    <row r="14" spans="2:7" x14ac:dyDescent="0.25">
      <c r="B14" s="10" t="s">
        <v>0</v>
      </c>
      <c r="C14" s="35" t="s">
        <v>7</v>
      </c>
      <c r="D14" s="36"/>
      <c r="E14" s="3"/>
      <c r="F14" s="11" t="s">
        <v>11</v>
      </c>
      <c r="G14" s="13" t="s">
        <v>16</v>
      </c>
    </row>
    <row r="15" spans="2:7" x14ac:dyDescent="0.25">
      <c r="B15" s="4">
        <v>360</v>
      </c>
      <c r="C15" s="29">
        <v>644350</v>
      </c>
      <c r="D15" s="30"/>
      <c r="E15" s="3"/>
      <c r="F15" s="2">
        <v>1270600</v>
      </c>
      <c r="G15" s="5"/>
    </row>
    <row r="16" spans="2:7" x14ac:dyDescent="0.25">
      <c r="B16" s="31" t="s">
        <v>8</v>
      </c>
      <c r="C16" s="32"/>
      <c r="D16" s="32"/>
      <c r="E16" s="32"/>
      <c r="F16" s="32"/>
      <c r="G16" s="12">
        <f>(F15-C15)</f>
        <v>626250</v>
      </c>
    </row>
    <row r="17" spans="2:7" x14ac:dyDescent="0.25">
      <c r="B17" s="10"/>
      <c r="C17" s="3"/>
      <c r="D17" s="3"/>
      <c r="E17" s="3"/>
      <c r="F17" s="3"/>
      <c r="G17" s="5"/>
    </row>
    <row r="18" spans="2:7" x14ac:dyDescent="0.25">
      <c r="B18" s="10" t="s">
        <v>0</v>
      </c>
      <c r="C18" s="35" t="s">
        <v>9</v>
      </c>
      <c r="D18" s="36"/>
      <c r="E18" s="3"/>
      <c r="F18" s="11" t="s">
        <v>10</v>
      </c>
      <c r="G18" s="13" t="s">
        <v>16</v>
      </c>
    </row>
    <row r="19" spans="2:7" x14ac:dyDescent="0.25">
      <c r="B19" s="4">
        <v>360</v>
      </c>
      <c r="C19" s="29">
        <v>644350</v>
      </c>
      <c r="D19" s="30"/>
      <c r="E19" s="3"/>
      <c r="F19" s="2">
        <v>1270600</v>
      </c>
      <c r="G19" s="5"/>
    </row>
    <row r="20" spans="2:7" x14ac:dyDescent="0.25">
      <c r="B20" s="31" t="s">
        <v>12</v>
      </c>
      <c r="C20" s="32"/>
      <c r="D20" s="32"/>
      <c r="E20" s="32"/>
      <c r="F20" s="32"/>
      <c r="G20" s="12">
        <f>(F19-C19)</f>
        <v>626250</v>
      </c>
    </row>
    <row r="21" spans="2:7" ht="4.5" customHeight="1" x14ac:dyDescent="0.25">
      <c r="B21" s="4"/>
      <c r="C21" s="3"/>
      <c r="D21" s="3"/>
      <c r="E21" s="3"/>
      <c r="F21" s="3"/>
      <c r="G21" s="5"/>
    </row>
    <row r="22" spans="2:7" ht="45" x14ac:dyDescent="0.25">
      <c r="B22" s="10" t="s">
        <v>0</v>
      </c>
      <c r="C22" s="35" t="s">
        <v>13</v>
      </c>
      <c r="D22" s="36"/>
      <c r="E22" s="3"/>
      <c r="F22" s="14" t="s">
        <v>18</v>
      </c>
      <c r="G22" s="13" t="s">
        <v>16</v>
      </c>
    </row>
    <row r="23" spans="2:7" x14ac:dyDescent="0.25">
      <c r="B23" s="4">
        <v>360</v>
      </c>
      <c r="C23" s="29">
        <v>77322</v>
      </c>
      <c r="D23" s="30"/>
      <c r="E23" s="3"/>
      <c r="F23" s="2">
        <v>152472</v>
      </c>
      <c r="G23" s="5"/>
    </row>
    <row r="24" spans="2:7" x14ac:dyDescent="0.25">
      <c r="B24" s="31" t="s">
        <v>14</v>
      </c>
      <c r="C24" s="32"/>
      <c r="D24" s="32"/>
      <c r="E24" s="32"/>
      <c r="F24" s="32"/>
      <c r="G24" s="12">
        <f>(F23-C23)</f>
        <v>75150</v>
      </c>
    </row>
    <row r="25" spans="2:7" ht="4.5" customHeight="1" thickBot="1" x14ac:dyDescent="0.3">
      <c r="B25" s="19"/>
      <c r="C25" s="20"/>
      <c r="D25" s="20"/>
      <c r="E25" s="20"/>
      <c r="F25" s="20"/>
      <c r="G25" s="21"/>
    </row>
    <row r="26" spans="2:7" ht="15.75" thickBot="1" x14ac:dyDescent="0.3">
      <c r="B26" s="33" t="s">
        <v>27</v>
      </c>
      <c r="C26" s="34"/>
      <c r="D26" s="34"/>
      <c r="E26" s="34"/>
      <c r="F26" s="40"/>
      <c r="G26" s="27">
        <f>(G24+G20+G16+G12+G8)</f>
        <v>8555151</v>
      </c>
    </row>
  </sheetData>
  <mergeCells count="15">
    <mergeCell ref="C14:D14"/>
    <mergeCell ref="B5:G5"/>
    <mergeCell ref="B8:F8"/>
    <mergeCell ref="C10:D10"/>
    <mergeCell ref="C11:D11"/>
    <mergeCell ref="B12:F12"/>
    <mergeCell ref="C23:D23"/>
    <mergeCell ref="B24:F24"/>
    <mergeCell ref="B26:F26"/>
    <mergeCell ref="C15:D15"/>
    <mergeCell ref="B16:F16"/>
    <mergeCell ref="C18:D18"/>
    <mergeCell ref="C19:D19"/>
    <mergeCell ref="B20:F20"/>
    <mergeCell ref="C22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5D79-85B4-4DB0-A32A-24C7A59E8520}">
  <dimension ref="B1:G28"/>
  <sheetViews>
    <sheetView tabSelected="1" topLeftCell="A9" workbookViewId="0">
      <selection activeCell="B2" sqref="B2:G28"/>
    </sheetView>
  </sheetViews>
  <sheetFormatPr baseColWidth="10" defaultRowHeight="15" x14ac:dyDescent="0.25"/>
  <cols>
    <col min="2" max="2" width="21.5703125" customWidth="1"/>
    <col min="3" max="3" width="24.5703125" customWidth="1"/>
    <col min="4" max="4" width="22.42578125" customWidth="1"/>
    <col min="5" max="5" width="1.42578125" customWidth="1"/>
    <col min="6" max="6" width="29.5703125" customWidth="1"/>
    <col min="7" max="7" width="29.140625" customWidth="1"/>
  </cols>
  <sheetData>
    <row r="1" spans="2:7" ht="15.75" thickBot="1" x14ac:dyDescent="0.3"/>
    <row r="2" spans="2:7" x14ac:dyDescent="0.25">
      <c r="B2" s="23" t="s">
        <v>28</v>
      </c>
      <c r="C2" s="25">
        <v>689455</v>
      </c>
    </row>
    <row r="3" spans="2:7" ht="15.75" thickBot="1" x14ac:dyDescent="0.3">
      <c r="B3" s="24" t="s">
        <v>23</v>
      </c>
      <c r="C3" s="26">
        <v>1270600</v>
      </c>
    </row>
    <row r="4" spans="2:7" ht="15.75" thickBot="1" x14ac:dyDescent="0.3"/>
    <row r="5" spans="2:7" ht="15.75" thickBot="1" x14ac:dyDescent="0.3">
      <c r="B5" s="37" t="s">
        <v>20</v>
      </c>
      <c r="C5" s="38"/>
      <c r="D5" s="38"/>
      <c r="E5" s="38"/>
      <c r="F5" s="38"/>
      <c r="G5" s="39"/>
    </row>
    <row r="6" spans="2:7" ht="63" customHeight="1" thickBot="1" x14ac:dyDescent="0.3">
      <c r="B6" s="15" t="s">
        <v>0</v>
      </c>
      <c r="C6" s="16" t="s">
        <v>1</v>
      </c>
      <c r="D6" s="16" t="s">
        <v>2</v>
      </c>
      <c r="E6" s="17"/>
      <c r="F6" s="16" t="s">
        <v>31</v>
      </c>
      <c r="G6" s="18" t="s">
        <v>2</v>
      </c>
    </row>
    <row r="7" spans="2:7" x14ac:dyDescent="0.25">
      <c r="B7" s="6">
        <v>30</v>
      </c>
      <c r="C7" s="7">
        <v>55156</v>
      </c>
      <c r="D7" s="7">
        <v>634299</v>
      </c>
      <c r="E7" s="8"/>
      <c r="F7" s="7">
        <v>101600</v>
      </c>
      <c r="G7" s="9">
        <v>1169000</v>
      </c>
    </row>
    <row r="8" spans="2:7" x14ac:dyDescent="0.25">
      <c r="B8" s="31" t="s">
        <v>3</v>
      </c>
      <c r="C8" s="32"/>
      <c r="D8" s="32"/>
      <c r="E8" s="32"/>
      <c r="F8" s="32"/>
      <c r="G8" s="12">
        <f>(G7-D7)</f>
        <v>534701</v>
      </c>
    </row>
    <row r="9" spans="2:7" ht="6.75" customHeight="1" x14ac:dyDescent="0.25">
      <c r="B9" s="4"/>
      <c r="C9" s="3"/>
      <c r="D9" s="3"/>
      <c r="E9" s="3"/>
      <c r="F9" s="3"/>
      <c r="G9" s="5"/>
    </row>
    <row r="10" spans="2:7" x14ac:dyDescent="0.25">
      <c r="B10" s="10" t="s">
        <v>0</v>
      </c>
      <c r="C10" s="35" t="s">
        <v>5</v>
      </c>
      <c r="D10" s="36"/>
      <c r="E10" s="3"/>
      <c r="F10" s="11" t="s">
        <v>4</v>
      </c>
      <c r="G10" s="13" t="s">
        <v>16</v>
      </c>
    </row>
    <row r="11" spans="2:7" x14ac:dyDescent="0.25">
      <c r="B11" s="4">
        <v>30</v>
      </c>
      <c r="C11" s="29">
        <v>28727</v>
      </c>
      <c r="D11" s="30"/>
      <c r="E11" s="3"/>
      <c r="F11" s="2">
        <v>52942</v>
      </c>
      <c r="G11" s="5"/>
    </row>
    <row r="12" spans="2:7" x14ac:dyDescent="0.25">
      <c r="B12" s="31" t="s">
        <v>6</v>
      </c>
      <c r="C12" s="32"/>
      <c r="D12" s="32"/>
      <c r="E12" s="32"/>
      <c r="F12" s="32"/>
      <c r="G12" s="12">
        <f>(F11-C11)</f>
        <v>24215</v>
      </c>
    </row>
    <row r="13" spans="2:7" ht="4.5" customHeight="1" x14ac:dyDescent="0.25">
      <c r="B13" s="4"/>
      <c r="C13" s="3"/>
      <c r="D13" s="3"/>
      <c r="E13" s="3"/>
      <c r="F13" s="3"/>
      <c r="G13" s="5"/>
    </row>
    <row r="14" spans="2:7" x14ac:dyDescent="0.25">
      <c r="B14" s="10" t="s">
        <v>0</v>
      </c>
      <c r="C14" s="35" t="s">
        <v>7</v>
      </c>
      <c r="D14" s="36"/>
      <c r="E14" s="3"/>
      <c r="F14" s="11" t="s">
        <v>11</v>
      </c>
      <c r="G14" s="13" t="s">
        <v>16</v>
      </c>
    </row>
    <row r="15" spans="2:7" x14ac:dyDescent="0.25">
      <c r="B15" s="4">
        <v>30</v>
      </c>
      <c r="C15" s="29">
        <v>57455</v>
      </c>
      <c r="D15" s="30"/>
      <c r="E15" s="3"/>
      <c r="F15" s="2">
        <v>105883</v>
      </c>
      <c r="G15" s="5"/>
    </row>
    <row r="16" spans="2:7" x14ac:dyDescent="0.25">
      <c r="B16" s="31" t="s">
        <v>8</v>
      </c>
      <c r="C16" s="32"/>
      <c r="D16" s="32"/>
      <c r="E16" s="32"/>
      <c r="F16" s="32"/>
      <c r="G16" s="12">
        <f>(F15-C15)</f>
        <v>48428</v>
      </c>
    </row>
    <row r="17" spans="2:7" ht="4.5" customHeight="1" x14ac:dyDescent="0.25">
      <c r="B17" s="10"/>
      <c r="C17" s="3"/>
      <c r="D17" s="3"/>
      <c r="E17" s="3"/>
      <c r="F17" s="3"/>
      <c r="G17" s="5"/>
    </row>
    <row r="18" spans="2:7" x14ac:dyDescent="0.25">
      <c r="B18" s="10" t="s">
        <v>0</v>
      </c>
      <c r="C18" s="35" t="s">
        <v>9</v>
      </c>
      <c r="D18" s="36"/>
      <c r="E18" s="3"/>
      <c r="F18" s="11" t="s">
        <v>10</v>
      </c>
      <c r="G18" s="13" t="s">
        <v>16</v>
      </c>
    </row>
    <row r="19" spans="2:7" x14ac:dyDescent="0.25">
      <c r="B19" s="4">
        <v>30</v>
      </c>
      <c r="C19" s="29">
        <v>57455</v>
      </c>
      <c r="D19" s="30"/>
      <c r="E19" s="3"/>
      <c r="F19" s="2">
        <v>105883</v>
      </c>
      <c r="G19" s="5"/>
    </row>
    <row r="20" spans="2:7" x14ac:dyDescent="0.25">
      <c r="B20" s="31" t="s">
        <v>12</v>
      </c>
      <c r="C20" s="32"/>
      <c r="D20" s="32"/>
      <c r="E20" s="32"/>
      <c r="F20" s="32"/>
      <c r="G20" s="12">
        <f>(F19-C19)</f>
        <v>48428</v>
      </c>
    </row>
    <row r="21" spans="2:7" ht="4.5" customHeight="1" x14ac:dyDescent="0.25">
      <c r="B21" s="4"/>
      <c r="C21" s="3"/>
      <c r="D21" s="3"/>
      <c r="E21" s="3"/>
      <c r="F21" s="3"/>
      <c r="G21" s="5"/>
    </row>
    <row r="22" spans="2:7" ht="43.5" customHeight="1" x14ac:dyDescent="0.25">
      <c r="B22" s="10" t="s">
        <v>0</v>
      </c>
      <c r="C22" s="35" t="s">
        <v>13</v>
      </c>
      <c r="D22" s="36"/>
      <c r="E22" s="3"/>
      <c r="F22" s="14" t="s">
        <v>18</v>
      </c>
      <c r="G22" s="13" t="s">
        <v>16</v>
      </c>
    </row>
    <row r="23" spans="2:7" x14ac:dyDescent="0.25">
      <c r="B23" s="4">
        <v>30</v>
      </c>
      <c r="C23" s="29">
        <v>6895</v>
      </c>
      <c r="D23" s="30"/>
      <c r="E23" s="3"/>
      <c r="F23" s="2">
        <v>12706</v>
      </c>
      <c r="G23" s="5"/>
    </row>
    <row r="24" spans="2:7" x14ac:dyDescent="0.25">
      <c r="B24" s="31" t="s">
        <v>14</v>
      </c>
      <c r="C24" s="32"/>
      <c r="D24" s="32"/>
      <c r="E24" s="32"/>
      <c r="F24" s="32"/>
      <c r="G24" s="12">
        <f>(F23-C23)</f>
        <v>5811</v>
      </c>
    </row>
    <row r="25" spans="2:7" ht="4.5" customHeight="1" thickBot="1" x14ac:dyDescent="0.3">
      <c r="B25" s="19"/>
      <c r="C25" s="20"/>
      <c r="D25" s="20"/>
      <c r="E25" s="20"/>
      <c r="F25" s="20"/>
      <c r="G25" s="21"/>
    </row>
    <row r="26" spans="2:7" ht="15.75" thickBot="1" x14ac:dyDescent="0.3">
      <c r="B26" s="33" t="s">
        <v>29</v>
      </c>
      <c r="C26" s="34"/>
      <c r="D26" s="34"/>
      <c r="E26" s="34"/>
      <c r="F26" s="40"/>
      <c r="G26" s="27">
        <f>(G24+G20+G16+G12+G8)</f>
        <v>661583</v>
      </c>
    </row>
    <row r="27" spans="2:7" ht="15.75" thickBot="1" x14ac:dyDescent="0.3"/>
    <row r="28" spans="2:7" ht="15.75" thickBot="1" x14ac:dyDescent="0.3">
      <c r="B28" s="41" t="s">
        <v>30</v>
      </c>
      <c r="C28" s="42"/>
      <c r="D28" s="42"/>
      <c r="E28" s="42"/>
      <c r="F28" s="42"/>
      <c r="G28" s="28">
        <v>22801576</v>
      </c>
    </row>
  </sheetData>
  <mergeCells count="16">
    <mergeCell ref="C14:D14"/>
    <mergeCell ref="B5:G5"/>
    <mergeCell ref="B8:F8"/>
    <mergeCell ref="C10:D10"/>
    <mergeCell ref="C11:D11"/>
    <mergeCell ref="B12:F12"/>
    <mergeCell ref="C23:D23"/>
    <mergeCell ref="B24:F24"/>
    <mergeCell ref="B26:F26"/>
    <mergeCell ref="B28:F28"/>
    <mergeCell ref="C15:D15"/>
    <mergeCell ref="B16:F16"/>
    <mergeCell ref="C18:D18"/>
    <mergeCell ref="C19:D19"/>
    <mergeCell ref="B20:F20"/>
    <mergeCell ref="C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2013</vt:lpstr>
      <vt:lpstr>2014</vt:lpstr>
      <vt:lpstr>2015</vt:lpstr>
      <vt:lpstr>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andrea pineda molina</dc:creator>
  <cp:lastModifiedBy>Catherine Andrea Pineda Molina</cp:lastModifiedBy>
  <dcterms:created xsi:type="dcterms:W3CDTF">2023-10-04T22:50:26Z</dcterms:created>
  <dcterms:modified xsi:type="dcterms:W3CDTF">2023-10-05T00:11:04Z</dcterms:modified>
</cp:coreProperties>
</file>