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filterPrivacy="1" defaultThemeVersion="124226"/>
  <xr:revisionPtr revIDLastSave="0" documentId="8_{661ED8DD-2E1F-48D3-9859-5283718545FC}" xr6:coauthVersionLast="47" xr6:coauthVersionMax="47" xr10:uidLastSave="{00000000-0000-0000-0000-000000000000}"/>
  <bookViews>
    <workbookView xWindow="-120" yWindow="-120" windowWidth="24240" windowHeight="13020" tabRatio="669" xr2:uid="{00000000-000D-0000-FFFF-FFFF00000000}"/>
  </bookViews>
  <sheets>
    <sheet name="1. ABOGADO EXTERNO" sheetId="1" r:id="rId1"/>
    <sheet name="2. ABOGADO INTERNO " sheetId="2" r:id="rId2"/>
    <sheet name="REPORTE S.F.C." sheetId="3" r:id="rId3"/>
    <sheet name="Hoja1" sheetId="4" state="hidden" r:id="rId4"/>
  </sheets>
  <calcPr calcId="191029"/>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<sst xmlns="http://schemas.openxmlformats.org/spreadsheetml/2006/main" count="168" uniqueCount="143">
  <si>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</si>
  <si>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</si>
  <si>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</si>
  <si>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</si>
  <si>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</si>
  <si>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</si>
  <si>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</si>
  <si>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</si>
  <si>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</si>
  <si>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</si>
  <si>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</si>
  <si>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</si>
  <si>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</si>
  <si>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</si>
  <si>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</si>
  <si>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</si>
  <si>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</si>
  <si>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</si>
  <si>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</si>
  <si>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</si>
  <si>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</si>
  <si>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</si>
  <si>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</si>
  <si>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</si>
  <si>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</si>
  <si>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</si>
  <si>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</si>
  <si>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</si>
  <si>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</si>
  <si>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</si>
  <si>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</si>
  <si>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</si>
  <si>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</si>
  <si>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</si>
  <si>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</si>
  <si>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</si>
  <si>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</si>
  <si>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</si>
  <si>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</si>
  <si>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</si>
  <si>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</si>
  <si>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</si>
  <si>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</si>
  <si>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</si>
  <si>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</si>
  <si>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</si>
  <si>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</si>
  <si>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</si>
  <si>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</si>
  <si>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</si>
  <si>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</si>
  <si>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</si>
  <si>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</si>
  <si>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</si>
  <si>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</si>
  <si>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</si>
  <si>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</si>
  <si>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</si>
  <si>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</si>
  <si>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</si>
  <si>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</si>
  <si>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</si>
  <si>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</si>
  <si>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</si>
  <si>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</si>
  <si>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</si>
  <si>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</si>
  <si>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</si>
  <si>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</si>
  <si>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</si>
  <si>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</si>
  <si>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</si>
  <si>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</si>
  <si>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</si>
  <si>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</si>
  <si>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</si>
  <si>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</si>
  <si>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</si>
  <si>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</si>
  <si>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</si>
  <si>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</si>
  <si>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</si>
  <si>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</si>
  <si>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</si>
  <si>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</si>
  <si>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</si>
  <si>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</si>
  <si>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</si>
  <si>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</si>
  <si>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</si>
  <si>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</si>
  <si>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</si>
  <si>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</si>
  <si>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</si>
  <si>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</si>
  <si>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</si>
  <si>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</si>
  <si>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</si>
  <si>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</si>
  <si>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</si>
  <si>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</si>
  <si>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</si>
  <si>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</si>
  <si>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</si>
  <si>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</si>
  <si>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</si>
  <si>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</si>
  <si>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</si>
  <si>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</si>
  <si>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</si>
  <si>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</si>
  <si>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</si>
  <si>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</si>
  <si>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</si>
  <si>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</si>
  <si>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</si>
  <si>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</si>
  <si>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</si>
  <si>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</si>
  <si>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</si>
  <si>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</si>
  <si>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</si>
  <si>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</si>
  <si>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</si>
  <si>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</si>
  <si>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</si>
  <si>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</si>
  <si>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</si>
  <si>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</si>
  <si>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</si>
  <si>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 xml:space="preserve">INSTITUTO NACIONAL DE VÍAS INVIAS </t>
  </si>
  <si>
    <t xml:space="preserve">Las pretensiones de la demanda van encaminadas al reconocimiento de 150 SMMLV por concepto de PERJUICIOS MORALES, 100 SMMLV por concepto de DAÑOS A LA VIDA EN RELACION, $ 24.807.235,71por concepto lucro cesante pasado, correspondiente a las incapacidades laborales sufridas., 2.704.446,12 por concepto de lucro cesante pasado, correspondiente a la pérdida de capacidad laboral sufrida, 38.421.091 por concepto de LUCRO CESANTE FUTURO, más los intereses moratorios, más las costas y agencias en derecho. </t>
  </si>
  <si>
    <t xml:space="preserve">JUZGADO 014 CIVIL DEL CIRCUITO DE CALI </t>
  </si>
  <si>
    <t>Póliza de seguro de responsabilidad civil extracontractual</t>
  </si>
  <si>
    <t>GHA HERRERA ABOGADOS &amp; ASOCIADOS</t>
  </si>
  <si>
    <t xml:space="preserve">ETAPA PRELIMINAR: El día 31 de octubre del 2023, se radicó ante el Juzgado 14 Civil del Circuito de Cali, contestación a la demanda y llamamiento en garantía </t>
  </si>
  <si>
    <t>N/A</t>
  </si>
  <si>
    <t>LUIS HUMBERTO TORO PAREJA (VÍCTIMA), PAOLA ANDREA LOPEZ DUQUE (ESPOSA DE LA VÍCTIMA), Y ANDRES FELIPE TORO LOPEZ (HIJO DE LA VÍCTIMA)</t>
  </si>
  <si>
    <t>CARLOS ALBERTO GONZALEZ MARTINEZ (CODUCTOR), MILENA YASMIN GOMEZ BRICEÑO (PROPIETARIA DEL VEHÍCULO DE PLACAS VNB476), SBS SEGUROS DE COLOMBIA S.A (ASEGURADORA QUE MEDIANTE POLIZA SE SEGURO, AMPARÓ LA RESPONSABILIDAD CIVIL CONTRACTUAL Y EXTRACONTRACTUAL DE LA EMPRESA TRANSPORTADORA LOS YUMBEÑOS S.A), TRANSPORTADORA LOS YUMBEÑOS S.A (EMPRESA DE TRANSPORTE A LA CUAESTABA AFILIADA EL VEHÍCULO DE PLACAS VNB476)</t>
  </si>
  <si>
    <t xml:space="preserve">
 De conformidad con los hechos de la demanda, el 1 de marzo de 2018 el señor LUIS HUMBERTO TORO PAREJA abordó el bus de transporte público de placas VNB476 de Transortadores Los Yumbeños, que era conducido por CARLOS ALBERTO GONZALEZ MARTINEZ, con destino a Yumbo. Ese mismo día el vehículo transitaba por la calle 15 con carrera 15 en la Curva de Cementos Argos, cuando invadió el carril contrario y colisionó con el vehículo de placas WHV170 que circulaba por el carril invadido. Como consecuencia del accidente el señor Luis Toro sufrió lesiones, las cuales comportan un 11,70% de PCL dictaminado por la junta de calificación y que por ende se solicita el lucro cesante a favor de la víctima directa y perjuicios inmateriales (daño moral y vida de relación) a favor de cada demandante.</t>
  </si>
  <si>
    <t xml:space="preserve">La contingencia se califica como REMOTA toda vez que no existen elementos para probar la existencia de responsabilidad del asegurado INVIAS.
En primera medida se debe indicar que la póliza de responsabilidad civil extracontractual No. 2201217017756 presta cobertura temporal y material, respecto de los hechos objeto de asunto. En cuanto a la cobertura temporal, su modalidad de cobertura es por ocurrencia, con una vigencia que inició el 16/06/2017 y finalizó el 1/08/2018, por lo tanto el hecho demandado que ocurrió el 1 de marzo de 2018, se encuentra dentro de la vigencia de la misma. En segundo lugar, la póliza presta cobertura material, toda vez que ampara los perjuicios patrimoniales y extrapatrimoniales como consecuencia de la Responsabilidad Civil Extracontractual atribuible al asegurado INSTITUTO NACIONAL DE VIAS - INVIAS, originada en el desarrollo de sus actividades o en lo relacionado con ella, pretensión que pretende endilgársele al asegurado a través de llamamiento en garantía. 
Por otro lado, respecto a la responsabilidad del asegurado, es oportuno informar que al momento no se encuentra demostrada, toda vez que, por un lado, el bus de placas VNB-476 en el que presuntamente se transportaba el señor Luis Humberto Toro no tiene ninguna relación de guarda con INVIAS y su conductor tampoco, por ende, aquella no está llamada a responder por hechos ajenos atribuibles a un tercero, en este caso el transportador. Además, si el hecho reprochado es la ausencia de señalización de la vía por falta de advertencia de la circulación en doble sentido, tampoco existe prueba capaz de estructurar responsabilidad a cargo de INVIAS porque lo cierto es que en el plenario obra prueba documental en donde la Alcaldía de Yumbo informa que como autoridad en materia de transito ordenó la regulación del tráfico vehicular para sortear la contingencia generada por un hundimiento en la calle 15 con Kra 14 a la altura del barrio Puerto Isaac en dicho municipio, por ende, se dispuso una circulacion en doble sentido por la doble calzada Cali-Yumbo.  Por lo anterior, se concluye que fue la Alcaldía a través de la Secretaría de tránsito quien desplegó información en medios de comunicación sobre la medida adoptada y además para la fecha del accidente  se encontraban agentes de tránsito en servicio de control y vigilancia en la zona, por lo que la obligación de advertencia y señalización no recaia sobre invias y por consiguiente no es atribuible al asegurado ningun hecho u omisión como fuente generadora del daño. Todo lo anterior, sin perjuicio del carácter contingente del proceso. 
</t>
  </si>
  <si>
    <t>760013103014-2020-00042-00</t>
  </si>
  <si>
    <t xml:space="preserve">La liquidación objetiva arroja un total de $105.710.002. Teniendo en cuenta los siguientes valores: 
Lucro cesante consolidado para el señor Luis Humberto Toro: $ 23.288.911
Lucro cesante futuro para el señor Luis Humberto Toro: Aunque la liquidación arroja $ 59.504.006, atendiendo al principio de congruencia el valor a reconocer será el solicitado por la parte demandante, esto es: $38.421.091,10
Daño moral para el señor Luis Humberto Toro: 15.000.000
Daño a la vida en relación para el señor Luis Humberto Toro: 15.000.000
Daño moral para Paola Andrea López (esposa):  7.000.000 	 	 
Daño moral para  Andrés Felipe Toro (hijo): 7.000.000
Explicación de los aspectos de orden fáctico, jurídico y jurisprudencial, tenidos en cuenta para la realización de la liquidación objetiva: 
Como primera medida, es preciso resaltar que el señor Luis Humberto Toro cuenta con un dictamen de pérdida de capacidad laboral dictaminada por la Junta Regional de Calificación de Invalidez del Valle del Cauca en un valor del 11,70%, por lo que el cálculo del lucro cesante es perfectamente procedente, para ello se tiene en cuenta la base salarial de $1.450.000 que acredita por medio de certificación laboral y una expectativa de vida de 30,7 años. 
Respecto a los perjuicios morales, se tuvo en cuenta los pronunciamientos de la Corte Suprema de Justicia y de los Juzgados Locales, que han reconocido como daño moral para casos de gravedad similar al que nos ocupa, una suma de $15.000.000 para la víctima directa y $7.000.000 para sus familiares. Para ilustrar de forma puntal la manera en que la que Corte Suprema de Justicia ha cuantificado este perjuicio, es preciso señalar que en sentencia del 6 de mayo de 2016 con radicación No. 2004-00032-01, la Sala Civil de la Corte reconoció por concepto de daño moral el monto de $15.000.000 a una mujer de 17 años cuyas secuelas le impiden el ejercicio de actividades lúdicas por la fijación de una válvula en su cerebro. Luego en el caso del señor Luis Toro se encuentra secuelas de movilidad reducida por lo que es acorde el reconocimeinto de la suma mencionada.
Con relación al daño a la vida de relación, se reconoció exclusivamente a favor de la víctima directa por la suma de $15.000.000, pues tuvo una cicatriz ostensible de carácter permanente y una pérdida de movilidad permanente. Además que en eventos de lesiones este perjuicio no se ha concedido a las víctimas indirectas. A esta suma se llegó considerando que mediante sentencia SC2107-2018, la Corte suprema de Justicia consideró plausible reconocer a la víctima, la suma de $20.000.000.oo, por habersele ocasionado una pérdida de capacidad laboral del 20.65% y deformidad física de carácter permanente. Luego en el caso del señor Luis Toro teniendo en cuenta el porcentaje de pérdida de capacidad laboral de 11,70%, es adecuado reconocer los $15.000.000.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</si>
</sst>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3-11-21T15:26:37.56" personId="{00000000-0000-0000-0000-000000000000}" id="{D7439CA8-5619-E34E-9B8D-F1E88E68AC2E}">
    <text>ajustemos con el valor de lucro cesante futuro que nos piden en la demanda y no con nuestra liquidación</text>
  </threadedComment>
  <threadedComment ref="D13" dT="2023-11-21T15:26:11.76" personId="{00000000-0000-0000-0000-000000000000}" id="{C2C5B91A-4E99-5748-9596-86DB6DE505F9}">
    <text>Vale, ajustemos este 30% conforme a la nueva suma (ajustando el lucro cesante)</text>
  </threadedComment>
  <threadedComment ref="A20" dT="2023-11-21T15:12:41.26" personId="{00000000-0000-0000-0000-000000000000}" id="{5F9C2CE0-9333-F141-BC83-AAE45843E03C}">
    <text>Vale, como en la demanda te están pidiendo $38.421.091,10 solo dale ese valor y no los 59 millones que te dio a ti el cálculo. Dile aunque la liquidación arroja 59 millones atendiendo al principio de congruencia el valor a reconocer será el solicitado por $38.421.091,10</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zoomScale="98" zoomScaleNormal="98" workbookViewId="0">
      <selection activeCell="J5" sqref="J5"/>
    </sheetView>
  </sheetViews>
  <sheetFormatPr baseColWidth="10" defaultRowHeight="15" x14ac:dyDescent="0.25"/>
  <cols>
    <col min="1" max="1" width="20.42578125" customWidth="1"/>
    <col min="2" max="2" width="23.42578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49" t="s">
        <v>68</v>
      </c>
      <c r="B2" s="49"/>
      <c r="C2" s="49"/>
      <c r="D2" s="49"/>
      <c r="E2" s="49"/>
      <c r="F2" s="49"/>
      <c r="G2" s="49"/>
      <c r="H2" s="49"/>
      <c r="O2" s="23"/>
      <c r="P2" s="24"/>
      <c r="Q2" s="24"/>
      <c r="R2" s="24"/>
      <c r="S2" s="24"/>
    </row>
    <row r="3" spans="1:19" x14ac:dyDescent="0.25">
      <c r="A3" s="46" t="s">
        <v>0</v>
      </c>
      <c r="B3" s="46"/>
      <c r="C3" s="46"/>
      <c r="D3" s="50">
        <v>45251</v>
      </c>
      <c r="E3" s="50"/>
      <c r="F3" s="50"/>
      <c r="G3" s="50"/>
      <c r="H3" s="50"/>
      <c r="O3" s="25"/>
      <c r="P3" s="25"/>
      <c r="Q3" s="26"/>
      <c r="R3" s="26"/>
    </row>
    <row r="4" spans="1:19" x14ac:dyDescent="0.25">
      <c r="A4" s="40" t="s">
        <v>1</v>
      </c>
      <c r="B4" s="47" t="s">
        <v>25</v>
      </c>
      <c r="C4" s="47"/>
      <c r="D4" s="47"/>
      <c r="E4" s="40" t="s">
        <v>2</v>
      </c>
      <c r="F4" s="51" t="s">
        <v>26</v>
      </c>
      <c r="G4" s="51"/>
      <c r="H4" s="51"/>
      <c r="O4" s="25"/>
      <c r="P4" s="25"/>
      <c r="Q4" s="26"/>
      <c r="R4" s="26"/>
    </row>
    <row r="5" spans="1:19" x14ac:dyDescent="0.25">
      <c r="A5" s="40" t="s">
        <v>3</v>
      </c>
      <c r="B5" s="55">
        <v>45201</v>
      </c>
      <c r="C5" s="55"/>
      <c r="D5" s="55"/>
      <c r="E5" s="40" t="s">
        <v>17</v>
      </c>
      <c r="F5" s="54" t="s">
        <v>27</v>
      </c>
      <c r="G5" s="54"/>
      <c r="H5" s="54"/>
      <c r="O5" s="25"/>
      <c r="P5" s="25"/>
      <c r="Q5" s="26"/>
      <c r="R5" s="26"/>
    </row>
    <row r="6" spans="1:19" ht="30.75" customHeight="1" x14ac:dyDescent="0.25">
      <c r="A6" s="40" t="s">
        <v>4</v>
      </c>
      <c r="B6" s="51" t="s">
        <v>137</v>
      </c>
      <c r="C6" s="51"/>
      <c r="D6" s="51"/>
      <c r="E6" s="51"/>
      <c r="F6" s="51"/>
      <c r="G6" s="51"/>
      <c r="H6" s="51"/>
      <c r="O6" s="25"/>
      <c r="P6" s="25"/>
      <c r="Q6" s="26"/>
      <c r="R6" s="28"/>
    </row>
    <row r="7" spans="1:19" ht="30.75" customHeight="1" x14ac:dyDescent="0.25">
      <c r="A7" s="40" t="s">
        <v>5</v>
      </c>
      <c r="B7" s="51" t="s">
        <v>138</v>
      </c>
      <c r="C7" s="51"/>
      <c r="D7" s="51"/>
      <c r="E7" s="51"/>
      <c r="F7" s="51"/>
      <c r="G7" s="51"/>
      <c r="H7" s="51"/>
      <c r="O7" s="25"/>
      <c r="P7" s="25"/>
      <c r="Q7" s="26"/>
      <c r="R7" s="28"/>
    </row>
    <row r="8" spans="1:19" ht="32.25" customHeight="1" x14ac:dyDescent="0.25">
      <c r="A8" s="40" t="s">
        <v>6</v>
      </c>
      <c r="B8" s="51" t="s">
        <v>130</v>
      </c>
      <c r="C8" s="51"/>
      <c r="D8" s="51"/>
      <c r="E8" s="51"/>
      <c r="F8" s="51"/>
      <c r="G8" s="51"/>
      <c r="H8" s="51"/>
      <c r="O8" s="25"/>
      <c r="P8" s="25"/>
      <c r="Q8" s="26"/>
      <c r="R8" s="28"/>
    </row>
    <row r="9" spans="1:19" ht="70.5" customHeight="1" x14ac:dyDescent="0.25">
      <c r="A9" s="40" t="s">
        <v>7</v>
      </c>
      <c r="B9" s="47" t="s">
        <v>131</v>
      </c>
      <c r="C9" s="47"/>
      <c r="D9" s="47"/>
      <c r="E9" s="47"/>
      <c r="F9" s="47"/>
      <c r="G9" s="47"/>
      <c r="H9" s="47"/>
      <c r="O9" s="25"/>
      <c r="P9" s="25"/>
      <c r="Q9" s="26"/>
      <c r="R9" s="28"/>
    </row>
    <row r="10" spans="1:19" x14ac:dyDescent="0.25">
      <c r="A10" s="40" t="s">
        <v>8</v>
      </c>
      <c r="B10" s="52">
        <v>105710002</v>
      </c>
      <c r="C10" s="52"/>
      <c r="D10" s="52"/>
      <c r="E10" s="52"/>
      <c r="F10" s="52"/>
      <c r="G10" s="52"/>
      <c r="H10" s="52"/>
      <c r="O10" s="25"/>
      <c r="P10" s="28"/>
      <c r="Q10" s="26"/>
      <c r="R10" s="28"/>
    </row>
    <row r="11" spans="1:19" ht="132.94999999999999" customHeight="1" x14ac:dyDescent="0.25">
      <c r="A11" s="40" t="s">
        <v>9</v>
      </c>
      <c r="B11" s="53" t="s">
        <v>139</v>
      </c>
      <c r="C11" s="53"/>
      <c r="D11" s="53"/>
      <c r="E11" s="53"/>
      <c r="F11" s="53"/>
      <c r="G11" s="53"/>
      <c r="H11" s="53"/>
      <c r="O11" s="25"/>
      <c r="P11" s="28"/>
      <c r="Q11" s="26"/>
      <c r="R11" s="28"/>
    </row>
    <row r="12" spans="1:19" ht="93" customHeight="1" x14ac:dyDescent="0.25">
      <c r="A12" s="40" t="s">
        <v>10</v>
      </c>
      <c r="B12" s="53" t="s">
        <v>140</v>
      </c>
      <c r="C12" s="53"/>
      <c r="D12" s="53"/>
      <c r="E12" s="53"/>
      <c r="F12" s="53"/>
      <c r="G12" s="53"/>
      <c r="H12" s="53"/>
      <c r="O12" s="25"/>
      <c r="P12" s="28"/>
      <c r="Q12" s="26"/>
      <c r="R12" s="28"/>
    </row>
    <row r="13" spans="1:19" ht="25.5" x14ac:dyDescent="0.25">
      <c r="A13" s="40" t="s">
        <v>11</v>
      </c>
      <c r="B13" s="41" t="s">
        <v>41</v>
      </c>
      <c r="C13" s="40" t="s">
        <v>12</v>
      </c>
      <c r="D13" s="42">
        <v>31713000</v>
      </c>
      <c r="E13" s="40" t="s">
        <v>13</v>
      </c>
      <c r="F13" s="51" t="s">
        <v>134</v>
      </c>
      <c r="G13" s="51"/>
      <c r="H13" s="51"/>
    </row>
    <row r="14" spans="1:19" ht="26.25" x14ac:dyDescent="0.25">
      <c r="A14" s="40" t="s">
        <v>14</v>
      </c>
      <c r="B14" s="51" t="s">
        <v>132</v>
      </c>
      <c r="C14" s="51"/>
      <c r="D14" s="51"/>
      <c r="E14" s="43" t="s">
        <v>15</v>
      </c>
      <c r="F14" s="51" t="s">
        <v>141</v>
      </c>
      <c r="G14" s="51"/>
      <c r="H14" s="51"/>
      <c r="P14" s="28"/>
      <c r="Q14" s="26"/>
      <c r="R14" s="28"/>
    </row>
    <row r="15" spans="1:19" ht="26.25" customHeight="1" x14ac:dyDescent="0.25">
      <c r="A15" s="40" t="s">
        <v>18</v>
      </c>
      <c r="B15" s="44"/>
      <c r="C15" s="40" t="s">
        <v>19</v>
      </c>
      <c r="D15" s="44">
        <v>2201217017756</v>
      </c>
      <c r="E15" s="45" t="s">
        <v>67</v>
      </c>
      <c r="F15" s="51" t="s">
        <v>133</v>
      </c>
      <c r="G15" s="51"/>
      <c r="H15" s="51"/>
      <c r="O15" s="25"/>
      <c r="P15" s="28"/>
      <c r="Q15" s="26"/>
      <c r="R15" s="28"/>
    </row>
    <row r="16" spans="1:19" ht="30.75" customHeight="1" x14ac:dyDescent="0.25">
      <c r="A16" s="40" t="s">
        <v>16</v>
      </c>
      <c r="B16" s="58" t="s">
        <v>61</v>
      </c>
      <c r="C16" s="59"/>
      <c r="D16" s="59"/>
      <c r="E16" s="59"/>
      <c r="F16" s="59"/>
      <c r="G16" s="59"/>
      <c r="H16" s="60"/>
      <c r="O16" s="25"/>
      <c r="P16" s="28"/>
      <c r="Q16" s="26"/>
      <c r="R16" s="28"/>
    </row>
    <row r="17" spans="1:8" ht="25.5" x14ac:dyDescent="0.25">
      <c r="A17" s="40" t="s">
        <v>21</v>
      </c>
      <c r="B17" s="50">
        <v>43160</v>
      </c>
      <c r="C17" s="50"/>
      <c r="D17" s="50"/>
      <c r="E17" s="40" t="s">
        <v>22</v>
      </c>
      <c r="F17" s="50" t="s">
        <v>136</v>
      </c>
      <c r="G17" s="54"/>
      <c r="H17" s="54"/>
    </row>
    <row r="18" spans="1:8" x14ac:dyDescent="0.25">
      <c r="A18" s="56" t="s">
        <v>23</v>
      </c>
      <c r="B18" s="56"/>
      <c r="C18" s="56"/>
      <c r="D18" s="56"/>
      <c r="E18" s="56"/>
      <c r="F18" s="56"/>
      <c r="G18" s="56"/>
      <c r="H18" s="56"/>
    </row>
    <row r="19" spans="1:8" ht="25.5" customHeight="1" x14ac:dyDescent="0.25">
      <c r="A19" s="57" t="s">
        <v>24</v>
      </c>
      <c r="B19" s="57"/>
      <c r="C19" s="57"/>
      <c r="D19" s="57"/>
      <c r="E19" s="57"/>
      <c r="F19" s="57"/>
      <c r="G19" s="57"/>
      <c r="H19" s="57"/>
    </row>
    <row r="20" spans="1:8" ht="120.75" customHeight="1" x14ac:dyDescent="0.25">
      <c r="A20" s="47" t="s">
        <v>142</v>
      </c>
      <c r="B20" s="47"/>
      <c r="C20" s="47"/>
      <c r="D20" s="47"/>
      <c r="E20" s="47"/>
      <c r="F20" s="47"/>
      <c r="G20" s="47"/>
      <c r="H20" s="47"/>
    </row>
    <row r="21" spans="1:8" x14ac:dyDescent="0.25">
      <c r="A21" s="46" t="s">
        <v>129</v>
      </c>
      <c r="B21" s="46"/>
      <c r="C21" s="46"/>
      <c r="D21" s="46"/>
      <c r="E21" s="46"/>
      <c r="F21" s="46"/>
      <c r="G21" s="46"/>
      <c r="H21" s="46"/>
    </row>
    <row r="22" spans="1:8" ht="135.75" customHeight="1" x14ac:dyDescent="0.25">
      <c r="A22" s="48" t="s">
        <v>135</v>
      </c>
      <c r="B22" s="48"/>
      <c r="C22" s="48"/>
      <c r="D22" s="48"/>
      <c r="E22" s="48"/>
      <c r="F22" s="48"/>
      <c r="G22" s="48"/>
      <c r="H22" s="48"/>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x14ac:dyDescent="0.25"/>
  <cols>
    <col min="1" max="1" width="22.42578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42578125" style="4" bestFit="1" customWidth="1"/>
    <col min="11" max="16384" width="11.42578125" style="4"/>
  </cols>
  <sheetData>
    <row r="2" spans="1:6" ht="21" x14ac:dyDescent="0.25">
      <c r="A2" s="49" t="s">
        <v>77</v>
      </c>
      <c r="B2" s="49"/>
      <c r="C2" s="49"/>
      <c r="D2" s="49"/>
      <c r="E2" s="49"/>
      <c r="F2" s="49"/>
    </row>
    <row r="3" spans="1:6" x14ac:dyDescent="0.25">
      <c r="A3" s="2" t="s">
        <v>4</v>
      </c>
      <c r="B3" s="65" t="str">
        <f>'1. ABOGADO EXTERNO'!B6:H6</f>
        <v>LUIS HUMBERTO TORO PAREJA (VÍCTIMA), PAOLA ANDREA LOPEZ DUQUE (ESPOSA DE LA VÍCTIMA), Y ANDRES FELIPE TORO LOPEZ (HIJO DE LA VÍCTIMA)</v>
      </c>
      <c r="C3" s="65"/>
      <c r="D3" s="65"/>
      <c r="E3" s="65"/>
      <c r="F3" s="65"/>
    </row>
    <row r="4" spans="1:6" x14ac:dyDescent="0.25">
      <c r="A4" s="2" t="s">
        <v>42</v>
      </c>
      <c r="B4" s="36"/>
      <c r="C4" s="2" t="s">
        <v>43</v>
      </c>
      <c r="D4" s="66"/>
      <c r="E4" s="66"/>
      <c r="F4" s="66"/>
    </row>
    <row r="5" spans="1:6" x14ac:dyDescent="0.25">
      <c r="A5" s="2" t="s">
        <v>6</v>
      </c>
      <c r="B5" s="65"/>
      <c r="C5" s="65"/>
      <c r="D5" s="65"/>
      <c r="E5" s="65"/>
      <c r="F5" s="65"/>
    </row>
    <row r="6" spans="1:6" x14ac:dyDescent="0.25">
      <c r="A6" s="2" t="s">
        <v>45</v>
      </c>
      <c r="B6" s="32"/>
      <c r="C6" s="2" t="s">
        <v>46</v>
      </c>
      <c r="D6" s="39"/>
      <c r="E6" s="2" t="s">
        <v>39</v>
      </c>
      <c r="F6" s="39"/>
    </row>
    <row r="7" spans="1:6" ht="39.75" customHeight="1" x14ac:dyDescent="0.25">
      <c r="A7" s="2" t="s">
        <v>71</v>
      </c>
      <c r="B7" s="32"/>
      <c r="C7" s="2" t="s">
        <v>49</v>
      </c>
      <c r="D7" s="33"/>
      <c r="E7" s="2" t="s">
        <v>50</v>
      </c>
      <c r="F7" s="34"/>
    </row>
    <row r="8" spans="1:6" ht="35.25" customHeight="1" x14ac:dyDescent="0.25">
      <c r="A8" s="2" t="s">
        <v>44</v>
      </c>
      <c r="B8" s="35"/>
      <c r="C8" s="2" t="s">
        <v>69</v>
      </c>
      <c r="D8" s="35"/>
      <c r="E8" s="2" t="s">
        <v>20</v>
      </c>
      <c r="F8" s="36"/>
    </row>
    <row r="9" spans="1:6" ht="37.5" customHeight="1" x14ac:dyDescent="0.25">
      <c r="A9" s="2" t="s">
        <v>48</v>
      </c>
      <c r="B9" s="5"/>
      <c r="C9" s="63" t="s">
        <v>70</v>
      </c>
      <c r="D9" s="65"/>
      <c r="E9" s="2" t="s">
        <v>72</v>
      </c>
      <c r="F9" s="1"/>
    </row>
    <row r="10" spans="1:6" ht="30" x14ac:dyDescent="0.25">
      <c r="A10" s="2" t="s">
        <v>76</v>
      </c>
      <c r="B10" s="5"/>
      <c r="C10" s="63"/>
      <c r="D10" s="65"/>
      <c r="E10" s="2" t="s">
        <v>73</v>
      </c>
      <c r="F10" s="1"/>
    </row>
    <row r="11" spans="1:6" ht="46.5" customHeight="1" x14ac:dyDescent="0.25">
      <c r="A11" s="2" t="s">
        <v>47</v>
      </c>
      <c r="B11" s="37"/>
      <c r="C11" s="2" t="s">
        <v>22</v>
      </c>
      <c r="D11" s="37"/>
      <c r="E11" s="2" t="s">
        <v>7</v>
      </c>
      <c r="F11" s="38"/>
    </row>
    <row r="12" spans="1:6" ht="167.25" customHeight="1" x14ac:dyDescent="0.25">
      <c r="A12" s="2" t="s">
        <v>51</v>
      </c>
      <c r="B12" s="62"/>
      <c r="C12" s="62"/>
      <c r="D12" s="62"/>
      <c r="E12" s="62"/>
      <c r="F12" s="62"/>
    </row>
    <row r="13" spans="1:6" ht="21" x14ac:dyDescent="0.25">
      <c r="A13" s="49" t="s">
        <v>52</v>
      </c>
      <c r="B13" s="49"/>
      <c r="C13" s="49"/>
      <c r="D13" s="49"/>
      <c r="E13" s="49"/>
      <c r="F13" s="49"/>
    </row>
    <row r="14" spans="1:6" x14ac:dyDescent="0.25">
      <c r="A14" s="61"/>
      <c r="B14" s="61"/>
      <c r="C14" s="61"/>
      <c r="D14" s="61"/>
      <c r="E14" s="61"/>
      <c r="F14" s="61"/>
    </row>
    <row r="15" spans="1:6" x14ac:dyDescent="0.25">
      <c r="A15" s="61"/>
      <c r="B15" s="61"/>
      <c r="C15" s="61"/>
      <c r="D15" s="61"/>
      <c r="E15" s="61"/>
      <c r="F15" s="61"/>
    </row>
    <row r="16" spans="1:6" x14ac:dyDescent="0.25">
      <c r="A16" s="61"/>
      <c r="B16" s="61"/>
      <c r="C16" s="61"/>
      <c r="D16" s="61"/>
      <c r="E16" s="61"/>
      <c r="F16" s="61"/>
    </row>
    <row r="17" spans="1:6" x14ac:dyDescent="0.25">
      <c r="A17" s="61"/>
      <c r="B17" s="61"/>
      <c r="C17" s="61"/>
      <c r="D17" s="61"/>
      <c r="E17" s="61"/>
      <c r="F17" s="61"/>
    </row>
    <row r="18" spans="1:6" x14ac:dyDescent="0.25">
      <c r="A18" s="61"/>
      <c r="B18" s="61"/>
      <c r="C18" s="61"/>
      <c r="D18" s="61"/>
      <c r="E18" s="61"/>
      <c r="F18" s="61"/>
    </row>
    <row r="19" spans="1:6" x14ac:dyDescent="0.25">
      <c r="A19" s="61"/>
      <c r="B19" s="61"/>
      <c r="C19" s="61"/>
      <c r="D19" s="61"/>
      <c r="E19" s="61"/>
      <c r="F19" s="61"/>
    </row>
    <row r="20" spans="1:6" x14ac:dyDescent="0.25">
      <c r="A20" s="61"/>
      <c r="B20" s="61"/>
      <c r="C20" s="61"/>
      <c r="D20" s="61"/>
      <c r="E20" s="61"/>
      <c r="F20" s="61"/>
    </row>
    <row r="21" spans="1:6" x14ac:dyDescent="0.25">
      <c r="A21" s="61"/>
      <c r="B21" s="61"/>
      <c r="C21" s="61"/>
      <c r="D21" s="61"/>
      <c r="E21" s="61"/>
      <c r="F21" s="61"/>
    </row>
    <row r="22" spans="1:6" x14ac:dyDescent="0.25">
      <c r="A22" s="61"/>
      <c r="B22" s="61"/>
      <c r="C22" s="61"/>
      <c r="D22" s="61"/>
      <c r="E22" s="61"/>
      <c r="F22" s="61"/>
    </row>
    <row r="23" spans="1:6" x14ac:dyDescent="0.25">
      <c r="A23" s="61"/>
      <c r="B23" s="61"/>
      <c r="C23" s="61"/>
      <c r="D23" s="61"/>
      <c r="E23" s="61"/>
      <c r="F23" s="61"/>
    </row>
    <row r="24" spans="1:6" x14ac:dyDescent="0.25">
      <c r="A24" s="61"/>
      <c r="B24" s="61"/>
      <c r="C24" s="61"/>
      <c r="D24" s="61"/>
      <c r="E24" s="61"/>
      <c r="F24" s="61"/>
    </row>
    <row r="25" spans="1:6" x14ac:dyDescent="0.25">
      <c r="A25" s="61"/>
      <c r="B25" s="61"/>
      <c r="C25" s="61"/>
      <c r="D25" s="61"/>
      <c r="E25" s="61"/>
      <c r="F25" s="61"/>
    </row>
    <row r="26" spans="1:6" x14ac:dyDescent="0.25">
      <c r="A26" s="61"/>
      <c r="B26" s="61"/>
      <c r="C26" s="61"/>
      <c r="D26" s="61"/>
      <c r="E26" s="61"/>
      <c r="F26" s="61"/>
    </row>
    <row r="27" spans="1:6" x14ac:dyDescent="0.25">
      <c r="A27" s="61"/>
      <c r="B27" s="61"/>
      <c r="C27" s="61"/>
      <c r="D27" s="61"/>
      <c r="E27" s="61"/>
      <c r="F27" s="61"/>
    </row>
    <row r="28" spans="1:6" x14ac:dyDescent="0.25">
      <c r="A28" s="61"/>
      <c r="B28" s="61"/>
      <c r="C28" s="61"/>
      <c r="D28" s="61"/>
      <c r="E28" s="61"/>
      <c r="F28" s="61"/>
    </row>
    <row r="29" spans="1:6" x14ac:dyDescent="0.25">
      <c r="A29" s="61"/>
      <c r="B29" s="61"/>
      <c r="C29" s="61"/>
      <c r="D29" s="61"/>
      <c r="E29" s="61"/>
      <c r="F29" s="61"/>
    </row>
    <row r="30" spans="1:6" x14ac:dyDescent="0.25">
      <c r="A30" s="61"/>
      <c r="B30" s="61"/>
      <c r="C30" s="61"/>
      <c r="D30" s="61"/>
      <c r="E30" s="61"/>
      <c r="F30" s="61"/>
    </row>
    <row r="31" spans="1:6" x14ac:dyDescent="0.25">
      <c r="A31" s="61"/>
      <c r="B31" s="61"/>
      <c r="C31" s="61"/>
      <c r="D31" s="61"/>
      <c r="E31" s="61"/>
      <c r="F31" s="61"/>
    </row>
    <row r="32" spans="1:6" x14ac:dyDescent="0.25">
      <c r="A32" s="61"/>
      <c r="B32" s="61"/>
      <c r="C32" s="61"/>
      <c r="D32" s="61"/>
      <c r="E32" s="61"/>
      <c r="F32" s="61"/>
    </row>
    <row r="33" spans="1:6" x14ac:dyDescent="0.25">
      <c r="A33" s="61"/>
      <c r="B33" s="61"/>
      <c r="C33" s="61"/>
      <c r="D33" s="61"/>
      <c r="E33" s="61"/>
      <c r="F33" s="61"/>
    </row>
    <row r="34" spans="1:6" x14ac:dyDescent="0.25">
      <c r="A34" s="61"/>
      <c r="B34" s="61"/>
      <c r="C34" s="61"/>
      <c r="D34" s="61"/>
      <c r="E34" s="61"/>
      <c r="F34" s="61"/>
    </row>
    <row r="35" spans="1:6" x14ac:dyDescent="0.25">
      <c r="A35" s="61"/>
      <c r="B35" s="61"/>
      <c r="C35" s="61"/>
      <c r="D35" s="61"/>
      <c r="E35" s="61"/>
      <c r="F35" s="61"/>
    </row>
    <row r="36" spans="1:6" x14ac:dyDescent="0.25">
      <c r="A36" s="61"/>
      <c r="B36" s="61"/>
      <c r="C36" s="61"/>
      <c r="D36" s="61"/>
      <c r="E36" s="61"/>
      <c r="F36" s="61"/>
    </row>
    <row r="37" spans="1:6" x14ac:dyDescent="0.25">
      <c r="A37" s="63" t="s">
        <v>53</v>
      </c>
      <c r="B37" s="63"/>
      <c r="C37" s="64"/>
      <c r="D37" s="63" t="s">
        <v>54</v>
      </c>
      <c r="E37" s="63"/>
      <c r="F37" s="63"/>
    </row>
    <row r="38" spans="1:6" x14ac:dyDescent="0.25">
      <c r="A38" s="2" t="s">
        <v>55</v>
      </c>
      <c r="B38" s="2" t="s">
        <v>56</v>
      </c>
      <c r="C38" s="64"/>
      <c r="D38" s="2" t="s">
        <v>55</v>
      </c>
      <c r="E38" s="63" t="s">
        <v>56</v>
      </c>
      <c r="F38" s="63"/>
    </row>
    <row r="39" spans="1:6" x14ac:dyDescent="0.25">
      <c r="A39" s="3"/>
      <c r="B39" s="3"/>
      <c r="C39" s="64"/>
      <c r="D39" s="3"/>
      <c r="E39" s="61"/>
      <c r="F39" s="61"/>
    </row>
    <row r="40" spans="1:6" x14ac:dyDescent="0.25">
      <c r="A40" s="3"/>
      <c r="B40" s="3"/>
      <c r="C40" s="64"/>
      <c r="D40" s="3"/>
      <c r="E40" s="61"/>
      <c r="F40" s="61"/>
    </row>
    <row r="41" spans="1:6" x14ac:dyDescent="0.25">
      <c r="A41" s="3"/>
      <c r="B41" s="3"/>
      <c r="C41" s="64"/>
      <c r="D41" s="3"/>
      <c r="E41" s="61"/>
      <c r="F41" s="61"/>
    </row>
    <row r="42" spans="1:6" x14ac:dyDescent="0.25">
      <c r="A42" s="3"/>
      <c r="B42" s="3"/>
      <c r="C42" s="64"/>
      <c r="D42" s="3"/>
      <c r="E42" s="61"/>
      <c r="F42" s="61"/>
    </row>
    <row r="43" spans="1:6" x14ac:dyDescent="0.25">
      <c r="A43" s="3"/>
      <c r="B43" s="3"/>
      <c r="C43" s="64"/>
      <c r="D43" s="3"/>
      <c r="E43" s="61"/>
      <c r="F43" s="61"/>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RowHeight="15" x14ac:dyDescent="0.25"/>
  <cols>
    <col min="1" max="1" width="7.140625" customWidth="1"/>
    <col min="2" max="2" width="15.7109375" bestFit="1" customWidth="1"/>
    <col min="3" max="3" width="20.42578125" customWidth="1"/>
    <col min="4" max="4" width="14.42578125" customWidth="1"/>
    <col min="5" max="5" width="21.28515625" customWidth="1"/>
    <col min="6" max="6" width="34.85546875" customWidth="1"/>
    <col min="7" max="7" width="16.140625" customWidth="1"/>
    <col min="8" max="8" width="15.42578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78</v>
      </c>
      <c r="B1" s="7" t="s">
        <v>1</v>
      </c>
      <c r="C1" s="7" t="s">
        <v>79</v>
      </c>
      <c r="D1" s="8" t="s">
        <v>3</v>
      </c>
      <c r="E1" s="9" t="s">
        <v>80</v>
      </c>
      <c r="F1" s="10" t="s">
        <v>81</v>
      </c>
      <c r="G1" s="9" t="s">
        <v>7</v>
      </c>
      <c r="H1" s="11" t="s">
        <v>82</v>
      </c>
      <c r="I1" s="9" t="s">
        <v>9</v>
      </c>
      <c r="J1" s="9" t="s">
        <v>83</v>
      </c>
      <c r="K1" s="9" t="s">
        <v>84</v>
      </c>
      <c r="L1" s="9" t="s">
        <v>125</v>
      </c>
      <c r="M1" s="9" t="s">
        <v>124</v>
      </c>
      <c r="N1" s="12" t="s">
        <v>126</v>
      </c>
      <c r="O1" s="12" t="s">
        <v>85</v>
      </c>
      <c r="P1" s="12" t="s">
        <v>49</v>
      </c>
      <c r="Q1" s="9" t="s">
        <v>13</v>
      </c>
      <c r="R1" s="10" t="s">
        <v>16</v>
      </c>
      <c r="S1" s="10" t="s">
        <v>86</v>
      </c>
      <c r="T1" s="10" t="s">
        <v>87</v>
      </c>
      <c r="U1" s="13" t="s">
        <v>88</v>
      </c>
      <c r="V1" s="13" t="s">
        <v>89</v>
      </c>
      <c r="W1" s="9" t="s">
        <v>90</v>
      </c>
      <c r="X1" s="9" t="s">
        <v>14</v>
      </c>
      <c r="Y1" s="9" t="s">
        <v>91</v>
      </c>
      <c r="Z1" s="14" t="s">
        <v>92</v>
      </c>
      <c r="AA1" s="10" t="s">
        <v>93</v>
      </c>
      <c r="AB1" s="10" t="s">
        <v>94</v>
      </c>
    </row>
    <row r="2" spans="1:28" ht="48" customHeight="1" x14ac:dyDescent="0.25">
      <c r="A2" s="15" t="s">
        <v>95</v>
      </c>
      <c r="B2" s="15" t="s">
        <v>96</v>
      </c>
      <c r="C2" s="15" t="s">
        <v>97</v>
      </c>
      <c r="D2" s="15" t="s">
        <v>98</v>
      </c>
      <c r="E2" s="15" t="s">
        <v>99</v>
      </c>
      <c r="F2" s="15" t="s">
        <v>100</v>
      </c>
      <c r="G2" s="15" t="s">
        <v>101</v>
      </c>
      <c r="H2" s="15" t="s">
        <v>102</v>
      </c>
      <c r="I2" s="15" t="s">
        <v>103</v>
      </c>
      <c r="J2" s="15" t="s">
        <v>104</v>
      </c>
      <c r="K2" s="15" t="s">
        <v>105</v>
      </c>
      <c r="L2" s="15" t="s">
        <v>127</v>
      </c>
      <c r="M2" s="15" t="s">
        <v>128</v>
      </c>
      <c r="N2" s="15" t="s">
        <v>106</v>
      </c>
      <c r="O2" s="15" t="s">
        <v>107</v>
      </c>
      <c r="P2" s="15" t="s">
        <v>108</v>
      </c>
      <c r="Q2" s="15" t="s">
        <v>109</v>
      </c>
      <c r="R2" s="15" t="s">
        <v>110</v>
      </c>
      <c r="S2" s="15" t="s">
        <v>111</v>
      </c>
      <c r="T2" s="15" t="s">
        <v>112</v>
      </c>
      <c r="U2" s="15" t="s">
        <v>113</v>
      </c>
      <c r="V2" s="15" t="s">
        <v>114</v>
      </c>
      <c r="W2" s="15" t="s">
        <v>115</v>
      </c>
      <c r="X2" s="15" t="s">
        <v>116</v>
      </c>
      <c r="Y2" s="15" t="s">
        <v>117</v>
      </c>
      <c r="Z2" s="15" t="s">
        <v>118</v>
      </c>
      <c r="AA2" s="15" t="s">
        <v>119</v>
      </c>
      <c r="AB2" s="15"/>
    </row>
    <row r="3" spans="1:28" s="31" customFormat="1" x14ac:dyDescent="0.25">
      <c r="A3" s="1">
        <v>1</v>
      </c>
      <c r="B3" s="1" t="str">
        <f>'1. ABOGADO EXTERNO'!B4</f>
        <v>1. Civil Ordinario</v>
      </c>
      <c r="C3" s="1" t="str">
        <f>'1. ABOGADO EXTERNO'!F4</f>
        <v>1. Primera Instancia</v>
      </c>
      <c r="D3" s="6">
        <f>'1. ABOGADO EXTERNO'!B5</f>
        <v>45201</v>
      </c>
      <c r="E3" s="17" t="str">
        <f>'1. ABOGADO EXTERNO'!B6</f>
        <v>LUIS HUMBERTO TORO PAREJA (VÍCTIMA), PAOLA ANDREA LOPEZ DUQUE (ESPOSA DE LA VÍCTIMA), Y ANDRES FELIPE TORO LOPEZ (HIJO DE LA VÍCTIMA)</v>
      </c>
      <c r="F3" s="17" t="str">
        <f>'1. ABOGADO EXTERNO'!B7</f>
        <v>CARLOS ALBERTO GONZALEZ MARTINEZ (CODUCTOR), MILENA YASMIN GOMEZ BRICEÑO (PROPIETARIA DEL VEHÍCULO DE PLACAS VNB476), SBS SEGUROS DE COLOMBIA S.A (ASEGURADORA QUE MEDIANTE POLIZA SE SEGURO, AMPARÓ LA RESPONSABILIDAD CIVIL CONTRACTUAL Y EXTRACONTRACTUAL DE LA EMPRESA TRANSPORTADORA LOS YUMBEÑOS S.A), TRANSPORTADORA LOS YUMBEÑOS S.A (EMPRESA DE TRANSPORTE A LA CUAESTABA AFILIADA EL VEHÍCULO DE PLACAS VNB476)</v>
      </c>
      <c r="G3" s="17" t="str">
        <f>'1. ABOGADO EXTERNO'!B9</f>
        <v xml:space="preserve">Las pretensiones de la demanda van encaminadas al reconocimiento de 150 SMMLV por concepto de PERJUICIOS MORALES, 100 SMMLV por concepto de DAÑOS A LA VIDA EN RELACION, $ 24.807.235,71por concepto lucro cesante pasado, correspondiente a las incapacidades laborales sufridas., 2.704.446,12 por concepto de lucro cesante pasado, correspondiente a la pérdida de capacidad laboral sufrida, 38.421.091 por concepto de LUCRO CESANTE FUTURO, más los intereses moratorios, más las costas y agencias en derecho. </v>
      </c>
      <c r="H3" s="18">
        <f>'1. ABOGADO EXTERNO'!B10</f>
        <v>105710002</v>
      </c>
      <c r="I3" s="17" t="str">
        <f>'1. ABOGADO EXTERNO'!B11</f>
        <v xml:space="preserve">
 De conformidad con los hechos de la demanda, el 1 de marzo de 2018 el señor LUIS HUMBERTO TORO PAREJA abordó el bus de transporte público de placas VNB476 de Transortadores Los Yumbeños, que era conducido por CARLOS ALBERTO GONZALEZ MARTINEZ, con destino a Yumbo. Ese mismo día el vehículo transitaba por la calle 15 con carrera 15 en la Curva de Cementos Argos, cuando invadió el carril contrario y colisionó con el vehículo de placas WHV170 que circulaba por el carril invadido. Como consecuencia del accidente el señor Luis Toro sufrió lesiones, las cuales comportan un 11,70% de PCL dictaminado por la junta de calificación y que por ende se solicita el lucro cesante a favor de la víctima directa y perjuicios inmateriales (daño moral y vida de relación) a favor de cada demandante.</v>
      </c>
      <c r="J3" s="17" t="str">
        <f>'1. ABOGADO EXTERNO'!B12</f>
        <v xml:space="preserve">La contingencia se califica como REMOTA toda vez que no existen elementos para probar la existencia de responsabilidad del asegurado INVIAS.
En primera medida se debe indicar que la póliza de responsabilidad civil extracontractual No. 2201217017756 presta cobertura temporal y material, respecto de los hechos objeto de asunto. En cuanto a la cobertura temporal, su modalidad de cobertura es por ocurrencia, con una vigencia que inició el 16/06/2017 y finalizó el 1/08/2018, por lo tanto el hecho demandado que ocurrió el 1 de marzo de 2018, se encuentra dentro de la vigencia de la misma. En segundo lugar, la póliza presta cobertura material, toda vez que ampara los perjuicios patrimoniales y extrapatrimoniales como consecuencia de la Responsabilidad Civil Extracontractual atribuible al asegurado INSTITUTO NACIONAL DE VIAS - INVIAS, originada en el desarrollo de sus actividades o en lo relacionado con ella, pretensión que pretende endilgársele al asegurado a través de llamamiento en garantía. 
Por otro lado, respecto a la responsabilidad del asegurado, es oportuno informar que al momento no se encuentra demostrada, toda vez que, por un lado, el bus de placas VNB-476 en el que presuntamente se transportaba el señor Luis Humberto Toro no tiene ninguna relación de guarda con INVIAS y su conductor tampoco, por ende, aquella no está llamada a responder por hechos ajenos atribuibles a un tercero, en este caso el transportador. Además, si el hecho reprochado es la ausencia de señalización de la vía por falta de advertencia de la circulación en doble sentido, tampoco existe prueba capaz de estructurar responsabilidad a cargo de INVIAS porque lo cierto es que en el plenario obra prueba documental en donde la Alcaldía de Yumbo informa que como autoridad en materia de transito ordenó la regulación del tráfico vehicular para sortear la contingencia generada por un hundimiento en la calle 15 con Kra 14 a la altura del barrio Puerto Isaac en dicho municipio, por ende, se dispuso una circulacion en doble sentido por la doble calzada Cali-Yumbo.  Por lo anterior, se concluye que fue la Alcaldía a través de la Secretaría de tránsito quien desplegó información en medios de comunicación sobre la medida adoptada y además para la fecha del accidente  se encontraban agentes de tránsito en servicio de control y vigilancia en la zona, por lo que la obligación de advertencia y señalización no recaia sobre invias y por consiguiente no es atribuible al asegurado ningun hecho u omisión como fuente generadora del daño. Todo lo anterior, sin perjuicio del carácter contingente del proceso. 
</v>
      </c>
      <c r="K3" s="22" t="str">
        <f>'1. ABOGADO EXTERNO'!B13</f>
        <v xml:space="preserve">3 Remoto (100% a favor de la Compañia). </v>
      </c>
      <c r="L3" s="22"/>
      <c r="M3" s="22"/>
      <c r="N3" s="30" t="s">
        <v>123</v>
      </c>
      <c r="O3" s="19" t="s">
        <v>123</v>
      </c>
      <c r="P3" s="18">
        <f>'2. ABOGADO INTERNO '!D7</f>
        <v>0</v>
      </c>
      <c r="Q3" s="17"/>
      <c r="R3" s="17" t="str">
        <f>'1. ABOGADO EXTERNO'!B16</f>
        <v>R.C.E.</v>
      </c>
      <c r="S3" s="17"/>
      <c r="T3" s="1"/>
      <c r="U3" s="20"/>
      <c r="V3" s="17"/>
      <c r="W3" s="21">
        <f>'2. ABOGADO INTERNO '!B8</f>
        <v>0</v>
      </c>
      <c r="X3" s="22" t="str">
        <f>'1. ABOGADO EXTERNO'!B14</f>
        <v xml:space="preserve">JUZGADO 014 CIVIL DEL CIRCUITO DE CALI </v>
      </c>
      <c r="Y3" s="1" t="str">
        <f>'1. ABOGADO EXTERNO'!F14</f>
        <v>760013103014-2020-00042-00</v>
      </c>
      <c r="Z3" s="1" t="str">
        <f>'1. ABOGADO EXTERNO'!F5</f>
        <v xml:space="preserve">VIGENTE </v>
      </c>
      <c r="AA3" s="17" t="str">
        <f>'1. ABOGADO EXTERNO'!A22</f>
        <v xml:space="preserve">ETAPA PRELIMINAR: El día 31 de octubre del 2023, se radicó ante el Juzgado 14 Civil del Circuito de Cali, contestación a la demanda y llamamiento en garantía </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1</v>
      </c>
      <c r="B1" s="24" t="s">
        <v>2</v>
      </c>
      <c r="C1" s="24" t="s">
        <v>39</v>
      </c>
      <c r="D1" s="24" t="s">
        <v>17</v>
      </c>
      <c r="E1" s="24" t="s">
        <v>57</v>
      </c>
      <c r="F1" s="29" t="s">
        <v>70</v>
      </c>
    </row>
    <row r="2" spans="1:6" x14ac:dyDescent="0.25">
      <c r="A2" s="25"/>
      <c r="B2" s="25"/>
      <c r="C2" s="26"/>
      <c r="D2" s="26"/>
      <c r="E2" s="27"/>
      <c r="F2" s="4"/>
    </row>
    <row r="3" spans="1:6" x14ac:dyDescent="0.25">
      <c r="A3" s="25" t="s">
        <v>25</v>
      </c>
      <c r="B3" s="25" t="s">
        <v>26</v>
      </c>
      <c r="C3" s="26" t="s">
        <v>121</v>
      </c>
      <c r="D3" s="26" t="s">
        <v>27</v>
      </c>
      <c r="E3" s="27" t="s">
        <v>58</v>
      </c>
      <c r="F3" s="4" t="s">
        <v>74</v>
      </c>
    </row>
    <row r="4" spans="1:6" x14ac:dyDescent="0.25">
      <c r="A4" s="25" t="s">
        <v>28</v>
      </c>
      <c r="B4" s="25" t="s">
        <v>29</v>
      </c>
      <c r="C4" s="26" t="s">
        <v>120</v>
      </c>
      <c r="D4" s="26" t="s">
        <v>30</v>
      </c>
      <c r="E4" s="27" t="s">
        <v>59</v>
      </c>
      <c r="F4" s="4" t="s">
        <v>75</v>
      </c>
    </row>
    <row r="5" spans="1:6" x14ac:dyDescent="0.25">
      <c r="A5" s="25" t="s">
        <v>31</v>
      </c>
      <c r="B5" s="25" t="s">
        <v>32</v>
      </c>
      <c r="C5" s="26" t="s">
        <v>41</v>
      </c>
      <c r="D5" s="28"/>
      <c r="E5" s="27" t="s">
        <v>60</v>
      </c>
    </row>
    <row r="6" spans="1:6" x14ac:dyDescent="0.25">
      <c r="A6" s="25" t="s">
        <v>33</v>
      </c>
      <c r="B6" s="25" t="s">
        <v>40</v>
      </c>
      <c r="C6" s="26"/>
      <c r="D6" s="28"/>
      <c r="E6" s="27" t="s">
        <v>61</v>
      </c>
    </row>
    <row r="7" spans="1:6" x14ac:dyDescent="0.25">
      <c r="A7" s="25" t="s">
        <v>34</v>
      </c>
      <c r="B7" s="25"/>
      <c r="C7" s="26"/>
      <c r="D7" s="28"/>
      <c r="E7" s="27" t="s">
        <v>62</v>
      </c>
    </row>
    <row r="8" spans="1:6" x14ac:dyDescent="0.25">
      <c r="A8" s="25" t="s">
        <v>35</v>
      </c>
      <c r="B8" s="25"/>
      <c r="C8" s="26"/>
      <c r="D8" s="28"/>
      <c r="E8" s="27" t="s">
        <v>122</v>
      </c>
    </row>
    <row r="9" spans="1:6" x14ac:dyDescent="0.25">
      <c r="A9" s="25" t="s">
        <v>36</v>
      </c>
      <c r="B9" s="28"/>
      <c r="C9" s="26"/>
      <c r="D9" s="28"/>
      <c r="E9" s="27" t="s">
        <v>63</v>
      </c>
    </row>
    <row r="10" spans="1:6" x14ac:dyDescent="0.25">
      <c r="A10" s="25" t="s">
        <v>37</v>
      </c>
      <c r="B10" s="28"/>
      <c r="C10" s="26"/>
      <c r="D10" s="28"/>
      <c r="E10" s="27" t="s">
        <v>64</v>
      </c>
    </row>
    <row r="11" spans="1:6" x14ac:dyDescent="0.25">
      <c r="A11" s="25" t="s">
        <v>38</v>
      </c>
      <c r="B11" s="28"/>
      <c r="C11" s="26"/>
      <c r="D11" s="28"/>
      <c r="E11" s="27" t="s">
        <v>65</v>
      </c>
    </row>
    <row r="12" spans="1:6" x14ac:dyDescent="0.25">
      <c r="A12" s="27"/>
      <c r="B12" s="27"/>
      <c r="C12" s="27"/>
      <c r="D12" s="27"/>
      <c r="E12" s="27" t="s">
        <v>66</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2023-11-23T19:56:54Z</dcterms:modified>
  <cp:version>V1</cp:version>
</cp:coreProperties>
</file>