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4_{C4BF772B-2BFB-43DB-A640-BAA4997DAF04}"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<sst xmlns="http://schemas.openxmlformats.org/spreadsheetml/2006/main" count="169" uniqueCount="144">
  <si>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</si>
  <si>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</si>
  <si>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</si>
  <si>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</si>
  <si>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</si>
  <si>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</si>
  <si>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</si>
  <si>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</si>
  <si>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</si>
  <si>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</si>
  <si>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</si>
  <si>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</si>
  <si>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</si>
  <si>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</si>
  <si>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</si>
  <si>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</si>
  <si>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</si>
  <si>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</si>
  <si>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</si>
  <si>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</si>
  <si>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</si>
  <si>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</si>
  <si>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</si>
  <si>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</si>
  <si>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</si>
  <si>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</si>
  <si>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</si>
  <si>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</si>
  <si>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</si>
  <si>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</si>
  <si>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</si>
  <si>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</si>
  <si>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</si>
  <si>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</si>
  <si>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</si>
  <si>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</si>
  <si>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</si>
  <si>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</si>
  <si>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</si>
  <si>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</si>
  <si>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</si>
  <si>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</si>
  <si>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</si>
  <si>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</si>
  <si>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</si>
  <si>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</si>
  <si>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</si>
  <si>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</si>
  <si>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</si>
  <si>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</si>
  <si>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</si>
  <si>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</si>
  <si>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</si>
  <si>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</si>
  <si>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</si>
  <si>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</si>
  <si>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</si>
  <si>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</si>
  <si>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</si>
  <si>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</si>
  <si>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</si>
  <si>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</si>
  <si>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</si>
  <si>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</si>
  <si>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</si>
  <si>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</si>
  <si>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</si>
  <si>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</si>
  <si>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</si>
  <si>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</si>
  <si>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</si>
  <si>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</si>
  <si>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</si>
  <si>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</si>
  <si>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</si>
  <si>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</si>
  <si>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</si>
  <si>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</si>
  <si>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</si>
  <si>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</si>
  <si>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</si>
  <si>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</si>
  <si>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</si>
  <si>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</si>
  <si>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</si>
  <si>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</si>
  <si>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</si>
  <si>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</si>
  <si>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</si>
  <si>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</si>
  <si>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</si>
  <si>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</si>
  <si>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</si>
  <si>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</si>
  <si>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</si>
  <si>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</si>
  <si>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</si>
  <si>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</si>
  <si>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</si>
  <si>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</si>
  <si>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</si>
  <si>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</si>
  <si>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</si>
  <si>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</si>
  <si>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</si>
  <si>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</si>
  <si>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</si>
  <si>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</si>
  <si>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</si>
  <si>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</si>
  <si>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</si>
  <si>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</si>
  <si>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</si>
  <si>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</si>
  <si>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</si>
  <si>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</si>
  <si>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</si>
  <si>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</si>
  <si>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</si>
  <si>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</si>
  <si>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</si>
  <si>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</si>
  <si>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</si>
  <si>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</si>
  <si>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</si>
  <si>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</si>
  <si>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</si>
  <si>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</si>
  <si>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</si>
  <si>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</si>
  <si>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Jairo Yovanni Barreto (Conductor), Bancolombia S.A. (Propietario), Grupo Integrado de Transporte Masivo S.A. (Empresa prestadora de servicio) y Mapfre Segros Generales de Colombia S.A. (Aseguradora)</t>
  </si>
  <si>
    <t>Bancolombia S.A.</t>
  </si>
  <si>
    <r>
      <t xml:space="preserve">Este proceso se califica como </t>
    </r>
    <r>
      <rPr>
        <b/>
        <sz val="10"/>
        <color theme="1"/>
        <rFont val="Calibri"/>
        <family val="2"/>
        <scheme val="minor"/>
      </rPr>
      <t>PROBABLE</t>
    </r>
    <r>
      <rPr>
        <sz val="10"/>
        <color theme="1"/>
        <rFont val="Calibri"/>
        <family val="2"/>
        <scheme val="minor"/>
      </rPr>
      <t xml:space="preserve">. Lo anterior, en razón a que, el contrato de seguro de responsabilidad extracontractual presta cobertura temporal y material, y se encuentra acreditada la responsabilidad del asegurado. 
En primer lugar, se indica que la póliza de seguro No. 1507121003686, presta cobertura temporal, luego que el accidente de tránsito ocurrió dentro de los límites temporales de la póliza, pues se pactó vigencia desde el 20 de febrero 2021 al 19 de febrero de 2022, en modalidad por ocurrencia, y el accidente habría tenido lugar el 27 de marzo de 2021, es decir dentro de la vigencia. Así mismo, presta cobertura material por cuanto ampara la responsabilidad civil extracontractual derivada de la conducción del vehículo de placa VCW-017, que es lo que se endilga al asegurado, sin que se halle configurada ninguna causal de inoperancia o exclusión. 
Lo anterior debe analizarse de la mano de la responsabilidad del asegurado, que se pretende atribuir, la cual estaría probada de acuerdo con lo que se pasa a indicar: (i)  En el IPAT se consignó como causal No. 157 atenientes a la falta de precaución del conductor del vehículo de placa VCW-017; (ii) En el croquis elaborado se evidencia que el vehículo de placas VCW-017 colisiona contra la parada del bus donde se encontraban las señoras Ana Yisela y Luz Herminia (iii) No existe aún en el acervo probatorio documento alguno que permita probar un eximente de responsabilidad, en razón a que estamos en el escenario de una responsabilidad objetiva, por el hecho de la actividad de conducción, existe una presunción de responsabilidad, que sólo podrá ser desvirtuada probando una causa extraña o culpa exclusiva de la víctima, la cual, se reitera, no está fehacientemente demostrada. 
Lo anterior, sin perjuicio del carácter contingente de la calificación. </t>
    </r>
  </si>
  <si>
    <t>G.HERRERA &amp; ASOCIADOS ABOGADOS SAS</t>
  </si>
  <si>
    <t>Juzgado Once Civil del Circuito de Cali</t>
  </si>
  <si>
    <t>76001310301120230002200</t>
  </si>
  <si>
    <t xml:space="preserve">Póliza de automoviles servicio público </t>
  </si>
  <si>
    <t>27 de marzo de 2021</t>
  </si>
  <si>
    <t>27 de marzo de 2022</t>
  </si>
  <si>
    <r>
      <rPr>
        <b/>
        <i/>
        <u/>
        <sz val="10"/>
        <color theme="1"/>
        <rFont val="Calibri"/>
        <family val="2"/>
        <scheme val="minor"/>
      </rPr>
      <t xml:space="preserve">Primer Grupo: </t>
    </r>
    <r>
      <rPr>
        <sz val="10"/>
        <color theme="1"/>
        <rFont val="Calibri"/>
        <family val="2"/>
        <scheme val="minor"/>
      </rPr>
      <t xml:space="preserve">Ana Yisela Gurmende (Lesionada), Anny Yarieidy Angulo (Hija), Karen Michel Angulo (Hija), Kiara Yinneth Bolaños (Hija), Luz Mila Asprilla (Madre), Diego Fernando Gurmende (Hermano), Damian Jesús Bolaños (Compañero permanente).  
</t>
    </r>
    <r>
      <rPr>
        <b/>
        <i/>
        <u/>
        <sz val="10"/>
        <color theme="1"/>
        <rFont val="Calibri"/>
        <family val="2"/>
        <scheme val="minor"/>
      </rPr>
      <t>Segundo Grupo:</t>
    </r>
    <r>
      <rPr>
        <sz val="10"/>
        <color theme="1"/>
        <rFont val="Calibri"/>
        <family val="2"/>
        <scheme val="minor"/>
      </rPr>
      <t xml:space="preserve"> Luz Hermina Cabrera (Lesionada), Julio Cesar Cabrera (Hijo), Lady Fernanda Benavidez (Hija), Claudia Helena Cabrera (Hermana), Ana lida Cabrera (Hermana)</t>
    </r>
  </si>
  <si>
    <t>Al interior del presente trámite pretende la parte demandante se reconozcan los perjuicios presuntamente ocasionados a las señoras Ana Yisel Gurmende y Luz Hermina Cabrera (lucro cesante, daño moral, daño a la vida en relación, pérdida de oportunidad, indexación, intereses moratorios) y a su núcleo familiar como consecuencia del accidente de tránsito ocurrido el 27 de marzo de 2021.</t>
  </si>
  <si>
    <r>
      <rPr>
        <b/>
        <sz val="10"/>
        <color theme="1"/>
        <rFont val="Calibri"/>
        <family val="2"/>
        <scheme val="minor"/>
      </rPr>
      <t>LIQUIDACIÓN OBJETIVADA DE LAS PRETENSIONES</t>
    </r>
    <r>
      <rPr>
        <sz val="10"/>
        <color theme="1"/>
        <rFont val="Calibri"/>
        <family val="2"/>
        <scheme val="minor"/>
      </rPr>
      <t>:</t>
    </r>
    <r>
      <rPr>
        <b/>
        <sz val="10"/>
        <color theme="1"/>
        <rFont val="Calibri"/>
        <family val="2"/>
        <scheme val="minor"/>
      </rPr>
      <t xml:space="preserve"> $ 301.218.433</t>
    </r>
    <r>
      <rPr>
        <sz val="10"/>
        <color theme="1"/>
        <rFont val="Calibri"/>
        <family val="2"/>
        <scheme val="minor"/>
      </rPr>
      <t xml:space="preserve"> Suma que se obtiene de acuerdo con lo que se pasa a explicar a continuación: 
</t>
    </r>
    <r>
      <rPr>
        <b/>
        <u/>
        <sz val="10"/>
        <color theme="1"/>
        <rFont val="Calibri"/>
        <family val="2"/>
        <scheme val="minor"/>
      </rPr>
      <t>Frente al Lucro Cesante</t>
    </r>
    <r>
      <rPr>
        <sz val="10"/>
        <color theme="1"/>
        <rFont val="Calibri"/>
        <family val="2"/>
        <scheme val="minor"/>
      </rPr>
      <t xml:space="preserve">: </t>
    </r>
    <r>
      <rPr>
        <b/>
        <u/>
        <sz val="10"/>
        <color theme="1"/>
        <rFont val="Calibri"/>
        <family val="2"/>
        <scheme val="minor"/>
      </rPr>
      <t xml:space="preserve"> </t>
    </r>
    <r>
      <rPr>
        <b/>
        <sz val="10"/>
        <color theme="1"/>
        <rFont val="Calibri"/>
        <family val="2"/>
        <scheme val="minor"/>
      </rPr>
      <t>$ 107.218.433</t>
    </r>
    <r>
      <rPr>
        <sz val="10"/>
        <color theme="1"/>
        <rFont val="Calibri"/>
        <family val="2"/>
        <scheme val="minor"/>
      </rPr>
      <t xml:space="preserve">, la Corte Suprema de Justicia ha señalado que esta tipología de perjuicios refiere a la privación cierta de una ganancia esperada debido a la ocurrencia de un hecho lesivo. Así las cosas, como quiera que para el momento de ocurrencia del accidente de tránsito las señoras Ana Yisela Gurmende y Luz Herminia Cabrera se encontraban laboralmente activas, este perjuicio se estima de la siguiente manera:
Para la señora </t>
    </r>
    <r>
      <rPr>
        <b/>
        <u/>
        <sz val="10"/>
        <color theme="1"/>
        <rFont val="Calibri"/>
        <family val="2"/>
        <scheme val="minor"/>
      </rPr>
      <t>Ana Yissela</t>
    </r>
    <r>
      <rPr>
        <sz val="10"/>
        <color theme="1"/>
        <rFont val="Calibri"/>
        <family val="2"/>
        <scheme val="minor"/>
      </rPr>
      <t xml:space="preserve"> en la suma de $ 58.800.367, en atención al porcentaje de pérdida de capacidad laboral reportado por la misma (22.49%) discriminados en: 
-Lucro Cesante Consolidado: $ 8.879.253
-Lucro Cesante Futuro: $ 49.921.114
Lo anterior, teniendo como datos para la liquidación los siguientes: (i) PCL del 22.49 %; (ii) Salario mínimo de la fecha de la liquidación (2023); (iii) Edad de la lesionada al momento del accidente (37 años); (iv) ocurrencia del accidente (27 de marzo de 2021); (v) fecha de la liquidación (14 de noviembre de 2023).
Respecto a la señora </t>
    </r>
    <r>
      <rPr>
        <b/>
        <u/>
        <sz val="10"/>
        <color theme="1"/>
        <rFont val="Calibri"/>
        <family val="2"/>
        <scheme val="minor"/>
      </rPr>
      <t>Luz Herminia</t>
    </r>
    <r>
      <rPr>
        <sz val="10"/>
        <color theme="1"/>
        <rFont val="Calibri"/>
        <family val="2"/>
        <scheme val="minor"/>
      </rPr>
      <t xml:space="preserve"> la suma de $ 48.418.066, aunque no se debe desconocer que la demandante no ha sido calificada por la Junta de Calificación de Invalidez para conocer el eventual porcentaje que le sería reconocido por las lesiones padecidas, lo cierto es que la historia clínica allegada al dosier evidencia que la peatona padeció trauma contuso en hombro derecho e izquierdo, cadera izquierda y pie derecho y se le brindó (293) días de incapacidad médica.
De manera que, en atención a la naturaleza de las lesiones y calculando el concepto con base en el salario mínimo para la fecha de los hechos (2021), se estima viable estimar un porcentaje del 20%, discriminados así: 
-Lucro Cesante Consolidado: $ 7.896.178
-Lucro Cesante Futuro: $ 40.521.888
Lo anterior, teniendo como datos para la liquidación los siguientes: (i) PCL del 20 %; (ii) Salario mínimo de la fecha de la liquidación (2023); (iii) Edad de la lesionada al momento del accidente (51 años); (iv) ocurrencia del accidente (27 de marzo de 2021); (v) fecha de la liquidación (14 de noviembre de 2023).
</t>
    </r>
    <r>
      <rPr>
        <b/>
        <u/>
        <sz val="10"/>
        <color theme="1"/>
        <rFont val="Calibri"/>
        <family val="2"/>
        <scheme val="minor"/>
      </rPr>
      <t>Frente al Daño moral:</t>
    </r>
    <r>
      <rPr>
        <sz val="10"/>
        <color theme="1"/>
        <rFont val="Calibri"/>
        <family val="2"/>
        <scheme val="minor"/>
      </rPr>
      <t xml:space="preserve"> $ 101.000.000 En este sentido debe resaltarse que conforme a la jurisprudencia vigente existe presunción de daño moral del cónyuge o compañero permanente, padres e hijos de la víctima, por lo anterior teniendo en cuenta la naturaleza de las lesiones de las peatonas, se indica lo siguiente:
Lo primero es que la reclamación realizada por la señora </t>
    </r>
    <r>
      <rPr>
        <b/>
        <u/>
        <sz val="10"/>
        <color theme="1"/>
        <rFont val="Calibri"/>
        <family val="2"/>
        <scheme val="minor"/>
      </rPr>
      <t>Ana Yisela Gurmende</t>
    </r>
    <r>
      <rPr>
        <sz val="10"/>
        <color theme="1"/>
        <rFont val="Calibri"/>
        <family val="2"/>
        <scheme val="minor"/>
      </rPr>
      <t xml:space="preserve">, sus tres hijos, su madre su esposo y hermano, se estiman por perjuicios morales así: 
•	$23.000.000 para la señora Muñoz
•	$10.000.000 para cada uno de sus tres hijos 
•	$10.000.000 para su madre.
•	$10.000.000 para su compañero.
Respecto de la reclamación de la señora </t>
    </r>
    <r>
      <rPr>
        <b/>
        <u/>
        <sz val="10"/>
        <color theme="1"/>
        <rFont val="Calibri"/>
        <family val="2"/>
        <scheme val="minor"/>
      </rPr>
      <t>Luz Herminia</t>
    </r>
    <r>
      <rPr>
        <sz val="10"/>
        <color theme="1"/>
        <rFont val="Calibri"/>
        <family val="2"/>
        <scheme val="minor"/>
      </rPr>
      <t xml:space="preserve"> y sus dos hijos, se estiman los perjuicios morales así: 
•	$20.000.000 para la señora Luz Herminia.
•	$8.000.000 para cada uno de sus dos hijos 
Lo anterior teniendo en cuenta además que, en jurisprudencia local, se ha evidenciado que aun cuando no se pruebe una pérdida de capacidad laboral o valoración por medicina legal, las lesiones que afectaron a las víctimas se encuentran acreditadas mediante la historia clínica.
</t>
    </r>
    <r>
      <rPr>
        <b/>
        <u/>
        <sz val="10"/>
        <color theme="1"/>
        <rFont val="Calibri"/>
        <family val="2"/>
        <scheme val="minor"/>
      </rPr>
      <t>Daño a la vida en relación</t>
    </r>
    <r>
      <rPr>
        <sz val="10"/>
        <color theme="1"/>
        <rFont val="Calibri"/>
        <family val="2"/>
        <scheme val="minor"/>
      </rPr>
      <t xml:space="preserve">: </t>
    </r>
    <r>
      <rPr>
        <b/>
        <sz val="10"/>
        <color theme="1"/>
        <rFont val="Calibri"/>
        <family val="2"/>
        <scheme val="minor"/>
      </rPr>
      <t>$ 93.000.000</t>
    </r>
    <r>
      <rPr>
        <sz val="10"/>
        <color theme="1"/>
        <rFont val="Calibri"/>
        <family val="2"/>
        <scheme val="minor"/>
      </rPr>
      <t xml:space="preserve"> Situación similar sucede con el daño de la vida en relación, el cual se reconocerá a la víctima y a su núcleo familiar cercano, en este caso a ella y a sus tres hijos, y en atención a que la señora Ana Yisela Gurmende sufrió una pérdida de capacidad laboral del (22.49%) y respecto a la señora Luz Herminia se fundamentará este reconocimiento en la historia clínica, la cual evidencia que como consecuencia del accidente sufrió trauma contuso en hombro derecho e izquierdo, cadera izquierda y pie derecho, el perjuicio deberá ser calculado así: 
La reclamación realizada por la señora </t>
    </r>
    <r>
      <rPr>
        <b/>
        <u/>
        <sz val="10"/>
        <color theme="1"/>
        <rFont val="Calibri"/>
        <family val="2"/>
        <scheme val="minor"/>
      </rPr>
      <t>Ana Yisela Gurmende</t>
    </r>
    <r>
      <rPr>
        <sz val="10"/>
        <color theme="1"/>
        <rFont val="Calibri"/>
        <family val="2"/>
        <scheme val="minor"/>
      </rPr>
      <t xml:space="preserve">, sus tres hijos, su madre su esposo y hermano, se estiman por perjuicios así: 
•	$20.000.000 para la señora Muñoz
•	$10.000.000 para cada uno de sus tres hijos 
•	$10.000.000 para su madre.
•	$10.000.000 para su compañero.
Respecto de la reclamación de la señora </t>
    </r>
    <r>
      <rPr>
        <b/>
        <u/>
        <sz val="10"/>
        <color theme="1"/>
        <rFont val="Calibri"/>
        <family val="2"/>
        <scheme val="minor"/>
      </rPr>
      <t>Luz Herminia</t>
    </r>
    <r>
      <rPr>
        <sz val="10"/>
        <color theme="1"/>
        <rFont val="Calibri"/>
        <family val="2"/>
        <scheme val="minor"/>
      </rPr>
      <t xml:space="preserve"> y sus dos hijos, se estiman los perjuicios morales así: 
•	$15.000.000 para la señora Cabrera
•	$8.000.000 para cada uno de sus dos hijos 
</t>
    </r>
    <r>
      <rPr>
        <b/>
        <u/>
        <sz val="10"/>
        <color theme="1"/>
        <rFont val="Calibri"/>
        <family val="2"/>
        <scheme val="minor"/>
      </rPr>
      <t>Daño a la pérdida de oportunidad</t>
    </r>
    <r>
      <rPr>
        <sz val="10"/>
        <color theme="1"/>
        <rFont val="Calibri"/>
        <family val="2"/>
        <scheme val="minor"/>
      </rPr>
      <t>: No es procedente el reconocimiento de este perjuicio en favor de los demandantes, pues de conformidad con la CSJ este sólo procede cuando se acredita que una oportunidad legítima dejo de ser aprovechada por una persona a causa de un hecho lesivo, sin embargo, no existe ningún tipo de oportunidad cierta que se haya perdido con ocasión al accidente del 27 de marzo de 2021.</t>
    </r>
  </si>
  <si>
    <t>El 10 de noviembre de 2023 se contestó la reforma de la demanda en representación de Mapfre Seguros Generales S.A.</t>
  </si>
  <si>
    <t xml:space="preserve">El 27 de marzo de 2021 ocurrió un accidente de tránsito en el cual se vio involucrado el vehículo asegurado de placa VCW-017 al colisionar contra una parada de bus en la cual se enontraban las señoras Ana Yisela Gurmende y Luz Hermina Cabrera, quienes sufrieron diversas lesiones, aparejando respecto a la señora Gurmende una PCL del 22,49%. Al lugar de los hechos acudió agente de tránsito quien indicó como hipótesis del accidente la causal 157 señalando falta de precaución del conductor del vehículo. 
En atención a lo anterior, los demandados  Bancolombia S.A. (Propietario), Grupo Integrado de Transporte Masivo S.A. (Empresa prestadora de servicio)  llaman en garantía a la aseguradora.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</si>
</sst>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i/>
      <u/>
      <sz val="10"/>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5" zoomScaleNormal="115" workbookViewId="0">
      <selection activeCell="I20" sqref="I20"/>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9" t="s">
        <v>68</v>
      </c>
      <c r="B2" s="59"/>
      <c r="C2" s="59"/>
      <c r="D2" s="59"/>
      <c r="E2" s="59"/>
      <c r="F2" s="59"/>
      <c r="G2" s="59"/>
      <c r="H2" s="59"/>
      <c r="O2" s="23"/>
      <c r="P2" s="24"/>
      <c r="Q2" s="24"/>
      <c r="R2" s="24"/>
      <c r="S2" s="24"/>
    </row>
    <row r="3" spans="1:19" x14ac:dyDescent="0.25">
      <c r="A3" s="57" t="s">
        <v>0</v>
      </c>
      <c r="B3" s="57"/>
      <c r="C3" s="57"/>
      <c r="D3" s="52">
        <v>45244</v>
      </c>
      <c r="E3" s="52"/>
      <c r="F3" s="52"/>
      <c r="G3" s="52"/>
      <c r="H3" s="52"/>
      <c r="O3" s="25"/>
      <c r="P3" s="25"/>
      <c r="Q3" s="26"/>
      <c r="R3" s="26"/>
    </row>
    <row r="4" spans="1:19" x14ac:dyDescent="0.25">
      <c r="A4" s="40" t="s">
        <v>1</v>
      </c>
      <c r="B4" s="47" t="s">
        <v>25</v>
      </c>
      <c r="C4" s="47"/>
      <c r="D4" s="47"/>
      <c r="E4" s="40" t="s">
        <v>2</v>
      </c>
      <c r="F4" s="48" t="s">
        <v>26</v>
      </c>
      <c r="G4" s="48"/>
      <c r="H4" s="48"/>
      <c r="O4" s="25"/>
      <c r="P4" s="25"/>
      <c r="Q4" s="26"/>
      <c r="R4" s="26"/>
    </row>
    <row r="5" spans="1:19" x14ac:dyDescent="0.25">
      <c r="A5" s="40" t="s">
        <v>3</v>
      </c>
      <c r="B5" s="46">
        <v>45222</v>
      </c>
      <c r="C5" s="46"/>
      <c r="D5" s="46"/>
      <c r="E5" s="40" t="s">
        <v>17</v>
      </c>
      <c r="F5" s="53" t="s">
        <v>27</v>
      </c>
      <c r="G5" s="53"/>
      <c r="H5" s="53"/>
      <c r="O5" s="25"/>
      <c r="P5" s="25"/>
      <c r="Q5" s="26"/>
      <c r="R5" s="26"/>
    </row>
    <row r="6" spans="1:19" ht="57" customHeight="1" x14ac:dyDescent="0.25">
      <c r="A6" s="40" t="s">
        <v>4</v>
      </c>
      <c r="B6" s="47" t="s">
        <v>139</v>
      </c>
      <c r="C6" s="47"/>
      <c r="D6" s="47"/>
      <c r="E6" s="47"/>
      <c r="F6" s="47"/>
      <c r="G6" s="47"/>
      <c r="H6" s="47"/>
      <c r="O6" s="25"/>
      <c r="P6" s="25"/>
      <c r="Q6" s="26"/>
      <c r="R6" s="28"/>
    </row>
    <row r="7" spans="1:19" ht="30.75" customHeight="1" x14ac:dyDescent="0.25">
      <c r="A7" s="40" t="s">
        <v>5</v>
      </c>
      <c r="B7" s="60" t="s">
        <v>130</v>
      </c>
      <c r="C7" s="60"/>
      <c r="D7" s="60"/>
      <c r="E7" s="60"/>
      <c r="F7" s="60"/>
      <c r="G7" s="60"/>
      <c r="H7" s="60"/>
      <c r="O7" s="25"/>
      <c r="P7" s="25"/>
      <c r="Q7" s="26"/>
      <c r="R7" s="28"/>
    </row>
    <row r="8" spans="1:19" ht="32.25" customHeight="1" x14ac:dyDescent="0.25">
      <c r="A8" s="40" t="s">
        <v>6</v>
      </c>
      <c r="B8" s="60" t="s">
        <v>131</v>
      </c>
      <c r="C8" s="60"/>
      <c r="D8" s="60"/>
      <c r="E8" s="60"/>
      <c r="F8" s="60"/>
      <c r="G8" s="60"/>
      <c r="H8" s="60"/>
      <c r="O8" s="25"/>
      <c r="P8" s="25"/>
      <c r="Q8" s="26"/>
      <c r="R8" s="28"/>
    </row>
    <row r="9" spans="1:19" ht="60.75" customHeight="1" x14ac:dyDescent="0.25">
      <c r="A9" s="40" t="s">
        <v>7</v>
      </c>
      <c r="B9" s="47" t="s">
        <v>140</v>
      </c>
      <c r="C9" s="47"/>
      <c r="D9" s="47"/>
      <c r="E9" s="47"/>
      <c r="F9" s="47"/>
      <c r="G9" s="47"/>
      <c r="H9" s="47"/>
      <c r="O9" s="25"/>
      <c r="P9" s="25"/>
      <c r="Q9" s="26"/>
      <c r="R9" s="28"/>
    </row>
    <row r="10" spans="1:19" x14ac:dyDescent="0.25">
      <c r="A10" s="40" t="s">
        <v>8</v>
      </c>
      <c r="B10" s="61">
        <v>2469511059</v>
      </c>
      <c r="C10" s="61"/>
      <c r="D10" s="61"/>
      <c r="E10" s="61"/>
      <c r="F10" s="61"/>
      <c r="G10" s="61"/>
      <c r="H10" s="61"/>
      <c r="O10" s="25"/>
      <c r="P10" s="28"/>
      <c r="Q10" s="26"/>
      <c r="R10" s="28"/>
    </row>
    <row r="11" spans="1:19" ht="81.75" customHeight="1" x14ac:dyDescent="0.25">
      <c r="A11" s="40" t="s">
        <v>9</v>
      </c>
      <c r="B11" s="62" t="s">
        <v>143</v>
      </c>
      <c r="C11" s="62"/>
      <c r="D11" s="62"/>
      <c r="E11" s="62"/>
      <c r="F11" s="62"/>
      <c r="G11" s="62"/>
      <c r="H11" s="62"/>
      <c r="O11" s="25"/>
      <c r="P11" s="28"/>
      <c r="Q11" s="26"/>
      <c r="R11" s="28"/>
    </row>
    <row r="12" spans="1:19" ht="93" customHeight="1" x14ac:dyDescent="0.25">
      <c r="A12" s="40" t="s">
        <v>10</v>
      </c>
      <c r="B12" s="62" t="s">
        <v>132</v>
      </c>
      <c r="C12" s="62"/>
      <c r="D12" s="62"/>
      <c r="E12" s="62"/>
      <c r="F12" s="62"/>
      <c r="G12" s="62"/>
      <c r="H12" s="62"/>
      <c r="O12" s="25"/>
      <c r="P12" s="28"/>
      <c r="Q12" s="26"/>
      <c r="R12" s="28"/>
    </row>
    <row r="13" spans="1:19" ht="25.5" x14ac:dyDescent="0.25">
      <c r="A13" s="40" t="s">
        <v>11</v>
      </c>
      <c r="B13" s="41" t="s">
        <v>121</v>
      </c>
      <c r="C13" s="40" t="s">
        <v>12</v>
      </c>
      <c r="D13" s="42">
        <v>301218433</v>
      </c>
      <c r="E13" s="40" t="s">
        <v>13</v>
      </c>
      <c r="F13" s="63" t="s">
        <v>133</v>
      </c>
      <c r="G13" s="64"/>
      <c r="H13" s="65"/>
    </row>
    <row r="14" spans="1:19" ht="26.25" x14ac:dyDescent="0.25">
      <c r="A14" s="40" t="s">
        <v>14</v>
      </c>
      <c r="B14" s="48" t="s">
        <v>134</v>
      </c>
      <c r="C14" s="48"/>
      <c r="D14" s="48"/>
      <c r="E14" s="43" t="s">
        <v>15</v>
      </c>
      <c r="F14" s="51" t="s">
        <v>135</v>
      </c>
      <c r="G14" s="51"/>
      <c r="H14" s="51"/>
      <c r="P14" s="28"/>
      <c r="Q14" s="26"/>
      <c r="R14" s="28"/>
    </row>
    <row r="15" spans="1:19" ht="26.25" customHeight="1" x14ac:dyDescent="0.25">
      <c r="A15" s="40" t="s">
        <v>18</v>
      </c>
      <c r="B15" s="44"/>
      <c r="C15" s="40" t="s">
        <v>19</v>
      </c>
      <c r="D15" s="44">
        <v>1507121003686</v>
      </c>
      <c r="E15" s="45" t="s">
        <v>67</v>
      </c>
      <c r="F15" s="48" t="s">
        <v>136</v>
      </c>
      <c r="G15" s="48"/>
      <c r="H15" s="48"/>
      <c r="O15" s="25"/>
      <c r="P15" s="28"/>
      <c r="Q15" s="26"/>
      <c r="R15" s="28"/>
    </row>
    <row r="16" spans="1:19" ht="30.75" customHeight="1" x14ac:dyDescent="0.25">
      <c r="A16" s="40" t="s">
        <v>16</v>
      </c>
      <c r="B16" s="54" t="s">
        <v>58</v>
      </c>
      <c r="C16" s="55"/>
      <c r="D16" s="55"/>
      <c r="E16" s="55"/>
      <c r="F16" s="55"/>
      <c r="G16" s="55"/>
      <c r="H16" s="56"/>
      <c r="O16" s="25"/>
      <c r="P16" s="28"/>
      <c r="Q16" s="26"/>
      <c r="R16" s="28"/>
    </row>
    <row r="17" spans="1:8" ht="25.5" x14ac:dyDescent="0.25">
      <c r="A17" s="40" t="s">
        <v>21</v>
      </c>
      <c r="B17" s="52" t="s">
        <v>137</v>
      </c>
      <c r="C17" s="52"/>
      <c r="D17" s="52"/>
      <c r="E17" s="40" t="s">
        <v>22</v>
      </c>
      <c r="F17" s="52" t="s">
        <v>138</v>
      </c>
      <c r="G17" s="53"/>
      <c r="H17" s="53"/>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396.75" customHeight="1" x14ac:dyDescent="0.25">
      <c r="A20" s="47" t="s">
        <v>141</v>
      </c>
      <c r="B20" s="47"/>
      <c r="C20" s="47"/>
      <c r="D20" s="47"/>
      <c r="E20" s="47"/>
      <c r="F20" s="47"/>
      <c r="G20" s="47"/>
      <c r="H20" s="47"/>
    </row>
    <row r="21" spans="1:8" x14ac:dyDescent="0.25">
      <c r="A21" s="57" t="s">
        <v>129</v>
      </c>
      <c r="B21" s="57"/>
      <c r="C21" s="57"/>
      <c r="D21" s="57"/>
      <c r="E21" s="57"/>
      <c r="F21" s="57"/>
      <c r="G21" s="57"/>
      <c r="H21" s="57"/>
    </row>
    <row r="22" spans="1:8" ht="49.5" customHeight="1" x14ac:dyDescent="0.25">
      <c r="A22" s="47" t="s">
        <v>142</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3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4000000}"/>
    <dataValidation allowBlank="1" showErrorMessage="1" sqref="C13" xr:uid="{00000000-0002-0000-0000-000005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6000000}"/>
    <dataValidation allowBlank="1" showInputMessage="1" showErrorMessage="1" promptTitle="FECHA DE INFORME" prompt="INGRESAR LA FECHA EN LA QUE SE DILIGENCIA EL INFORME" sqref="D3:H3" xr:uid="{00000000-0002-0000-0000-000007000000}"/>
    <dataValidation allowBlank="1" showInputMessage="1" showErrorMessage="1" promptTitle="ESTADO ACTUAL DEL PROCESO" prompt="Se debe incluir las actuaciones adelantadas." sqref="A22" xr:uid="{00000000-0002-0000-0000-000008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9000000}">
          <x14:formula1>
            <xm:f>Hoja1!$D$1:$D$4</xm:f>
          </x14:formula1>
          <xm:sqref>F5:H5</xm:sqref>
        </x14:dataValidation>
        <x14:dataValidation type="list" allowBlank="1" showInputMessage="1" showErrorMessage="1" xr:uid="{00000000-0002-0000-0000-00000A000000}">
          <x14:formula1>
            <xm:f>Hoja1!$C$1:$C$5</xm:f>
          </x14:formula1>
          <xm:sqref>B13</xm:sqref>
        </x14:dataValidation>
        <x14:dataValidation type="list" allowBlank="1" showInputMessage="1" showErrorMessage="1" xr:uid="{00000000-0002-0000-0000-00000B000000}">
          <x14:formula1>
            <xm:f>Hoja1!$E$1:$E$12</xm:f>
          </x14:formula1>
          <xm:sqref>B16:H16</xm:sqref>
        </x14:dataValidation>
        <x14:dataValidation type="list" allowBlank="1" showInputMessage="1" showErrorMessage="1" xr:uid="{00000000-0002-0000-0000-00000C000000}">
          <x14:formula1>
            <xm:f>Hoja1!$A$1:$A$11</xm:f>
          </x14:formula1>
          <xm:sqref>B4:D4</xm:sqref>
        </x14:dataValidation>
        <x14:dataValidation type="list" allowBlank="1" showInputMessage="1" showErrorMessage="1" xr:uid="{00000000-0002-0000-0000-00000D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77</v>
      </c>
      <c r="B2" s="59"/>
      <c r="C2" s="59"/>
      <c r="D2" s="59"/>
      <c r="E2" s="59"/>
      <c r="F2" s="59"/>
    </row>
    <row r="3" spans="1:6" x14ac:dyDescent="0.25">
      <c r="A3" s="2" t="s">
        <v>4</v>
      </c>
      <c r="B3" s="67" t="str">
        <f>'1. ABOGADO EXTERNO'!B6:H6</f>
        <v>Primer Grupo: Ana Yisela Gurmende (Lesionada), Anny Yarieidy Angulo (Hija), Karen Michel Angulo (Hija), Kiara Yinneth Bolaños (Hija), Luz Mila Asprilla (Madre), Diego Fernando Gurmende (Hermano), Damian Jesús Bolaños (Compañero permanente).  
Segundo Grupo: Luz Hermina Cabrera (Lesionada), Julio Cesar Cabrera (Hijo), Lady Fernanda Benavidez (Hija), Claudia Helena Cabrera (Hermana), Ana lida Cabrera (Hermana)</v>
      </c>
      <c r="C3" s="67"/>
      <c r="D3" s="67"/>
      <c r="E3" s="67"/>
      <c r="F3" s="67"/>
    </row>
    <row r="4" spans="1:6" x14ac:dyDescent="0.25">
      <c r="A4" s="2" t="s">
        <v>42</v>
      </c>
      <c r="B4" s="36"/>
      <c r="C4" s="2" t="s">
        <v>43</v>
      </c>
      <c r="D4" s="68"/>
      <c r="E4" s="68"/>
      <c r="F4" s="68"/>
    </row>
    <row r="5" spans="1:6" x14ac:dyDescent="0.25">
      <c r="A5" s="2" t="s">
        <v>6</v>
      </c>
      <c r="B5" s="67"/>
      <c r="C5" s="67"/>
      <c r="D5" s="67"/>
      <c r="E5" s="67"/>
      <c r="F5" s="67"/>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6" t="s">
        <v>70</v>
      </c>
      <c r="D9" s="67"/>
      <c r="E9" s="2" t="s">
        <v>72</v>
      </c>
      <c r="F9" s="1"/>
    </row>
    <row r="10" spans="1:6" ht="30" x14ac:dyDescent="0.25">
      <c r="A10" s="2" t="s">
        <v>76</v>
      </c>
      <c r="B10" s="5"/>
      <c r="C10" s="66"/>
      <c r="D10" s="67"/>
      <c r="E10" s="2" t="s">
        <v>73</v>
      </c>
      <c r="F10" s="1"/>
    </row>
    <row r="11" spans="1:6" ht="46.5" customHeight="1" x14ac:dyDescent="0.25">
      <c r="A11" s="2" t="s">
        <v>47</v>
      </c>
      <c r="B11" s="37"/>
      <c r="C11" s="2" t="s">
        <v>22</v>
      </c>
      <c r="D11" s="37"/>
      <c r="E11" s="2" t="s">
        <v>7</v>
      </c>
      <c r="F11" s="38"/>
    </row>
    <row r="12" spans="1:6" ht="167.25" customHeight="1" x14ac:dyDescent="0.25">
      <c r="A12" s="2" t="s">
        <v>51</v>
      </c>
      <c r="B12" s="70"/>
      <c r="C12" s="70"/>
      <c r="D12" s="70"/>
      <c r="E12" s="70"/>
      <c r="F12" s="70"/>
    </row>
    <row r="13" spans="1:6" ht="21" x14ac:dyDescent="0.25">
      <c r="A13" s="59" t="s">
        <v>52</v>
      </c>
      <c r="B13" s="59"/>
      <c r="C13" s="59"/>
      <c r="D13" s="59"/>
      <c r="E13" s="59"/>
      <c r="F13" s="59"/>
    </row>
    <row r="14" spans="1:6" x14ac:dyDescent="0.25">
      <c r="A14" s="69"/>
      <c r="B14" s="69"/>
      <c r="C14" s="69"/>
      <c r="D14" s="69"/>
      <c r="E14" s="69"/>
      <c r="F14" s="69"/>
    </row>
    <row r="15" spans="1:6" x14ac:dyDescent="0.25">
      <c r="A15" s="69"/>
      <c r="B15" s="69"/>
      <c r="C15" s="69"/>
      <c r="D15" s="69"/>
      <c r="E15" s="69"/>
      <c r="F15" s="69"/>
    </row>
    <row r="16" spans="1:6" x14ac:dyDescent="0.25">
      <c r="A16" s="69"/>
      <c r="B16" s="69"/>
      <c r="C16" s="69"/>
      <c r="D16" s="69"/>
      <c r="E16" s="69"/>
      <c r="F16" s="69"/>
    </row>
    <row r="17" spans="1:6" x14ac:dyDescent="0.25">
      <c r="A17" s="69"/>
      <c r="B17" s="69"/>
      <c r="C17" s="69"/>
      <c r="D17" s="69"/>
      <c r="E17" s="69"/>
      <c r="F17" s="69"/>
    </row>
    <row r="18" spans="1:6" x14ac:dyDescent="0.25">
      <c r="A18" s="69"/>
      <c r="B18" s="69"/>
      <c r="C18" s="69"/>
      <c r="D18" s="69"/>
      <c r="E18" s="69"/>
      <c r="F18" s="69"/>
    </row>
    <row r="19" spans="1:6" x14ac:dyDescent="0.25">
      <c r="A19" s="69"/>
      <c r="B19" s="69"/>
      <c r="C19" s="69"/>
      <c r="D19" s="69"/>
      <c r="E19" s="69"/>
      <c r="F19" s="69"/>
    </row>
    <row r="20" spans="1:6" x14ac:dyDescent="0.25">
      <c r="A20" s="69"/>
      <c r="B20" s="69"/>
      <c r="C20" s="69"/>
      <c r="D20" s="69"/>
      <c r="E20" s="69"/>
      <c r="F20" s="69"/>
    </row>
    <row r="21" spans="1:6" x14ac:dyDescent="0.25">
      <c r="A21" s="69"/>
      <c r="B21" s="69"/>
      <c r="C21" s="69"/>
      <c r="D21" s="69"/>
      <c r="E21" s="69"/>
      <c r="F21" s="69"/>
    </row>
    <row r="22" spans="1:6" x14ac:dyDescent="0.25">
      <c r="A22" s="69"/>
      <c r="B22" s="69"/>
      <c r="C22" s="69"/>
      <c r="D22" s="69"/>
      <c r="E22" s="69"/>
      <c r="F22" s="69"/>
    </row>
    <row r="23" spans="1:6" x14ac:dyDescent="0.25">
      <c r="A23" s="69"/>
      <c r="B23" s="69"/>
      <c r="C23" s="69"/>
      <c r="D23" s="69"/>
      <c r="E23" s="69"/>
      <c r="F23" s="69"/>
    </row>
    <row r="24" spans="1:6" x14ac:dyDescent="0.25">
      <c r="A24" s="69"/>
      <c r="B24" s="69"/>
      <c r="C24" s="69"/>
      <c r="D24" s="69"/>
      <c r="E24" s="69"/>
      <c r="F24" s="69"/>
    </row>
    <row r="25" spans="1:6" x14ac:dyDescent="0.25">
      <c r="A25" s="69"/>
      <c r="B25" s="69"/>
      <c r="C25" s="69"/>
      <c r="D25" s="69"/>
      <c r="E25" s="69"/>
      <c r="F25" s="69"/>
    </row>
    <row r="26" spans="1:6" x14ac:dyDescent="0.25">
      <c r="A26" s="69"/>
      <c r="B26" s="69"/>
      <c r="C26" s="69"/>
      <c r="D26" s="69"/>
      <c r="E26" s="69"/>
      <c r="F26" s="69"/>
    </row>
    <row r="27" spans="1:6" x14ac:dyDescent="0.25">
      <c r="A27" s="69"/>
      <c r="B27" s="69"/>
      <c r="C27" s="69"/>
      <c r="D27" s="69"/>
      <c r="E27" s="69"/>
      <c r="F27" s="69"/>
    </row>
    <row r="28" spans="1:6" x14ac:dyDescent="0.25">
      <c r="A28" s="69"/>
      <c r="B28" s="69"/>
      <c r="C28" s="69"/>
      <c r="D28" s="69"/>
      <c r="E28" s="69"/>
      <c r="F28" s="69"/>
    </row>
    <row r="29" spans="1:6" x14ac:dyDescent="0.25">
      <c r="A29" s="69"/>
      <c r="B29" s="69"/>
      <c r="C29" s="69"/>
      <c r="D29" s="69"/>
      <c r="E29" s="69"/>
      <c r="F29" s="69"/>
    </row>
    <row r="30" spans="1:6" x14ac:dyDescent="0.25">
      <c r="A30" s="69"/>
      <c r="B30" s="69"/>
      <c r="C30" s="69"/>
      <c r="D30" s="69"/>
      <c r="E30" s="69"/>
      <c r="F30" s="69"/>
    </row>
    <row r="31" spans="1:6" x14ac:dyDescent="0.25">
      <c r="A31" s="69"/>
      <c r="B31" s="69"/>
      <c r="C31" s="69"/>
      <c r="D31" s="69"/>
      <c r="E31" s="69"/>
      <c r="F31" s="69"/>
    </row>
    <row r="32" spans="1:6" x14ac:dyDescent="0.25">
      <c r="A32" s="69"/>
      <c r="B32" s="69"/>
      <c r="C32" s="69"/>
      <c r="D32" s="69"/>
      <c r="E32" s="69"/>
      <c r="F32" s="69"/>
    </row>
    <row r="33" spans="1:6" x14ac:dyDescent="0.25">
      <c r="A33" s="69"/>
      <c r="B33" s="69"/>
      <c r="C33" s="69"/>
      <c r="D33" s="69"/>
      <c r="E33" s="69"/>
      <c r="F33" s="69"/>
    </row>
    <row r="34" spans="1:6" x14ac:dyDescent="0.25">
      <c r="A34" s="69"/>
      <c r="B34" s="69"/>
      <c r="C34" s="69"/>
      <c r="D34" s="69"/>
      <c r="E34" s="69"/>
      <c r="F34" s="69"/>
    </row>
    <row r="35" spans="1:6" x14ac:dyDescent="0.25">
      <c r="A35" s="69"/>
      <c r="B35" s="69"/>
      <c r="C35" s="69"/>
      <c r="D35" s="69"/>
      <c r="E35" s="69"/>
      <c r="F35" s="69"/>
    </row>
    <row r="36" spans="1:6" x14ac:dyDescent="0.25">
      <c r="A36" s="69"/>
      <c r="B36" s="69"/>
      <c r="C36" s="69"/>
      <c r="D36" s="69"/>
      <c r="E36" s="69"/>
      <c r="F36" s="69"/>
    </row>
    <row r="37" spans="1:6" x14ac:dyDescent="0.25">
      <c r="A37" s="66" t="s">
        <v>53</v>
      </c>
      <c r="B37" s="66"/>
      <c r="C37" s="71"/>
      <c r="D37" s="66" t="s">
        <v>54</v>
      </c>
      <c r="E37" s="66"/>
      <c r="F37" s="66"/>
    </row>
    <row r="38" spans="1:6" x14ac:dyDescent="0.25">
      <c r="A38" s="2" t="s">
        <v>55</v>
      </c>
      <c r="B38" s="2" t="s">
        <v>56</v>
      </c>
      <c r="C38" s="71"/>
      <c r="D38" s="2" t="s">
        <v>55</v>
      </c>
      <c r="E38" s="66" t="s">
        <v>56</v>
      </c>
      <c r="F38" s="66"/>
    </row>
    <row r="39" spans="1:6" x14ac:dyDescent="0.25">
      <c r="A39" s="3"/>
      <c r="B39" s="3"/>
      <c r="C39" s="71"/>
      <c r="D39" s="3"/>
      <c r="E39" s="69"/>
      <c r="F39" s="69"/>
    </row>
    <row r="40" spans="1:6" x14ac:dyDescent="0.25">
      <c r="A40" s="3"/>
      <c r="B40" s="3"/>
      <c r="C40" s="71"/>
      <c r="D40" s="3"/>
      <c r="E40" s="69"/>
      <c r="F40" s="69"/>
    </row>
    <row r="41" spans="1:6" x14ac:dyDescent="0.25">
      <c r="A41" s="3"/>
      <c r="B41" s="3"/>
      <c r="C41" s="71"/>
      <c r="D41" s="3"/>
      <c r="E41" s="69"/>
      <c r="F41" s="69"/>
    </row>
    <row r="42" spans="1:6" x14ac:dyDescent="0.25">
      <c r="A42" s="3"/>
      <c r="B42" s="3"/>
      <c r="C42" s="71"/>
      <c r="D42" s="3"/>
      <c r="E42" s="69"/>
      <c r="F42" s="69"/>
    </row>
    <row r="43" spans="1:6" x14ac:dyDescent="0.25">
      <c r="A43" s="3"/>
      <c r="B43" s="3"/>
      <c r="C43" s="71"/>
      <c r="D43" s="3"/>
      <c r="E43" s="69"/>
      <c r="F43" s="69"/>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1. Civil Ordinario</v>
      </c>
      <c r="C3" s="1" t="str">
        <f>'1. ABOGADO EXTERNO'!F4</f>
        <v>1. Primera Instancia</v>
      </c>
      <c r="D3" s="6">
        <f>'1. ABOGADO EXTERNO'!B5</f>
        <v>45222</v>
      </c>
      <c r="E3" s="17" t="str">
        <f>'1. ABOGADO EXTERNO'!B6</f>
        <v>Primer Grupo: Ana Yisela Gurmende (Lesionada), Anny Yarieidy Angulo (Hija), Karen Michel Angulo (Hija), Kiara Yinneth Bolaños (Hija), Luz Mila Asprilla (Madre), Diego Fernando Gurmende (Hermano), Damian Jesús Bolaños (Compañero permanente).  
Segundo Grupo: Luz Hermina Cabrera (Lesionada), Julio Cesar Cabrera (Hijo), Lady Fernanda Benavidez (Hija), Claudia Helena Cabrera (Hermana), Ana lida Cabrera (Hermana)</v>
      </c>
      <c r="F3" s="17" t="str">
        <f>'1. ABOGADO EXTERNO'!B7</f>
        <v>Jairo Yovanni Barreto (Conductor), Bancolombia S.A. (Propietario), Grupo Integrado de Transporte Masivo S.A. (Empresa prestadora de servicio) y Mapfre Segros Generales de Colombia S.A. (Aseguradora)</v>
      </c>
      <c r="G3" s="17" t="str">
        <f>'1. ABOGADO EXTERNO'!B9</f>
        <v>Al interior del presente trámite pretende la parte demandante se reconozcan los perjuicios presuntamente ocasionados a las señoras Ana Yisel Gurmende y Luz Hermina Cabrera (lucro cesante, daño moral, daño a la vida en relación, pérdida de oportunidad, indexación, intereses moratorios) y a su núcleo familiar como consecuencia del accidente de tránsito ocurrido el 27 de marzo de 2021.</v>
      </c>
      <c r="H3" s="18">
        <f>'1. ABOGADO EXTERNO'!B10</f>
        <v>2469511059</v>
      </c>
      <c r="I3" s="17" t="str">
        <f>'1. ABOGADO EXTERNO'!B11</f>
        <v xml:space="preserve">El 27 de marzo de 2021 ocurrió un accidente de tránsito en el cual se vio involucrado el vehículo asegurado de placa VCW-017 al colisionar contra una parada de bus en la cual se enontraban las señoras Ana Yisela Gurmende y Luz Hermina Cabrera, quienes sufrieron diversas lesiones, aparejando respecto a la señora Gurmende una PCL del 22,49%. Al lugar de los hechos acudió agente de tránsito quien indicó como hipótesis del accidente la causal 157 señalando falta de precaución del conductor del vehículo. 
En atención a lo anterior, los demandados  Bancolombia S.A. (Propietario), Grupo Integrado de Transporte Masivo S.A. (Empresa prestadora de servicio)  llaman en garantía a la aseguradora. </v>
      </c>
      <c r="J3" s="17" t="str">
        <f>'1. ABOGADO EXTERNO'!B12</f>
        <v xml:space="preserve">Este proceso se califica como PROBABLE. Lo anterior, en razón a que, el contrato de seguro de responsabilidad extracontractual presta cobertura temporal y material, y se encuentra acreditada la responsabilidad del asegurado. 
En primer lugar, se indica que la póliza de seguro No. 1507121003686, presta cobertura temporal, luego que el accidente de tránsito ocurrió dentro de los límites temporales de la póliza, pues se pactó vigencia desde el 20 de febrero 2021 al 19 de febrero de 2022, en modalidad por ocurrencia, y el accidente habría tenido lugar el 27 de marzo de 2021, es decir dentro de la vigencia. Así mismo, presta cobertura material por cuanto ampara la responsabilidad civil extracontractual derivada de la conducción del vehículo de placa VCW-017, que es lo que se endilga al asegurado, sin que se halle configurada ninguna causal de inoperancia o exclusión. 
Lo anterior debe analizarse de la mano de la responsabilidad del asegurado, que se pretende atribuir, la cual estaría probada de acuerdo con lo que se pasa a indicar: (i)  En el IPAT se consignó como causal No. 157 atenientes a la falta de precaución del conductor del vehículo de placa VCW-017; (ii) En el croquis elaborado se evidencia que el vehículo de placas VCW-017 colisiona contra la parada del bus donde se encontraban las señoras Ana Yisela y Luz Herminia (iii) No existe aún en el acervo probatorio documento alguno que permita probar un eximente de responsabilidad, en razón a que estamos en el escenario de una responsabilidad objetiva, por el hecho de la actividad de conducción, existe una presunción de responsabilidad, que sólo podrá ser desvirtuada probando una causa extraña o culpa exclusiva de la víctima, la cual, se reitera, no está fehacientemente demostrada. 
Lo anterior, sin perjuicio del carácter contingente de la calificación. </v>
      </c>
      <c r="K3" s="22" t="str">
        <f>'1. ABOGADO EXTERNO'!B13</f>
        <v>1 Probable (100% en contra de la Compañia)</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Once Civil del Circuito de Cali</v>
      </c>
      <c r="Y3" s="1" t="str">
        <f>'1. ABOGADO EXTERNO'!F14</f>
        <v>76001310301120230002200</v>
      </c>
      <c r="Z3" s="1" t="str">
        <f>'1. ABOGADO EXTERNO'!F5</f>
        <v xml:space="preserve">VIGENTE </v>
      </c>
      <c r="AA3" s="17" t="str">
        <f>'1. ABOGADO EXTERNO'!A22</f>
        <v>El 10 de noviembre de 2023 se contestó la reforma de la demanda en representación de Mapfre Seguros Generales S.A.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2023-11-21T21:16:39Z</dcterms:modified>
  <cp:version>V1</cp:version>
</cp:coreProperties>
</file>