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B2487D9B-D323-47A4-8482-30D1DCBC0118}"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<sst xmlns="http://schemas.openxmlformats.org/spreadsheetml/2006/main" count="168" uniqueCount="143">
  <si>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</si>
  <si>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</si>
  <si>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</si>
  <si>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</si>
  <si>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</si>
  <si>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</si>
  <si>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</si>
  <si>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</si>
  <si>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</si>
  <si>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</si>
  <si>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</si>
  <si>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</si>
  <si>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</si>
  <si>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</si>
  <si>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</si>
  <si>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</si>
  <si>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</si>
  <si>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</si>
  <si>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</si>
  <si>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</si>
  <si>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</si>
  <si>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</si>
  <si>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</si>
  <si>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</si>
  <si>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</si>
  <si>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</si>
  <si>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</si>
  <si>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</si>
  <si>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</si>
  <si>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</si>
  <si>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</si>
  <si>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</si>
  <si>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</si>
  <si>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</si>
  <si>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</si>
  <si>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</si>
  <si>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</si>
  <si>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</si>
  <si>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</si>
  <si>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</si>
  <si>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</si>
  <si>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</si>
  <si>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</si>
  <si>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</si>
  <si>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</si>
  <si>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</si>
  <si>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</si>
  <si>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</si>
  <si>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</si>
  <si>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</si>
  <si>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</si>
  <si>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</si>
  <si>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</si>
  <si>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</si>
  <si>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</si>
  <si>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</si>
  <si>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</si>
  <si>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</si>
  <si>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</si>
  <si>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</si>
  <si>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</si>
  <si>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</si>
  <si>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</si>
  <si>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</si>
  <si>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</si>
  <si>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</si>
  <si>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</si>
  <si>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</si>
  <si>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</si>
  <si>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</si>
  <si>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</si>
  <si>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</si>
  <si>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</si>
  <si>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</si>
  <si>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</si>
  <si>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</si>
  <si>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</si>
  <si>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</si>
  <si>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</si>
  <si>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</si>
  <si>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</si>
  <si>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</si>
  <si>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</si>
  <si>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</si>
  <si>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</si>
  <si>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</si>
  <si>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</si>
  <si>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</si>
  <si>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</si>
  <si>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</si>
  <si>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</si>
  <si>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</si>
  <si>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</si>
  <si>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</si>
  <si>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</si>
  <si>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</si>
  <si>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</si>
  <si>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</si>
  <si>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</si>
  <si>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</si>
  <si>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</si>
  <si>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</si>
  <si>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</si>
  <si>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</si>
  <si>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</si>
  <si>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</si>
  <si>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</si>
  <si>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</si>
  <si>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</si>
  <si>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</si>
  <si>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</si>
  <si>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</si>
  <si>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</si>
  <si>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</si>
  <si>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</si>
  <si>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</si>
  <si>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</si>
  <si>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</si>
  <si>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</si>
  <si>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</si>
  <si>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</si>
  <si>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</si>
  <si>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</si>
  <si>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</si>
  <si>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</si>
  <si>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</si>
  <si>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</si>
  <si>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</si>
  <si>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</si>
  <si>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</si>
  <si>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</si>
  <si>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 Mapfre Seguros Generales de Colombia S.A. Nit. 891700037-9</t>
  </si>
  <si>
    <t>.- Gerencia Departamental Colegiada del Cauca, Contraloría General de la República</t>
  </si>
  <si>
    <t>.- Asmet Salud E.P.S. Nit. 8170002483</t>
  </si>
  <si>
    <t>SN</t>
  </si>
  <si>
    <t>Póliza Global de Manejo Comercial</t>
  </si>
  <si>
    <t xml:space="preserve">VALORACIÓN: $ 215.824.982      
RESERVA SUGERIDA: N/A
Se aclara que la valoración corresponde a las sumas que a raiz de la condena dentro del proceso de responsabilidad fiscal con radicado No. PRF-2020-37154 debió cancelar la aseguradora, por tanto no se sugiere ninguna reserva.
</t>
  </si>
  <si>
    <t>Las pretensiones del medio de control de Nulidad y Restablecimiento del Derecho van encaminadas a lograr la nulidad de los actos administrativos denominados Fallo Mixto Con Responsabilidad Fiscal No. 004 del 21 de abril de 2022 y Auto No. 358 del 9 de Junio de 2022 "Por Medio del Cual se Resuelve un Recurso de Reposición en Contra del Fallo Con Responsabilidad Fiscal" emitidos por la Genrencia Departamental Colegiada del Cauca - Contraloría General de la República en el proceso de responsabilidad fiscal con radicado No. 2020-37154, para que en su lugar se restabezca el derecho que tiene Mapfre Seguros Generales de Colombia S.A., a ser restituida sobre los pagos que tuvo que efectuar como tercera civilmente responsable por la suma de $203.097.536 M/Cte., valor debidamente indexado, más la suma de $12.727.446 M/Cte., que se cancelaron el día 16 de diciembre de 2022 por concepto de intereses a la obligación principal.</t>
  </si>
  <si>
    <t xml:space="preserve">Juzgado Décimo Administrativo de Popayán </t>
  </si>
  <si>
    <t>19001-3333-010-2023-00027-00</t>
  </si>
  <si>
    <t xml:space="preserve">ETAPA PRELIMINAR 
SE FIJÓ FECHA PARA LA CELEBRACIÓN DE LA AUDIENCIA INICIAL PARA EL 17 DE JUNIO DE 2025.
</t>
  </si>
  <si>
    <t>La contingencia se califica como EVENTUAL en razón a que, si bien, se advierte que la Contraloría expidió los actos administrativos demandados desconociendo preceptos legales y contractuales que regían el contrato de seguro mediante el cual se vinculó a Mapfre Seguros Generales de Colombia S.A, no existe suficiente material probatorio que acredite que la entidad investigada, haya efectuado una correcta diligencia, vigilancia y control a los recursos que le fueron asignados.</t>
  </si>
  <si>
    <t>Los actos administrativos demandados, proferidos por la Contraloría General de la República- Gerencia Departamental Colegiada del Cauca- Grupo de Responsabilidad Fiscal, se expidieron sin la observancia de las normas que debían fundarse, pues al momento de proferir el fallo, el ente de control ignoró las disposiciones que regían la relación contractual concertada en la póliza de manejo global comercial No. 1902213000125, ya que tuvo en consideración que dicha póliza no ofrecía cobertura respecto del daño patrimonial que sufriera el Ministerio de Salud y Protección Social. Lo anterior, teniendo en cuenta que la tomadora y asegurada era ASMET SALUD EPS SAS, la cual no sufrió ninguna merma en su patrimonio, por lo que no le correspondía a la aseguradora indemnizar el presunto detrimento sufrido por otra entidad, pues no era ese el riesgo asegurado. Además, el ente de control desconoció, en los actos cuestionados, que en la póliza se estableció un límite de valor asegurado, el cual era $100.000.000, previo descuento del deducible que para el caso corresponde al 10% del valor de la pérdida, sin embargo, la Contraloría, en una interpretación  totalmente errada ordena hacer efectiva la póliza por valor de $203.097.536, situación que vulnera las condiciones del contrato,  los artículos 1079 y 1088 del Código de Comercio y, además, la Circular No. 005 del 16 de marzo de 2020 emitida por el mismo ente de control, al afectar todas la vigencias de la póliza con la que se vinculó a Mapfre al proceso fiscal.   Respecto de la responsabilidad de la investigada, dependerá del debate probatorio y del análisis que efectúe el Despacho sobre si ASMET SALUD EPS S.A.S., no tuvo diligencia en la administración de los recursos que le fueron asignados y causó con ello un detrimento patrimonial a título de culpa grave.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</si>
</sst>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12" sqref="B12:H1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20" ht="21" x14ac:dyDescent="0.25">
      <c r="A2" s="51" t="s">
        <v>68</v>
      </c>
      <c r="B2" s="51"/>
      <c r="C2" s="51"/>
      <c r="D2" s="51"/>
      <c r="E2" s="51"/>
      <c r="F2" s="51"/>
      <c r="G2" s="51"/>
      <c r="H2" s="51"/>
      <c r="O2" s="23"/>
      <c r="P2" s="24"/>
      <c r="Q2" s="24"/>
      <c r="R2" s="24"/>
      <c r="S2" s="24"/>
    </row>
    <row r="3" spans="1:20" x14ac:dyDescent="0.25">
      <c r="A3" s="46" t="s">
        <v>0</v>
      </c>
      <c r="B3" s="46"/>
      <c r="C3" s="46"/>
      <c r="D3" s="52">
        <v>45793</v>
      </c>
      <c r="E3" s="52"/>
      <c r="F3" s="52"/>
      <c r="G3" s="52"/>
      <c r="H3" s="52"/>
      <c r="O3" s="25"/>
      <c r="P3" s="25"/>
      <c r="Q3" s="26"/>
      <c r="R3" s="26"/>
    </row>
    <row r="4" spans="1:20" x14ac:dyDescent="0.25">
      <c r="A4" s="40" t="s">
        <v>1</v>
      </c>
      <c r="B4" s="47" t="s">
        <v>35</v>
      </c>
      <c r="C4" s="47"/>
      <c r="D4" s="47"/>
      <c r="E4" s="40" t="s">
        <v>2</v>
      </c>
      <c r="F4" s="53" t="s">
        <v>26</v>
      </c>
      <c r="G4" s="53"/>
      <c r="H4" s="53"/>
      <c r="O4" s="25"/>
      <c r="P4" s="25"/>
      <c r="Q4" s="26"/>
      <c r="R4" s="26"/>
    </row>
    <row r="5" spans="1:20" x14ac:dyDescent="0.25">
      <c r="A5" s="40" t="s">
        <v>3</v>
      </c>
      <c r="B5" s="63">
        <v>44972</v>
      </c>
      <c r="C5" s="63"/>
      <c r="D5" s="63"/>
      <c r="E5" s="40" t="s">
        <v>17</v>
      </c>
      <c r="F5" s="62" t="s">
        <v>27</v>
      </c>
      <c r="G5" s="62"/>
      <c r="H5" s="62"/>
      <c r="O5" s="25"/>
      <c r="P5" s="25"/>
      <c r="Q5" s="26"/>
      <c r="R5" s="26"/>
    </row>
    <row r="6" spans="1:20" ht="24.75" customHeight="1" x14ac:dyDescent="0.25">
      <c r="A6" s="40" t="s">
        <v>4</v>
      </c>
      <c r="B6" s="54" t="s">
        <v>131</v>
      </c>
      <c r="C6" s="55"/>
      <c r="D6" s="55"/>
      <c r="E6" s="55"/>
      <c r="F6" s="55"/>
      <c r="G6" s="55"/>
      <c r="H6" s="56"/>
      <c r="O6" s="25"/>
      <c r="P6" s="25"/>
      <c r="Q6" s="26"/>
      <c r="R6" s="28"/>
    </row>
    <row r="7" spans="1:20" ht="27.75" customHeight="1" x14ac:dyDescent="0.25">
      <c r="A7" s="40" t="s">
        <v>5</v>
      </c>
      <c r="B7" s="54" t="s">
        <v>132</v>
      </c>
      <c r="C7" s="55"/>
      <c r="D7" s="55"/>
      <c r="E7" s="55"/>
      <c r="F7" s="55"/>
      <c r="G7" s="55"/>
      <c r="H7" s="56"/>
      <c r="O7" s="25"/>
      <c r="P7" s="25"/>
      <c r="Q7" s="26"/>
      <c r="R7" s="28"/>
    </row>
    <row r="8" spans="1:20" ht="32.25" customHeight="1" x14ac:dyDescent="0.25">
      <c r="A8" s="40" t="s">
        <v>6</v>
      </c>
      <c r="B8" s="57" t="s">
        <v>133</v>
      </c>
      <c r="C8" s="58"/>
      <c r="D8" s="58"/>
      <c r="E8" s="58"/>
      <c r="F8" s="58"/>
      <c r="G8" s="58"/>
      <c r="H8" s="59"/>
      <c r="O8" s="25"/>
      <c r="P8" s="25"/>
      <c r="Q8" s="26"/>
      <c r="R8" s="28"/>
    </row>
    <row r="9" spans="1:20" ht="135" customHeight="1" x14ac:dyDescent="0.25">
      <c r="A9" s="40" t="s">
        <v>7</v>
      </c>
      <c r="B9" s="47" t="s">
        <v>137</v>
      </c>
      <c r="C9" s="47"/>
      <c r="D9" s="47"/>
      <c r="E9" s="47"/>
      <c r="F9" s="47"/>
      <c r="G9" s="47"/>
      <c r="H9" s="47"/>
      <c r="O9" s="25"/>
      <c r="P9" s="25"/>
      <c r="Q9" s="26"/>
      <c r="R9" s="28"/>
    </row>
    <row r="10" spans="1:20" x14ac:dyDescent="0.25">
      <c r="A10" s="40" t="s">
        <v>8</v>
      </c>
      <c r="B10" s="60">
        <v>215824982</v>
      </c>
      <c r="C10" s="60"/>
      <c r="D10" s="60"/>
      <c r="E10" s="60"/>
      <c r="F10" s="60"/>
      <c r="G10" s="60"/>
      <c r="H10" s="60"/>
      <c r="O10" s="25"/>
      <c r="P10" s="28"/>
      <c r="Q10" s="26"/>
      <c r="R10" s="28"/>
    </row>
    <row r="11" spans="1:20" ht="90" customHeight="1" x14ac:dyDescent="0.25">
      <c r="A11" s="40" t="s">
        <v>9</v>
      </c>
      <c r="B11" s="61" t="s">
        <v>142</v>
      </c>
      <c r="C11" s="61"/>
      <c r="D11" s="61"/>
      <c r="E11" s="61"/>
      <c r="F11" s="61"/>
      <c r="G11" s="61"/>
      <c r="H11" s="61"/>
      <c r="O11" s="25"/>
      <c r="P11" s="28"/>
      <c r="Q11" s="26"/>
      <c r="R11" s="28"/>
    </row>
    <row r="12" spans="1:20" ht="91.5" customHeight="1" x14ac:dyDescent="0.25">
      <c r="A12" s="40" t="s">
        <v>10</v>
      </c>
      <c r="B12" s="61" t="s">
        <v>141</v>
      </c>
      <c r="C12" s="61"/>
      <c r="D12" s="61"/>
      <c r="E12" s="61"/>
      <c r="F12" s="61"/>
      <c r="G12" s="61"/>
      <c r="H12" s="61"/>
      <c r="I12" s="28"/>
      <c r="J12" s="26"/>
      <c r="K12" s="28"/>
      <c r="L12" s="27"/>
      <c r="M12" s="27"/>
      <c r="O12"/>
      <c r="P12"/>
      <c r="Q12"/>
      <c r="R12"/>
      <c r="S12"/>
      <c r="T12"/>
    </row>
    <row r="13" spans="1:20" ht="25.5" x14ac:dyDescent="0.25">
      <c r="A13" s="40" t="s">
        <v>11</v>
      </c>
      <c r="B13" s="41" t="s">
        <v>120</v>
      </c>
      <c r="C13" s="40" t="s">
        <v>12</v>
      </c>
      <c r="D13" s="42">
        <v>1</v>
      </c>
      <c r="E13" s="40" t="s">
        <v>13</v>
      </c>
      <c r="F13" s="53" t="s">
        <v>130</v>
      </c>
      <c r="G13" s="53"/>
      <c r="H13" s="53"/>
    </row>
    <row r="14" spans="1:20" ht="26.25" x14ac:dyDescent="0.25">
      <c r="A14" s="40" t="s">
        <v>14</v>
      </c>
      <c r="B14" s="53" t="s">
        <v>138</v>
      </c>
      <c r="C14" s="53"/>
      <c r="D14" s="53"/>
      <c r="E14" s="43" t="s">
        <v>15</v>
      </c>
      <c r="F14" s="66" t="s">
        <v>139</v>
      </c>
      <c r="G14" s="66"/>
      <c r="H14" s="66"/>
      <c r="P14" s="28"/>
      <c r="Q14" s="26"/>
      <c r="R14" s="28"/>
    </row>
    <row r="15" spans="1:20" ht="26.25" customHeight="1" x14ac:dyDescent="0.25">
      <c r="A15" s="40" t="s">
        <v>18</v>
      </c>
      <c r="B15" s="44" t="s">
        <v>134</v>
      </c>
      <c r="C15" s="40" t="s">
        <v>19</v>
      </c>
      <c r="D15" s="44">
        <v>1902213000125</v>
      </c>
      <c r="E15" s="45" t="s">
        <v>67</v>
      </c>
      <c r="F15" s="53" t="s">
        <v>135</v>
      </c>
      <c r="G15" s="53"/>
      <c r="H15" s="53"/>
      <c r="O15" s="25"/>
      <c r="P15" s="28"/>
      <c r="Q15" s="26"/>
      <c r="R15" s="28"/>
    </row>
    <row r="16" spans="1:20" ht="30.75" customHeight="1" x14ac:dyDescent="0.25">
      <c r="A16" s="40" t="s">
        <v>16</v>
      </c>
      <c r="B16" s="67" t="s">
        <v>60</v>
      </c>
      <c r="C16" s="68"/>
      <c r="D16" s="68"/>
      <c r="E16" s="68"/>
      <c r="F16" s="68"/>
      <c r="G16" s="68"/>
      <c r="H16" s="69"/>
      <c r="O16" s="25"/>
      <c r="P16" s="28"/>
      <c r="Q16" s="26"/>
      <c r="R16" s="28"/>
    </row>
    <row r="17" spans="1:8" ht="25.5" x14ac:dyDescent="0.25">
      <c r="A17" s="40" t="s">
        <v>21</v>
      </c>
      <c r="B17" s="52">
        <v>44767</v>
      </c>
      <c r="C17" s="52"/>
      <c r="D17" s="52"/>
      <c r="E17" s="40" t="s">
        <v>22</v>
      </c>
      <c r="F17" s="52">
        <v>44959</v>
      </c>
      <c r="G17" s="62"/>
      <c r="H17" s="62"/>
    </row>
    <row r="18" spans="1:8" x14ac:dyDescent="0.25">
      <c r="A18" s="64" t="s">
        <v>23</v>
      </c>
      <c r="B18" s="64"/>
      <c r="C18" s="64"/>
      <c r="D18" s="64"/>
      <c r="E18" s="64"/>
      <c r="F18" s="64"/>
      <c r="G18" s="64"/>
      <c r="H18" s="64"/>
    </row>
    <row r="19" spans="1:8" ht="43.5" customHeight="1" x14ac:dyDescent="0.25">
      <c r="A19" s="65" t="s">
        <v>24</v>
      </c>
      <c r="B19" s="65"/>
      <c r="C19" s="65"/>
      <c r="D19" s="65"/>
      <c r="E19" s="65"/>
      <c r="F19" s="65"/>
      <c r="G19" s="65"/>
      <c r="H19" s="65"/>
    </row>
    <row r="20" spans="1:8" ht="78.75" customHeight="1" x14ac:dyDescent="0.25">
      <c r="A20" s="47" t="s">
        <v>136</v>
      </c>
      <c r="B20" s="47"/>
      <c r="C20" s="47"/>
      <c r="D20" s="47"/>
      <c r="E20" s="47"/>
      <c r="F20" s="47"/>
      <c r="G20" s="47"/>
      <c r="H20" s="47"/>
    </row>
    <row r="21" spans="1:8" x14ac:dyDescent="0.25">
      <c r="A21" s="46" t="s">
        <v>129</v>
      </c>
      <c r="B21" s="46"/>
      <c r="C21" s="46"/>
      <c r="D21" s="46"/>
      <c r="E21" s="46"/>
      <c r="F21" s="46"/>
      <c r="G21" s="46"/>
      <c r="H21" s="46"/>
    </row>
    <row r="22" spans="1:8" ht="117.75" customHeight="1" x14ac:dyDescent="0.25">
      <c r="A22" s="48" t="s">
        <v>140</v>
      </c>
      <c r="B22" s="49"/>
      <c r="C22" s="49"/>
      <c r="D22" s="49"/>
      <c r="E22" s="49"/>
      <c r="F22" s="49"/>
      <c r="G22" s="49"/>
      <c r="H22" s="50"/>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1"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2:H12"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1" t="s">
        <v>77</v>
      </c>
      <c r="B2" s="51"/>
      <c r="C2" s="51"/>
      <c r="D2" s="51"/>
      <c r="E2" s="51"/>
      <c r="F2" s="51"/>
    </row>
    <row r="3" spans="1:6" x14ac:dyDescent="0.25">
      <c r="A3" s="2" t="s">
        <v>4</v>
      </c>
      <c r="B3" s="74" t="str">
        <f>'1. ABOGADO EXTERNO'!B6:H6</f>
        <v>.- Mapfre Seguros Generales de Colombia S.A. Nit. 891700037-9</v>
      </c>
      <c r="C3" s="74"/>
      <c r="D3" s="74"/>
      <c r="E3" s="74"/>
      <c r="F3" s="74"/>
    </row>
    <row r="4" spans="1:6" x14ac:dyDescent="0.25">
      <c r="A4" s="2" t="s">
        <v>42</v>
      </c>
      <c r="B4" s="36"/>
      <c r="C4" s="2" t="s">
        <v>43</v>
      </c>
      <c r="D4" s="75"/>
      <c r="E4" s="75"/>
      <c r="F4" s="75"/>
    </row>
    <row r="5" spans="1:6" x14ac:dyDescent="0.25">
      <c r="A5" s="2" t="s">
        <v>6</v>
      </c>
      <c r="B5" s="74"/>
      <c r="C5" s="74"/>
      <c r="D5" s="74"/>
      <c r="E5" s="74"/>
      <c r="F5" s="74"/>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72" t="s">
        <v>70</v>
      </c>
      <c r="D9" s="74"/>
      <c r="E9" s="2" t="s">
        <v>72</v>
      </c>
      <c r="F9" s="1"/>
    </row>
    <row r="10" spans="1:6" ht="30" x14ac:dyDescent="0.25">
      <c r="A10" s="2" t="s">
        <v>76</v>
      </c>
      <c r="B10" s="5"/>
      <c r="C10" s="72"/>
      <c r="D10" s="74"/>
      <c r="E10" s="2" t="s">
        <v>73</v>
      </c>
      <c r="F10" s="1"/>
    </row>
    <row r="11" spans="1:6" ht="46.5" customHeight="1" x14ac:dyDescent="0.25">
      <c r="A11" s="2" t="s">
        <v>47</v>
      </c>
      <c r="B11" s="37"/>
      <c r="C11" s="2" t="s">
        <v>22</v>
      </c>
      <c r="D11" s="37"/>
      <c r="E11" s="2" t="s">
        <v>7</v>
      </c>
      <c r="F11" s="38"/>
    </row>
    <row r="12" spans="1:6" ht="167.25" customHeight="1" x14ac:dyDescent="0.25">
      <c r="A12" s="2" t="s">
        <v>51</v>
      </c>
      <c r="B12" s="71"/>
      <c r="C12" s="71"/>
      <c r="D12" s="71"/>
      <c r="E12" s="71"/>
      <c r="F12" s="71"/>
    </row>
    <row r="13" spans="1:6" ht="21" x14ac:dyDescent="0.25">
      <c r="A13" s="51" t="s">
        <v>52</v>
      </c>
      <c r="B13" s="51"/>
      <c r="C13" s="51"/>
      <c r="D13" s="51"/>
      <c r="E13" s="51"/>
      <c r="F13" s="51"/>
    </row>
    <row r="14" spans="1:6" x14ac:dyDescent="0.25">
      <c r="A14" s="70"/>
      <c r="B14" s="70"/>
      <c r="C14" s="70"/>
      <c r="D14" s="70"/>
      <c r="E14" s="70"/>
      <c r="F14" s="70"/>
    </row>
    <row r="15" spans="1:6" x14ac:dyDescent="0.25">
      <c r="A15" s="70"/>
      <c r="B15" s="70"/>
      <c r="C15" s="70"/>
      <c r="D15" s="70"/>
      <c r="E15" s="70"/>
      <c r="F15" s="70"/>
    </row>
    <row r="16" spans="1:6" x14ac:dyDescent="0.25">
      <c r="A16" s="70"/>
      <c r="B16" s="70"/>
      <c r="C16" s="70"/>
      <c r="D16" s="70"/>
      <c r="E16" s="70"/>
      <c r="F16" s="70"/>
    </row>
    <row r="17" spans="1:6" x14ac:dyDescent="0.25">
      <c r="A17" s="70"/>
      <c r="B17" s="70"/>
      <c r="C17" s="70"/>
      <c r="D17" s="70"/>
      <c r="E17" s="70"/>
      <c r="F17" s="70"/>
    </row>
    <row r="18" spans="1:6" x14ac:dyDescent="0.25">
      <c r="A18" s="70"/>
      <c r="B18" s="70"/>
      <c r="C18" s="70"/>
      <c r="D18" s="70"/>
      <c r="E18" s="70"/>
      <c r="F18" s="70"/>
    </row>
    <row r="19" spans="1:6" x14ac:dyDescent="0.25">
      <c r="A19" s="70"/>
      <c r="B19" s="70"/>
      <c r="C19" s="70"/>
      <c r="D19" s="70"/>
      <c r="E19" s="70"/>
      <c r="F19" s="70"/>
    </row>
    <row r="20" spans="1:6" x14ac:dyDescent="0.25">
      <c r="A20" s="70"/>
      <c r="B20" s="70"/>
      <c r="C20" s="70"/>
      <c r="D20" s="70"/>
      <c r="E20" s="70"/>
      <c r="F20" s="70"/>
    </row>
    <row r="21" spans="1:6" x14ac:dyDescent="0.25">
      <c r="A21" s="70"/>
      <c r="B21" s="70"/>
      <c r="C21" s="70"/>
      <c r="D21" s="70"/>
      <c r="E21" s="70"/>
      <c r="F21" s="70"/>
    </row>
    <row r="22" spans="1:6" x14ac:dyDescent="0.25">
      <c r="A22" s="70"/>
      <c r="B22" s="70"/>
      <c r="C22" s="70"/>
      <c r="D22" s="70"/>
      <c r="E22" s="70"/>
      <c r="F22" s="70"/>
    </row>
    <row r="23" spans="1:6" x14ac:dyDescent="0.25">
      <c r="A23" s="70"/>
      <c r="B23" s="70"/>
      <c r="C23" s="70"/>
      <c r="D23" s="70"/>
      <c r="E23" s="70"/>
      <c r="F23" s="70"/>
    </row>
    <row r="24" spans="1:6" x14ac:dyDescent="0.25">
      <c r="A24" s="70"/>
      <c r="B24" s="70"/>
      <c r="C24" s="70"/>
      <c r="D24" s="70"/>
      <c r="E24" s="70"/>
      <c r="F24" s="70"/>
    </row>
    <row r="25" spans="1:6" x14ac:dyDescent="0.25">
      <c r="A25" s="70"/>
      <c r="B25" s="70"/>
      <c r="C25" s="70"/>
      <c r="D25" s="70"/>
      <c r="E25" s="70"/>
      <c r="F25" s="70"/>
    </row>
    <row r="26" spans="1:6" x14ac:dyDescent="0.25">
      <c r="A26" s="70"/>
      <c r="B26" s="70"/>
      <c r="C26" s="70"/>
      <c r="D26" s="70"/>
      <c r="E26" s="70"/>
      <c r="F26" s="70"/>
    </row>
    <row r="27" spans="1:6" x14ac:dyDescent="0.25">
      <c r="A27" s="70"/>
      <c r="B27" s="70"/>
      <c r="C27" s="70"/>
      <c r="D27" s="70"/>
      <c r="E27" s="70"/>
      <c r="F27" s="70"/>
    </row>
    <row r="28" spans="1:6" x14ac:dyDescent="0.25">
      <c r="A28" s="70"/>
      <c r="B28" s="70"/>
      <c r="C28" s="70"/>
      <c r="D28" s="70"/>
      <c r="E28" s="70"/>
      <c r="F28" s="70"/>
    </row>
    <row r="29" spans="1:6" x14ac:dyDescent="0.25">
      <c r="A29" s="70"/>
      <c r="B29" s="70"/>
      <c r="C29" s="70"/>
      <c r="D29" s="70"/>
      <c r="E29" s="70"/>
      <c r="F29" s="70"/>
    </row>
    <row r="30" spans="1:6" x14ac:dyDescent="0.25">
      <c r="A30" s="70"/>
      <c r="B30" s="70"/>
      <c r="C30" s="70"/>
      <c r="D30" s="70"/>
      <c r="E30" s="70"/>
      <c r="F30" s="70"/>
    </row>
    <row r="31" spans="1:6" x14ac:dyDescent="0.25">
      <c r="A31" s="70"/>
      <c r="B31" s="70"/>
      <c r="C31" s="70"/>
      <c r="D31" s="70"/>
      <c r="E31" s="70"/>
      <c r="F31" s="70"/>
    </row>
    <row r="32" spans="1:6" x14ac:dyDescent="0.25">
      <c r="A32" s="70"/>
      <c r="B32" s="70"/>
      <c r="C32" s="70"/>
      <c r="D32" s="70"/>
      <c r="E32" s="70"/>
      <c r="F32" s="70"/>
    </row>
    <row r="33" spans="1:6" x14ac:dyDescent="0.25">
      <c r="A33" s="70"/>
      <c r="B33" s="70"/>
      <c r="C33" s="70"/>
      <c r="D33" s="70"/>
      <c r="E33" s="70"/>
      <c r="F33" s="70"/>
    </row>
    <row r="34" spans="1:6" x14ac:dyDescent="0.25">
      <c r="A34" s="70"/>
      <c r="B34" s="70"/>
      <c r="C34" s="70"/>
      <c r="D34" s="70"/>
      <c r="E34" s="70"/>
      <c r="F34" s="70"/>
    </row>
    <row r="35" spans="1:6" x14ac:dyDescent="0.25">
      <c r="A35" s="70"/>
      <c r="B35" s="70"/>
      <c r="C35" s="70"/>
      <c r="D35" s="70"/>
      <c r="E35" s="70"/>
      <c r="F35" s="70"/>
    </row>
    <row r="36" spans="1:6" x14ac:dyDescent="0.25">
      <c r="A36" s="70"/>
      <c r="B36" s="70"/>
      <c r="C36" s="70"/>
      <c r="D36" s="70"/>
      <c r="E36" s="70"/>
      <c r="F36" s="70"/>
    </row>
    <row r="37" spans="1:6" x14ac:dyDescent="0.25">
      <c r="A37" s="72" t="s">
        <v>53</v>
      </c>
      <c r="B37" s="72"/>
      <c r="C37" s="73"/>
      <c r="D37" s="72" t="s">
        <v>54</v>
      </c>
      <c r="E37" s="72"/>
      <c r="F37" s="72"/>
    </row>
    <row r="38" spans="1:6" x14ac:dyDescent="0.25">
      <c r="A38" s="2" t="s">
        <v>55</v>
      </c>
      <c r="B38" s="2" t="s">
        <v>56</v>
      </c>
      <c r="C38" s="73"/>
      <c r="D38" s="2" t="s">
        <v>55</v>
      </c>
      <c r="E38" s="72" t="s">
        <v>56</v>
      </c>
      <c r="F38" s="72"/>
    </row>
    <row r="39" spans="1:6" x14ac:dyDescent="0.25">
      <c r="A39" s="3"/>
      <c r="B39" s="3"/>
      <c r="C39" s="73"/>
      <c r="D39" s="3"/>
      <c r="E39" s="70"/>
      <c r="F39" s="70"/>
    </row>
    <row r="40" spans="1:6" x14ac:dyDescent="0.25">
      <c r="A40" s="3"/>
      <c r="B40" s="3"/>
      <c r="C40" s="73"/>
      <c r="D40" s="3"/>
      <c r="E40" s="70"/>
      <c r="F40" s="70"/>
    </row>
    <row r="41" spans="1:6" x14ac:dyDescent="0.25">
      <c r="A41" s="3"/>
      <c r="B41" s="3"/>
      <c r="C41" s="73"/>
      <c r="D41" s="3"/>
      <c r="E41" s="70"/>
      <c r="F41" s="70"/>
    </row>
    <row r="42" spans="1:6" x14ac:dyDescent="0.25">
      <c r="A42" s="3"/>
      <c r="B42" s="3"/>
      <c r="C42" s="73"/>
      <c r="D42" s="3"/>
      <c r="E42" s="70"/>
      <c r="F42" s="70"/>
    </row>
    <row r="43" spans="1:6" x14ac:dyDescent="0.25">
      <c r="A43" s="3"/>
      <c r="B43" s="3"/>
      <c r="C43" s="73"/>
      <c r="D43" s="3"/>
      <c r="E43" s="70"/>
      <c r="F43" s="70"/>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44972</v>
      </c>
      <c r="E3" s="17" t="str">
        <f>'1. ABOGADO EXTERNO'!B6</f>
        <v>.- Mapfre Seguros Generales de Colombia S.A. Nit. 891700037-9</v>
      </c>
      <c r="F3" s="17" t="str">
        <f>'1. ABOGADO EXTERNO'!B7</f>
        <v>.- Gerencia Departamental Colegiada del Cauca, Contraloría General de la República</v>
      </c>
      <c r="G3" s="17" t="str">
        <f>'1. ABOGADO EXTERNO'!B9</f>
        <v>Las pretensiones del medio de control de Nulidad y Restablecimiento del Derecho van encaminadas a lograr la nulidad de los actos administrativos denominados Fallo Mixto Con Responsabilidad Fiscal No. 004 del 21 de abril de 2022 y Auto No. 358 del 9 de Junio de 2022 "Por Medio del Cual se Resuelve un Recurso de Reposición en Contra del Fallo Con Responsabilidad Fiscal" emitidos por la Genrencia Departamental Colegiada del Cauca - Contraloría General de la República en el proceso de responsabilidad fiscal con radicado No. 2020-37154, para que en su lugar se restabezca el derecho que tiene Mapfre Seguros Generales de Colombia S.A., a ser restituida sobre los pagos que tuvo que efectuar como tercera civilmente responsable por la suma de $203.097.536 M/Cte., valor debidamente indexado, más la suma de $12.727.446 M/Cte., que se cancelaron el día 16 de diciembre de 2022 por concepto de intereses a la obligación principal.</v>
      </c>
      <c r="H3" s="18">
        <f>'1. ABOGADO EXTERNO'!B10</f>
        <v>215824982</v>
      </c>
      <c r="I3" s="17" t="str">
        <f>'1. ABOGADO EXTERNO'!B11</f>
        <v>Los actos administrativos demandados, proferidos por la Contraloría General de la República- Gerencia Departamental Colegiada del Cauca- Grupo de Responsabilidad Fiscal, se expidieron sin la observancia de las normas que debían fundarse, pues al momento de proferir el fallo, el ente de control ignoró las disposiciones que regían la relación contractual concertada en la póliza de manejo global comercial No. 1902213000125, ya que tuvo en consideración que dicha póliza no ofrecía cobertura respecto del daño patrimonial que sufriera el Ministerio de Salud y Protección Social. Lo anterior, teniendo en cuenta que la tomadora y asegurada era ASMET SALUD EPS SAS, la cual no sufrió ninguna merma en su patrimonio, por lo que no le correspondía a la aseguradora indemnizar el presunto detrimento sufrido por otra entidad, pues no era ese el riesgo asegurado. Además, el ente de control desconoció, en los actos cuestionados, que en la póliza se estableció un límite de valor asegurado, el cual era $100.000.000, previo descuento del deducible que para el caso corresponde al 10% del valor de la pérdida, sin embargo, la Contraloría, en una interpretación  totalmente errada ordena hacer efectiva la póliza por valor de $203.097.536, situación que vulnera las condiciones del contrato,  los artículos 1079 y 1088 del Código de Comercio y, además, la Circular No. 005 del 16 de marzo de 2020 emitida por el mismo ente de control, al afectar todas la vigencias de la póliza con la que se vinculó a Mapfre al proceso fiscal.   Respecto de la responsabilidad de la investigada, dependerá del debate probatorio y del análisis que efectúe el Despacho sobre si ASMET SALUD EPS S.A.S., no tuvo diligencia en la administración de los recursos que le fueron asignados y causó con ello un detrimento patrimonial a título de culpa grave. Lo anterior, sin perjuicio del carácter contingente del proceso.</v>
      </c>
      <c r="J3" s="17" t="str">
        <f>'1. ABOGADO EXTERNO'!B12</f>
        <v>La contingencia se califica como EVENTUAL en razón a que, si bien, se advierte que la Contraloría expidió los actos administrativos demandados desconociendo preceptos legales y contractuales que regían el contrato de seguro mediante el cual se vinculó a Mapfre Seguros Generales de Colombia S.A, no existe suficiente material probatorio que acredite que la entidad investigada, haya efectuado una correcta diligencia, vigilancia y control a los recursos que le fueron asignados.</v>
      </c>
      <c r="K3" s="22" t="str">
        <f>'1. ABOGADO EXTERNO'!B13</f>
        <v>2 Eventual (50% en contra y 50% a favor )</v>
      </c>
      <c r="L3" s="22"/>
      <c r="M3" s="22"/>
      <c r="N3" s="30" t="s">
        <v>123</v>
      </c>
      <c r="O3" s="19" t="s">
        <v>123</v>
      </c>
      <c r="P3" s="18">
        <f>'2. ABOGADO INTERNO '!D7</f>
        <v>0</v>
      </c>
      <c r="Q3" s="17"/>
      <c r="R3" s="17" t="str">
        <f>'1. ABOGADO EXTERNO'!B16</f>
        <v>GENERALES</v>
      </c>
      <c r="S3" s="17"/>
      <c r="T3" s="1"/>
      <c r="U3" s="20"/>
      <c r="V3" s="17"/>
      <c r="W3" s="21">
        <f>'2. ABOGADO INTERNO '!B8</f>
        <v>0</v>
      </c>
      <c r="X3" s="22" t="str">
        <f>'1. ABOGADO EXTERNO'!B14</f>
        <v xml:space="preserve">Juzgado Décimo Administrativo de Popayán </v>
      </c>
      <c r="Y3" s="1" t="str">
        <f>'1. ABOGADO EXTERNO'!F14</f>
        <v>19001-3333-010-2023-00027-00</v>
      </c>
      <c r="Z3" s="1" t="str">
        <f>'1. ABOGADO EXTERNO'!F5</f>
        <v xml:space="preserve">VIGENTE </v>
      </c>
      <c r="AA3" s="17" t="str">
        <f>'1. ABOGADO EXTERNO'!A22</f>
        <v xml:space="preserve">ETAPA PRELIMINAR 
SE FIJÓ FECHA PARA LA CELEBRACIÓN DE LA AUDIENCIA INICIAL PARA EL 17 DE JUNIO DE 2025.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2025-05-19T20:52:31Z</dcterms:modified>
  <cp:version>V1</cp:version>
</cp:coreProperties>
</file>