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ED601C44-9F9A-4902-BF76-A1CC97348028}" xr6:coauthVersionLast="47" xr6:coauthVersionMax="47" xr10:uidLastSave="{00000000-0000-0000-0000-000000000000}"/>
  <bookViews>
    <workbookView xWindow="-120" yWindow="-120" windowWidth="24240" windowHeight="13020" xr2:uid="{B5B8AACD-B5E2-4A90-930B-CA3E9D1442EB}"/>
  </bookViews>
  <sheets>
    <sheet name="CONDENA A CARGO DE SOLIDARIA"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C8" i="1"/>
  <c r="F16" i="1"/>
  <c r="F12" i="1"/>
</calcChain>
</file>

<file path=xl/sharedStrings.xml><?xml version="1.0" encoding="utf-8"?>
<sst xmlns="http://schemas.openxmlformats.org/spreadsheetml/2006/main" count="18" uniqueCount="18">
  <si>
    <t>Cesantías</t>
  </si>
  <si>
    <t>Intereses a las Cesan.</t>
  </si>
  <si>
    <t>Prima de servicios</t>
  </si>
  <si>
    <t>Vacaciones</t>
  </si>
  <si>
    <t>Total</t>
  </si>
  <si>
    <t xml:space="preserve">Total: </t>
  </si>
  <si>
    <t>por el numero de días</t>
  </si>
  <si>
    <t>Desde el 01/07/2008 hasta el 23/02/2011</t>
  </si>
  <si>
    <t>Salario diario desde el 13/07/2011 hasta el 13/07/2012 (Fecha fin de la vigencia de la póliza) y NO hasta que se verifique el pago</t>
  </si>
  <si>
    <t>INDEMNIZACIÓN UN DIA DE SALARIO POR CADA DIA DE RETARDO</t>
  </si>
  <si>
    <t>TOTAL CONDENA TENIENDO EN CUENTA LAS PÓLIZAS</t>
  </si>
  <si>
    <r>
      <rPr>
        <b/>
        <sz val="11"/>
        <color theme="1"/>
        <rFont val="Arial"/>
        <family val="2"/>
      </rPr>
      <t>Sentencia de primera instancia</t>
    </r>
    <r>
      <rPr>
        <sz val="11"/>
        <color theme="1"/>
        <rFont val="Arial"/>
        <family val="2"/>
      </rPr>
      <t xml:space="preserve">
(i) Declaró RL entre la demandante y EMCALI desde el 01/07/2008 al 23/02/2011
(ii) Condenó a EMCALI y CTA a pagar solidariamente: Cesantías $2.685.277, intereses $275.133, vacaciones $1.610.055 y prima $2.685.277
(iii) Condenó a EMCALI y CTA a pagar solidariamente: indemnización moratoria un día de salario por cada día de retardo ($43.333) desde el 13/07/2011 hasta que se efectue el pago, por concepto de prestaciones e indemnizaciones</t>
    </r>
  </si>
  <si>
    <t>Liquidación condena actualizada - Sentencia de 1ra instancia</t>
  </si>
  <si>
    <t>Valores liquidados por el despacho en la sentencia de 1ra instancia</t>
  </si>
  <si>
    <t xml:space="preserve">Observaciones del área laboral </t>
  </si>
  <si>
    <r>
      <t xml:space="preserve">Notas: Se llamó en garantía por: 
(i)Póliza No. 420-47-994000003409 con una vigencia del </t>
    </r>
    <r>
      <rPr>
        <b/>
        <sz val="11"/>
        <color theme="1"/>
        <rFont val="Arial"/>
        <family val="2"/>
      </rPr>
      <t>11/06/2008 al 21/08/2011.</t>
    </r>
    <r>
      <rPr>
        <sz val="11"/>
        <color theme="1"/>
        <rFont val="Arial"/>
        <family val="2"/>
      </rPr>
      <t xml:space="preserve">
(ii) Póliza No. 420-47-994000009373 con una vigencia del</t>
    </r>
    <r>
      <rPr>
        <b/>
        <sz val="11"/>
        <color theme="1"/>
        <rFont val="Arial"/>
        <family val="2"/>
      </rPr>
      <t xml:space="preserve"> 04/05/2011 al 13/07/2012</t>
    </r>
    <r>
      <rPr>
        <sz val="11"/>
        <color theme="1"/>
        <rFont val="Arial"/>
        <family val="2"/>
      </rPr>
      <t>.
**Ambas pólizas amparan pagos de salarios, prestaciones sociales e indemnizaciones de conformidad con el clausulado general. 
**También llamaron en garantía por dos pólizas de RCE las cuales no se afectan.</t>
    </r>
  </si>
  <si>
    <t>Se esta liquidando con base en la sentencia de 1ra instancia de cara al condicionado de las pólizas por lo que se que tiene que:
 (i) No amparan el concepto de vacaciones, por lo tanto, no fue tenido en cuenta en la sumatoria de la condena.
(ii) En el numeral quinto se ordenó que SOLIDARIA debía responder por las condenas impuestas a EMCALI, lo cierto es que, solo se reintegra lo que se causó en vigencia de las pólizas, así frente a la indemnización de un día salario por cada día de retardo, no se podría liquidar por el total de 720 días como lo indica el artículo 65 del C.S.T. ni por los intereses moratorios apartir del mes 25, toda vez que, la vigencia de la póliza No. 420-47-994000009373 feneció el 13/07/2012, es decir, solo da para liquidar por 360 días
(iii) Teniendo en cuenta que es una condena solidaria entre EMCALI y la CTA, la aseguriadora solo entraría a responder por la parte del asegurado y por eso el monto se divide en dos.</t>
  </si>
  <si>
    <t>TOTAL CONDENA DIVIDIDA ENTRE DOS AL TRATARSE DE UN OBLIGACIÓN SOLIDARIA ENTRE EMCALI COMO ASEGURADO Y LA COOPERATIVA DE  TRABAJO ASOCIADO PREMIER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</si>
</sst>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164" formatCode="_-&quot;$&quot;\ * #,##0_-;\-&quot;$&quot;\ * #,##0_-;_-&quot;$&quot;\ * &quot;-&quot;??_-;_-@_-"/>
  </numFmts>
  <fonts count="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0" borderId="0" xfId="0" applyFont="1"/>
    <xf numFmtId="0" fontId="2" fillId="0" borderId="1" xfId="0" applyFont="1" applyBorder="1" applyAlignment="1">
      <alignment wrapText="1"/>
    </xf>
    <xf numFmtId="164" fontId="2" fillId="0" borderId="1" xfId="1" applyNumberFormat="1" applyFont="1" applyBorder="1"/>
    <xf numFmtId="0" fontId="3" fillId="0" borderId="1" xfId="0" applyFont="1" applyBorder="1" applyAlignment="1">
      <alignment horizontal="center" vertical="center"/>
    </xf>
    <xf numFmtId="164" fontId="3" fillId="3" borderId="1" xfId="0" applyNumberFormat="1" applyFont="1" applyFill="1" applyBorder="1"/>
    <xf numFmtId="14" fontId="2" fillId="0" borderId="0" xfId="0" applyNumberFormat="1" applyFont="1"/>
    <xf numFmtId="0" fontId="2" fillId="0" borderId="0" xfId="0" applyFont="1" applyAlignment="1">
      <alignment horizontal="center" wrapText="1"/>
    </xf>
    <xf numFmtId="164" fontId="2" fillId="0" borderId="0" xfId="0" applyNumberFormat="1" applyFont="1"/>
    <xf numFmtId="0" fontId="4" fillId="0" borderId="0" xfId="0" applyFont="1" applyAlignment="1">
      <alignment horizontal="center" vertical="center"/>
    </xf>
    <xf numFmtId="44" fontId="2" fillId="0" borderId="0" xfId="1" applyFont="1"/>
    <xf numFmtId="44" fontId="2" fillId="0" borderId="0" xfId="0" applyNumberFormat="1" applyFont="1"/>
    <xf numFmtId="0" fontId="3" fillId="0" borderId="1" xfId="0" applyFont="1" applyBorder="1" applyAlignment="1">
      <alignment wrapText="1"/>
    </xf>
    <xf numFmtId="0" fontId="3" fillId="0" borderId="0" xfId="0" applyFont="1" applyAlignment="1">
      <alignment horizontal="center"/>
    </xf>
    <xf numFmtId="9" fontId="3" fillId="0" borderId="0" xfId="0" applyNumberFormat="1" applyFont="1" applyAlignment="1">
      <alignment horizontal="center"/>
    </xf>
    <xf numFmtId="164" fontId="2" fillId="0" borderId="0" xfId="1" applyNumberFormat="1" applyFont="1" applyBorder="1"/>
    <xf numFmtId="164" fontId="3" fillId="0" borderId="0" xfId="0" applyNumberFormat="1" applyFont="1"/>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center"/>
    </xf>
    <xf numFmtId="8" fontId="2" fillId="0" borderId="1" xfId="1" applyNumberFormat="1" applyFont="1" applyBorder="1" applyAlignment="1">
      <alignment horizontal="center"/>
    </xf>
    <xf numFmtId="44" fontId="2" fillId="0" borderId="1" xfId="1" applyFont="1" applyBorder="1" applyAlignment="1">
      <alignment horizontal="center"/>
    </xf>
    <xf numFmtId="0" fontId="2" fillId="0" borderId="1" xfId="0" applyFont="1" applyBorder="1" applyAlignment="1">
      <alignment horizontal="center"/>
    </xf>
    <xf numFmtId="0" fontId="4" fillId="2" borderId="0" xfId="0" applyFont="1" applyFill="1" applyAlignment="1">
      <alignment horizont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5" xfId="0" applyFont="1" applyBorder="1" applyAlignment="1">
      <alignment horizontal="center" vertical="center" wrapText="1"/>
    </xf>
    <xf numFmtId="0" fontId="3" fillId="4" borderId="0" xfId="0" applyFont="1" applyFill="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D202-2C09-46FF-B9B9-7F81621BFDCE}">
  <dimension ref="A1:P40"/>
  <sheetViews>
    <sheetView tabSelected="1" zoomScale="80" zoomScaleNormal="80" workbookViewId="0">
      <selection activeCell="E17" sqref="E17"/>
    </sheetView>
  </sheetViews>
  <sheetFormatPr baseColWidth="10" defaultColWidth="11.42578125" defaultRowHeight="15" x14ac:dyDescent="0.25"/>
  <cols>
    <col min="2" max="2" width="21.140625" style="1" customWidth="1"/>
    <col min="3" max="3" width="18.85546875" style="1" customWidth="1"/>
    <col min="4" max="4" width="17.140625" style="1" customWidth="1"/>
    <col min="5" max="5" width="14" style="1" customWidth="1"/>
    <col min="6" max="6" width="22" style="1" customWidth="1"/>
    <col min="7" max="11" width="11.42578125" style="1"/>
    <col min="12" max="12" width="17.42578125" style="1" bestFit="1" customWidth="1"/>
    <col min="13" max="15" width="11.42578125" style="1"/>
    <col min="16" max="16" width="17.42578125" style="1" bestFit="1" customWidth="1"/>
    <col min="17" max="17" width="23.28515625" customWidth="1"/>
  </cols>
  <sheetData>
    <row r="1" spans="2:16" ht="15" customHeight="1" x14ac:dyDescent="0.25">
      <c r="B1" s="20" t="s">
        <v>12</v>
      </c>
      <c r="C1" s="21"/>
      <c r="D1" s="21"/>
      <c r="E1" s="22"/>
    </row>
    <row r="3" spans="2:16" ht="29.25" customHeight="1" x14ac:dyDescent="0.25">
      <c r="B3" s="29" t="s">
        <v>7</v>
      </c>
      <c r="C3" s="29"/>
    </row>
    <row r="4" spans="2:16" ht="15" customHeight="1" x14ac:dyDescent="0.25">
      <c r="B4" s="2" t="s">
        <v>0</v>
      </c>
      <c r="C4" s="3">
        <v>2685277</v>
      </c>
      <c r="D4" s="32" t="s">
        <v>13</v>
      </c>
      <c r="E4" s="18"/>
      <c r="I4" s="19" t="s">
        <v>11</v>
      </c>
      <c r="J4" s="19"/>
      <c r="K4" s="19"/>
      <c r="L4" s="19"/>
      <c r="N4" s="19" t="s">
        <v>15</v>
      </c>
      <c r="O4" s="19"/>
      <c r="P4" s="19"/>
    </row>
    <row r="5" spans="2:16" ht="29.25" x14ac:dyDescent="0.25">
      <c r="B5" s="2" t="s">
        <v>1</v>
      </c>
      <c r="C5" s="3">
        <v>275133</v>
      </c>
      <c r="D5" s="32"/>
      <c r="E5" s="18"/>
      <c r="I5" s="19"/>
      <c r="J5" s="19"/>
      <c r="K5" s="19"/>
      <c r="L5" s="19"/>
      <c r="N5" s="19"/>
      <c r="O5" s="19"/>
      <c r="P5" s="19"/>
    </row>
    <row r="6" spans="2:16" x14ac:dyDescent="0.25">
      <c r="B6" s="2" t="s">
        <v>2</v>
      </c>
      <c r="C6" s="3">
        <v>2685277</v>
      </c>
      <c r="D6" s="32"/>
      <c r="E6" s="18"/>
      <c r="I6" s="19"/>
      <c r="J6" s="19"/>
      <c r="K6" s="19"/>
      <c r="L6" s="19"/>
      <c r="N6" s="19"/>
      <c r="O6" s="19"/>
      <c r="P6" s="19"/>
    </row>
    <row r="7" spans="2:16" x14ac:dyDescent="0.25">
      <c r="B7" s="2" t="s">
        <v>3</v>
      </c>
      <c r="C7" s="3">
        <v>1610055</v>
      </c>
      <c r="D7" s="32"/>
      <c r="E7" s="18"/>
      <c r="I7" s="19"/>
      <c r="J7" s="19"/>
      <c r="K7" s="19"/>
      <c r="L7" s="19"/>
      <c r="N7" s="19"/>
      <c r="O7" s="19"/>
      <c r="P7" s="19"/>
    </row>
    <row r="8" spans="2:16" x14ac:dyDescent="0.25">
      <c r="B8" s="12" t="s">
        <v>5</v>
      </c>
      <c r="C8" s="5">
        <f>SUM(C4:C7)</f>
        <v>7255742</v>
      </c>
      <c r="D8" s="32"/>
      <c r="E8" s="18"/>
      <c r="I8" s="19"/>
      <c r="J8" s="19"/>
      <c r="K8" s="19"/>
      <c r="L8" s="19"/>
      <c r="N8" s="19"/>
      <c r="O8" s="19"/>
      <c r="P8" s="19"/>
    </row>
    <row r="9" spans="2:16" x14ac:dyDescent="0.25">
      <c r="I9" s="19"/>
      <c r="J9" s="19"/>
      <c r="K9" s="19"/>
      <c r="L9" s="19"/>
      <c r="N9" s="19"/>
      <c r="O9" s="19"/>
      <c r="P9" s="19"/>
    </row>
    <row r="10" spans="2:16" ht="32.25" customHeight="1" x14ac:dyDescent="0.25">
      <c r="B10" s="30" t="s">
        <v>9</v>
      </c>
      <c r="C10" s="30"/>
      <c r="D10" s="30"/>
      <c r="E10" s="30"/>
      <c r="F10" s="30"/>
      <c r="I10" s="19"/>
      <c r="J10" s="19"/>
      <c r="K10" s="19"/>
      <c r="L10" s="19"/>
      <c r="N10" s="19"/>
      <c r="O10" s="19"/>
      <c r="P10" s="19"/>
    </row>
    <row r="11" spans="2:16" ht="69.75" customHeight="1" x14ac:dyDescent="0.25">
      <c r="B11" s="31" t="s">
        <v>8</v>
      </c>
      <c r="C11" s="31"/>
      <c r="D11" s="25" t="s">
        <v>6</v>
      </c>
      <c r="E11" s="25"/>
      <c r="F11" s="4" t="s">
        <v>4</v>
      </c>
      <c r="G11" s="7"/>
      <c r="H11" s="7"/>
      <c r="I11" s="19"/>
      <c r="J11" s="19"/>
      <c r="K11" s="19"/>
      <c r="L11" s="19"/>
      <c r="N11" s="19"/>
      <c r="O11" s="19"/>
      <c r="P11" s="19"/>
    </row>
    <row r="12" spans="2:16" x14ac:dyDescent="0.25">
      <c r="B12" s="26">
        <v>43333</v>
      </c>
      <c r="C12" s="27"/>
      <c r="D12" s="28">
        <v>360</v>
      </c>
      <c r="E12" s="28"/>
      <c r="F12" s="5">
        <f>B12*D12</f>
        <v>15599880</v>
      </c>
      <c r="G12" s="7"/>
      <c r="H12" s="7"/>
      <c r="I12" s="7"/>
      <c r="J12" s="7"/>
      <c r="K12" s="7"/>
      <c r="L12" s="7"/>
      <c r="N12"/>
      <c r="O12"/>
      <c r="P12"/>
    </row>
    <row r="13" spans="2:16" ht="36" customHeight="1" x14ac:dyDescent="0.25">
      <c r="I13" s="33" t="s">
        <v>14</v>
      </c>
      <c r="J13" s="33"/>
      <c r="K13" s="33"/>
      <c r="L13" s="33"/>
      <c r="M13" s="33"/>
      <c r="N13" s="33"/>
      <c r="O13" s="33"/>
      <c r="P13"/>
    </row>
    <row r="14" spans="2:16" ht="26.25" customHeight="1" x14ac:dyDescent="0.25">
      <c r="B14" s="23" t="s">
        <v>10</v>
      </c>
      <c r="C14" s="23"/>
      <c r="D14" s="23"/>
      <c r="E14" s="23"/>
      <c r="F14" s="5">
        <f>C4+C5+C6+F12</f>
        <v>21245567</v>
      </c>
      <c r="I14" s="18" t="s">
        <v>16</v>
      </c>
      <c r="J14" s="18"/>
      <c r="K14" s="18"/>
      <c r="L14" s="18"/>
      <c r="M14" s="18"/>
      <c r="N14" s="18"/>
      <c r="O14" s="18"/>
    </row>
    <row r="15" spans="2:16" x14ac:dyDescent="0.25">
      <c r="I15" s="18"/>
      <c r="J15" s="18"/>
      <c r="K15" s="18"/>
      <c r="L15" s="18"/>
      <c r="M15" s="18"/>
      <c r="N15" s="18"/>
      <c r="O15" s="18"/>
    </row>
    <row r="16" spans="2:16" ht="45.75" customHeight="1" x14ac:dyDescent="0.25">
      <c r="B16" s="24" t="s">
        <v>17</v>
      </c>
      <c r="C16" s="24"/>
      <c r="D16" s="24"/>
      <c r="E16" s="24"/>
      <c r="F16" s="5">
        <f>F14/2</f>
        <v>10622783.5</v>
      </c>
      <c r="I16" s="18"/>
      <c r="J16" s="18"/>
      <c r="K16" s="18"/>
      <c r="L16" s="18"/>
      <c r="M16" s="18"/>
      <c r="N16" s="18"/>
      <c r="O16" s="18"/>
    </row>
    <row r="17" spans="1:16" x14ac:dyDescent="0.25">
      <c r="I17" s="18"/>
      <c r="J17" s="18"/>
      <c r="K17" s="18"/>
      <c r="L17" s="18"/>
      <c r="M17" s="18"/>
      <c r="N17" s="18"/>
      <c r="O17" s="18"/>
    </row>
    <row r="18" spans="1:16" ht="17.25" customHeight="1" x14ac:dyDescent="0.25">
      <c r="I18" s="18"/>
      <c r="J18" s="18"/>
      <c r="K18" s="18"/>
      <c r="L18" s="18"/>
      <c r="M18" s="18"/>
      <c r="N18" s="18"/>
      <c r="O18" s="18"/>
    </row>
    <row r="19" spans="1:16" x14ac:dyDescent="0.25">
      <c r="B19" s="13"/>
      <c r="C19" s="8"/>
      <c r="E19" s="17"/>
      <c r="I19" s="18"/>
      <c r="J19" s="18"/>
      <c r="K19" s="18"/>
      <c r="L19" s="18"/>
      <c r="M19" s="18"/>
      <c r="N19" s="18"/>
      <c r="O19" s="18"/>
    </row>
    <row r="20" spans="1:16" x14ac:dyDescent="0.25">
      <c r="B20" s="14"/>
      <c r="C20" s="15"/>
      <c r="E20" s="16"/>
      <c r="F20" s="9"/>
      <c r="I20" s="18"/>
      <c r="J20" s="18"/>
      <c r="K20" s="18"/>
      <c r="L20" s="18"/>
      <c r="M20" s="18"/>
      <c r="N20" s="18"/>
      <c r="O20" s="18"/>
    </row>
    <row r="21" spans="1:16" x14ac:dyDescent="0.25">
      <c r="I21" s="18"/>
      <c r="J21" s="18"/>
      <c r="K21" s="18"/>
      <c r="L21" s="18"/>
      <c r="M21" s="18"/>
      <c r="N21" s="18"/>
      <c r="O21" s="18"/>
    </row>
    <row r="22" spans="1:16" x14ac:dyDescent="0.25">
      <c r="A22" s="1"/>
      <c r="I22" s="18"/>
      <c r="J22" s="18"/>
      <c r="K22" s="18"/>
      <c r="L22" s="18"/>
      <c r="M22" s="18"/>
      <c r="N22" s="18"/>
      <c r="O22" s="18"/>
    </row>
    <row r="23" spans="1:16" x14ac:dyDescent="0.25">
      <c r="A23" s="1"/>
      <c r="E23" s="8"/>
      <c r="I23" s="18"/>
      <c r="J23" s="18"/>
      <c r="K23" s="18"/>
      <c r="L23" s="18"/>
      <c r="M23" s="18"/>
      <c r="N23" s="18"/>
      <c r="O23" s="18"/>
    </row>
    <row r="24" spans="1:16" x14ac:dyDescent="0.25">
      <c r="A24" s="1"/>
      <c r="I24" s="7"/>
      <c r="J24" s="7"/>
      <c r="K24" s="7"/>
      <c r="L24" s="7"/>
    </row>
    <row r="25" spans="1:16" x14ac:dyDescent="0.25">
      <c r="A25" s="1"/>
      <c r="B25" s="6"/>
      <c r="C25" s="6"/>
      <c r="F25" s="8"/>
      <c r="I25" s="7"/>
      <c r="J25" s="7"/>
      <c r="K25" s="7"/>
      <c r="L25" s="7"/>
      <c r="O25"/>
      <c r="P25"/>
    </row>
    <row r="26" spans="1:16" x14ac:dyDescent="0.25">
      <c r="A26" s="1"/>
      <c r="F26" s="8"/>
      <c r="I26" s="7"/>
      <c r="J26" s="7"/>
      <c r="K26" s="7"/>
      <c r="L26" s="7"/>
      <c r="O26"/>
      <c r="P26"/>
    </row>
    <row r="27" spans="1:16" ht="45" customHeight="1" x14ac:dyDescent="0.25">
      <c r="A27" s="1"/>
      <c r="I27" s="7"/>
      <c r="J27" s="7"/>
      <c r="K27" s="7"/>
      <c r="L27" s="7"/>
      <c r="O27"/>
      <c r="P27"/>
    </row>
    <row r="28" spans="1:16" x14ac:dyDescent="0.25">
      <c r="A28" s="1"/>
      <c r="I28" s="7"/>
      <c r="J28" s="7"/>
      <c r="K28" s="7"/>
      <c r="L28" s="7"/>
      <c r="O28"/>
      <c r="P28"/>
    </row>
    <row r="29" spans="1:16" x14ac:dyDescent="0.25">
      <c r="A29" s="1"/>
      <c r="I29" s="7"/>
      <c r="J29" s="7"/>
      <c r="K29" s="7"/>
      <c r="L29" s="7"/>
      <c r="O29"/>
      <c r="P29"/>
    </row>
    <row r="30" spans="1:16" x14ac:dyDescent="0.25">
      <c r="A30" s="1"/>
      <c r="I30" s="7"/>
      <c r="J30" s="7"/>
      <c r="K30" s="7"/>
      <c r="L30" s="7"/>
      <c r="O30"/>
      <c r="P30"/>
    </row>
    <row r="31" spans="1:16" x14ac:dyDescent="0.25">
      <c r="A31" s="1"/>
      <c r="O31"/>
      <c r="P31"/>
    </row>
    <row r="32" spans="1:16" x14ac:dyDescent="0.25">
      <c r="O32"/>
      <c r="P32"/>
    </row>
    <row r="33" spans="12:16" x14ac:dyDescent="0.25">
      <c r="O33"/>
      <c r="P33"/>
    </row>
    <row r="34" spans="12:16" x14ac:dyDescent="0.25">
      <c r="L34" s="10"/>
      <c r="O34"/>
      <c r="P34"/>
    </row>
    <row r="35" spans="12:16" x14ac:dyDescent="0.25">
      <c r="L35" s="10"/>
      <c r="O35"/>
      <c r="P35"/>
    </row>
    <row r="36" spans="12:16" x14ac:dyDescent="0.25">
      <c r="L36" s="10"/>
      <c r="O36"/>
      <c r="P36"/>
    </row>
    <row r="38" spans="12:16" x14ac:dyDescent="0.25">
      <c r="L38" s="11"/>
    </row>
    <row r="40" spans="12:16" x14ac:dyDescent="0.25">
      <c r="L40" s="11"/>
    </row>
  </sheetData>
  <mergeCells count="14">
    <mergeCell ref="I14:O23"/>
    <mergeCell ref="N4:P11"/>
    <mergeCell ref="B1:E1"/>
    <mergeCell ref="B14:E14"/>
    <mergeCell ref="B16:E16"/>
    <mergeCell ref="D11:E11"/>
    <mergeCell ref="B12:C12"/>
    <mergeCell ref="D12:E12"/>
    <mergeCell ref="B3:C3"/>
    <mergeCell ref="I4:L11"/>
    <mergeCell ref="B10:F10"/>
    <mergeCell ref="B11:C11"/>
    <mergeCell ref="D4:E8"/>
    <mergeCell ref="I13:O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CONDENA A CARGO DE SOLIDARIA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Orozco Arce</dc:creator>
  <cp:keywords/>
  <dc:description/>
  <cp:lastModifiedBy>Valentina Orozco Arce</cp:lastModifiedBy>
  <cp:revision/>
  <dcterms:created xsi:type="dcterms:W3CDTF">2024-02-22T13:28:40Z</dcterms:created>
  <dcterms:modified xsi:type="dcterms:W3CDTF">2024-02-27T13:01:33Z</dcterms:modified>
  <cp:category/>
  <cp:contentStatus/>
</cp:coreProperties>
</file>