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nmliz\Downloads\"/>
    </mc:Choice>
  </mc:AlternateContent>
  <xr:revisionPtr revIDLastSave="0" documentId="13_ncr:1_{F54624EF-BE41-41E7-9F30-6EFEC849A481}" xr6:coauthVersionLast="47" xr6:coauthVersionMax="47" xr10:uidLastSave="{00000000-0000-0000-0000-000000000000}"/>
  <bookViews>
    <workbookView xWindow="-120" yWindow="-120" windowWidth="20730" windowHeight="11040" firstSheet="2" activeTab="3" xr2:uid="{00000000-000D-0000-FFFF-FFFF00000000}"/>
  </bookViews>
  <sheets>
    <sheet name="GENERALES NOTA 322" sheetId="5" r:id="rId1"/>
    <sheet name="GENERALES NOTA 321" sheetId="10" r:id="rId2"/>
    <sheet name="APERTURA- GENERALES  NOTA 324" sheetId="14" r:id="rId3"/>
    <sheet name="IMPUTACIÓN- GENERALES  NOTA 324" sheetId="11" r:id="rId4"/>
    <sheet name="GENERALES NOTA 325" sheetId="12" r:id="rId5"/>
    <sheet name="ACTUALIZACIÓN CONTINGENCIA" sheetId="13"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4" l="1"/>
  <c r="B7" i="14" l="1"/>
  <c r="B6" i="14"/>
  <c r="B5" i="14"/>
  <c r="B4" i="14"/>
  <c r="B3" i="14"/>
  <c r="B2" i="14"/>
  <c r="B3" i="12"/>
  <c r="B2" i="12" l="1"/>
  <c r="B7" i="12"/>
  <c r="B6" i="12"/>
  <c r="B5" i="12"/>
  <c r="B4" i="12"/>
</calcChain>
</file>

<file path=xl/sharedStrings.xml><?xml version="1.0" encoding="utf-8"?>
<sst xmlns="http://schemas.openxmlformats.org/spreadsheetml/2006/main" count="200" uniqueCount="141">
  <si>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</si>
  <si>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</si>
  <si>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</si>
  <si>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</si>
  <si>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</si>
  <si>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</si>
  <si>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</si>
  <si>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</si>
  <si>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</si>
  <si>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</si>
  <si>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</si>
  <si>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</si>
  <si>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</si>
  <si>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</si>
  <si>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</si>
  <si>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</si>
  <si>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</si>
  <si>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</si>
  <si>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</si>
  <si>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</si>
  <si>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</si>
  <si>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</si>
  <si>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</si>
  <si>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</si>
  <si>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</si>
  <si>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</si>
  <si>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</si>
  <si>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</si>
  <si>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</si>
  <si>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</si>
  <si>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</si>
  <si>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</si>
  <si>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</si>
  <si>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</si>
  <si>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</si>
  <si>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</si>
  <si>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</si>
  <si>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</si>
  <si>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</si>
  <si>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</si>
  <si>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</si>
  <si>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</si>
  <si>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</si>
  <si>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</si>
  <si>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</si>
  <si>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</si>
  <si>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</si>
  <si>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</si>
  <si>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</si>
  <si>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</si>
  <si>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</si>
  <si>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</si>
  <si>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</si>
  <si>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</si>
  <si>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</si>
  <si>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</si>
  <si>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</si>
  <si>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</si>
  <si>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</si>
  <si>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</si>
  <si>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</si>
  <si>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</si>
  <si>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</si>
  <si>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</si>
  <si>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</si>
  <si>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</si>
  <si>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</si>
  <si>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</si>
  <si>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</si>
  <si>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</si>
  <si>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</si>
  <si>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</si>
  <si>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</si>
  <si>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</si>
  <si>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</si>
  <si>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</si>
  <si>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</si>
  <si>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</si>
  <si>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</si>
  <si>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</si>
  <si>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</si>
  <si>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</si>
  <si>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</si>
  <si>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</si>
  <si>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</si>
  <si>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</si>
  <si>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</si>
  <si>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</si>
  <si>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</si>
  <si>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</si>
  <si>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</si>
  <si>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</si>
  <si>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</si>
  <si>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</si>
  <si>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</si>
  <si>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</si>
  <si>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</si>
  <si>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</si>
  <si>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</si>
  <si>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</si>
  <si>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</si>
  <si>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</si>
  <si>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</si>
  <si>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</si>
  <si>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</si>
  <si>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</si>
  <si>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</si>
  <si>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</si>
  <si>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</si>
  <si>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</si>
  <si>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</si>
  <si>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</si>
  <si>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</si>
  <si>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</si>
  <si>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</si>
  <si>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</si>
  <si>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ALLIANZ SEGUROS S.A.-AXA COLPATRIA SEGUROS</t>
  </si>
  <si>
    <t xml:space="preserve">PRF-O-001072022-025 </t>
  </si>
  <si>
    <t>CONTRALORÍA AUXILIAR DE RESPONSABILIDAD FISCAL Y JURISDICCIÓN COACTIVA</t>
  </si>
  <si>
    <t>ADMINISTRACIÓN MUNICIPAL DE RIONEGRO</t>
  </si>
  <si>
    <t>3 DE ABRIL DE 2019</t>
  </si>
  <si>
    <t>la Contraloria Municipal de Rionegro, programó Auditoria a la vigencia 2020 y verificó los comprobantes de egresos correspondientes a los desembolsos efectuados por parte de la Administración del municipio de Rionegro a la Fundación ferrocarril y se constató que efectivamente no se realizó por parte de la Administración del municipio de Rionegro la deducción correspondiente al 5°/o de impuesto de
seguridad.</t>
  </si>
  <si>
    <t>890907317-2</t>
  </si>
  <si>
    <t>DELITOS CONTRA LA ADMINISTRACIÓN PÚBLICA, PATRIMONIO ECONÓMICO, ALCANCES FISCALES.</t>
  </si>
  <si>
    <t>30 DE MARZO DE 2023</t>
  </si>
  <si>
    <t>ALCANCES FISCALES</t>
  </si>
  <si>
    <t>30/03/2020 AL 30/03/2021</t>
  </si>
  <si>
    <t xml:space="preserve">ALLIANZ </t>
  </si>
  <si>
    <t>AXA</t>
  </si>
  <si>
    <t>X</t>
  </si>
  <si>
    <t>126310373- 123358</t>
  </si>
  <si>
    <t xml:space="preserve">8 DE OCTUBRE DEL 2024 </t>
  </si>
  <si>
    <t>DOSCIENTOS OCHENTA Y CINCO MILLONES NOVECIENTOS NOVENTA Y SEIS MIL DOSCIENTOS VEINTISIETE PESOS 
($285.996.227)</t>
  </si>
  <si>
    <t>24 DE SEPTIEMBRE DE 2024</t>
  </si>
  <si>
    <t>PRF-O-001072022-025</t>
  </si>
  <si>
    <t>CONTRALORIA MUNICIPAL DE RIONEGRO</t>
  </si>
  <si>
    <t>MUNICIPIO DE RIONEGRO</t>
  </si>
  <si>
    <t>ALLIANZ SEGUROS S.A. (55,00%); AXA COLPATRIA SEGUROS S.A. (45,00%)</t>
  </si>
  <si>
    <t>En este caso, la contingencia se califica como "Remota", dado que la póliza No. 022669252/0, que se pretende hacer efectiva en el presente proceso, no cuenta con cobertura temporal. Por lo tanto, no es posible hacerla efectiva frente a los hechos investigados en el presente Proceso de Responsabilidad Fiscal. 
Al analizar la cobertura material de la póliza No. 022669252/0, emitida por ALLIANZ SEGUROS S.A., se concluye que, al pertenecer al ramo de manejo y estar bajo la modalidad de ocurrencia, brinda protección contra daños a los fondos o bienes estatales causados por servidores públicos, ya sea por actos u omisiones tipificados como delitos contra la administración pública o por fallos de responsabilidad fiscal. En este caso, los hechos objeto de investigación dentro del PRF están relacionados con un presunto detrimento patrimonial, resultado de una deducción errónea realizada por el Secretario de Hacienda del Municipio, el cual se soporta  en el comprobante de egreso No. 2019-03571 del 15 de agosto de 2019, en este caso la póliza cuenta con cobertura material. No obstante, al examinar las condiciones específicas de la póliza, se determina que no existe cobertura temporal para este caso. Lo anterior corresponde a que el hecho investigado ocurrió el 15 de agosto de 2019, como se indica en el comprobante de egreso que forma parte de la investigación y que es mencionado por la Contraloría Municipal de Rionegro en el auto de imputación. En contraste, la póliza fue expedida en el año 2020, cuya vigencia abarca desde el 3 de marzo de 2020 hasta el 29 de marzo de 2021. Por lo tanto, el hecho ocurrió fuera del período de cobertura de la póliza. 
Frente al análisis de la responsabilidad del funcionario investigado, se identifican dos presuntos responsables fiscales en este caso. En primer lugar, el señor JUAN LUIS ISAZA LONDONO, quien figura como representante legal de la Fundación Ferrocarriles de Antioquia, a quien se le atribuye el mayor monto de responsabilidad fiscal, correspondiente a DOSCIENTOS OCHENTA MILLONES TREINTA Y CUATRO MIL TRESCIENTOS CINCUENTA Y SEIS PESOS COLOMBIANOS ($280.034.356). En segundo lugar, el señor OSCAR RODRIGO RENDON SERNA, quien ejercía como Secretario de Hacienda del Municipio de Rionegro en la fecha en que ocurrieron los hechos, y a quien se le atribuye un monto de responsabilidad fiscal por CINCO MILLONES NOVECIENTOS SESENTA Y UN MIL OCHOCIENTOS SETENTA Y UN PESOS COLOMBIANOS ($5.961.871). En este contexto, no se ha logrado acreditar que el Secretario de Hacienda haya actuado con dolo o culpa grave en relación con los hechos que se le imputan, específicamente el error en las deducciones contenidas en el comprobante de egreso No. 2019-03571 del 15 de agosto de 2019. Además, en caso de que los vinculados sean declarados responsables fiscales, la aseguradora no podría hacer efectiva la póliza, ya que los hechos se encuentran fuera de las condiciones pactadas en el contrato. Por lo tanto, resultaría improcedente y contrario a derecho que la Contraloría Municipal de Rionegro intentara hacer efectiva la póliza No. 022669252/0 en favor de la Fundación Ferrocarriles de Antioquia, dado que esta se limita a cubrir los posibles detrimentos ocasionados por sus funcionarios públicos. Igualmente, el amparo a favor del funcionario no procedería, ya que los hechos ocurrieron fuera de la vigencia de la póliza. En consecuencia, no es posible hacer efectivo el amparo de la póliza bajo estas circunstancias.</t>
  </si>
  <si>
    <t>FUNDAMENTOS FÁCTICOS Y JURÍDICOS DE LA DEFENSA FRENTE A LA VINCULACIÓN DE ALLIANZ SEGUROS S.A. 
1.	Ausencia de cobertura temporal de la póliza no. 022669252 / 0. 
2.	Inexistencia de obligación a cargo de la compañía aseguradora por los hechos atribuidos a la Fundación Ferrocarril De Antioquia porque no se comprenden en el objeto general del seguro ni en ninguno de sus amparos. 
3.	De acreditarse una conducta dolosa o gravemente culposa en cabeza de los presuntos responsables, en todo caso, el dolo comporta un riesgo inasegurable. 
4.	La obligación de mi procurada solo se circunscribe al porcentaje que le corresponde de acuerdo con el coaseguro pactado - entre las coaseguradoras no existe solidaridad. 
5.	Inexistencia de solidaridad entre ALLIANZ SEGUROS S.A y los demás vinculados dentro del PRF-  001072022-025 
6.	Subrogación 
FUNDAMENTOS FÁCTICOS Y JURÍDICOS DE LA DEFENSA FRENTE AL PROCESO DE RESPONSABILIDAD FISCAL. 
1.	En el presente caso no se reúnen los elementos de la responsabilidad fiscal - inexistencia de daño patrimonial al estado. 
2.	En el presente caso no se reúnen los elementos de la responsabilidad fiscal - por inexistencia de culpa grave y/o dolo en cabeza de los presuntos responsables.
En este caso, se establece un coaseguro con AXA COLPATRIA S.A., que asume el 45,00% del valor asegurado. En la parte resolutiva del auto de imputación, se ordenó vincular a AXA COLPATRIA S.A. Sin embargo, siguiendo la recomendación de la entidad y con el propósito de garantizar una adecuada defensa técnica de los intereses de ALLIANZ SEGUROS S.A., se solicitó, en el apartado de peticiones de los descargos, la vinculación formal de AXA COLPATRIA S.A.</t>
  </si>
  <si>
    <t>En este caso, aunque el auto de imputación discrimina el monto individual del detrimento para cada uno de los vinculados—$280.034.356 para la Fundación Ferrocarril de Antioquia y $5.961.871 para el Secretario de Hacienda—no se especifica con suficiente claridad cómo cada uno de ellos incurre en el fracaso como gestores fiscales. Además, es importante destacar que la obligación de responsabilidad en estos procesos es de carácter solidario y las partes no pueden renunciar a esta responsabilidad. Esto se respalda en el artículo 119 de la Ley 1474 de 2011, que establece la responsabilidad solidaria hasta la recuperación del detrimento patrimonial al Estado.
De esta manera, el valor del detrimento dentro del PRF asciende a $285.996.227, mientras que el valor asegurado de la póliza No. 022669252/0 es de $120.000.000, sin que se haya pactado un deducible. No obstante, existe un coaseguro en el que Allianz asume el 55% y AXA COLPATRIA S.A. el 45% del valor asegurado. En este sentido, el valor de la reserva que corresponde a Allianz es de $66.000.000.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</si>
</sst>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9" fontId="0" fillId="0" borderId="1" xfId="0" applyNumberFormat="1" applyBorder="1" applyAlignment="1">
      <alignment horizontal="justify" vertical="top"/>
    </xf>
    <xf numFmtId="0" fontId="5" fillId="6" borderId="13" xfId="0" applyFont="1" applyFill="1" applyBorder="1" applyAlignment="1">
      <alignment horizontal="center" vertical="center"/>
    </xf>
    <xf numFmtId="0" fontId="0" fillId="0" borderId="1" xfId="0" applyBorder="1" applyAlignment="1">
      <alignment horizontal="left"/>
    </xf>
    <xf numFmtId="0" fontId="0" fillId="0" borderId="2" xfId="0"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4" fillId="6" borderId="4" xfId="0" applyFont="1" applyFill="1" applyBorder="1" applyAlignment="1">
      <alignment horizontal="justify"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0" fontId="8" fillId="0" borderId="1" xfId="0" applyFont="1" applyBorder="1" applyAlignment="1">
      <alignment horizontal="right"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164" fontId="0" fillId="0" borderId="1" xfId="2" applyNumberFormat="1" applyFont="1" applyBorder="1" applyAlignment="1">
      <alignment horizontal="left" vertical="top"/>
    </xf>
    <xf numFmtId="164" fontId="8" fillId="0" borderId="1" xfId="2" applyNumberFormat="1"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31"/>
  <sheetViews>
    <sheetView zoomScaleNormal="100" workbookViewId="0">
      <selection activeCell="B6" sqref="B6:C6"/>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3" t="s">
        <v>0</v>
      </c>
      <c r="B1" s="43"/>
      <c r="C1" s="43"/>
    </row>
    <row r="2" spans="1:3" x14ac:dyDescent="0.25">
      <c r="A2" s="5" t="s">
        <v>1</v>
      </c>
      <c r="B2" s="38" t="s">
        <v>117</v>
      </c>
      <c r="C2" s="38"/>
    </row>
    <row r="3" spans="1:3" ht="30" customHeight="1" x14ac:dyDescent="0.25">
      <c r="A3" s="5" t="s">
        <v>2</v>
      </c>
      <c r="B3" s="44" t="s">
        <v>118</v>
      </c>
      <c r="C3" s="45"/>
    </row>
    <row r="4" spans="1:3" x14ac:dyDescent="0.25">
      <c r="A4" s="5" t="s">
        <v>3</v>
      </c>
      <c r="B4" s="44" t="s">
        <v>18</v>
      </c>
      <c r="C4" s="45"/>
    </row>
    <row r="5" spans="1:3" x14ac:dyDescent="0.25">
      <c r="A5" s="5" t="s">
        <v>4</v>
      </c>
      <c r="B5" s="38" t="s">
        <v>20</v>
      </c>
      <c r="C5" s="38"/>
    </row>
    <row r="6" spans="1:3" x14ac:dyDescent="0.25">
      <c r="A6" s="5" t="s">
        <v>5</v>
      </c>
      <c r="B6" s="33" t="s">
        <v>119</v>
      </c>
      <c r="C6" s="34"/>
    </row>
    <row r="7" spans="1:3" ht="48.75" customHeight="1" x14ac:dyDescent="0.25">
      <c r="A7" s="5" t="s">
        <v>6</v>
      </c>
      <c r="B7" s="37" t="s">
        <v>132</v>
      </c>
      <c r="C7" s="38"/>
    </row>
    <row r="8" spans="1:3" x14ac:dyDescent="0.25">
      <c r="A8" s="5" t="s">
        <v>7</v>
      </c>
      <c r="B8" s="38" t="s">
        <v>116</v>
      </c>
      <c r="C8" s="38"/>
    </row>
    <row r="9" spans="1:3" x14ac:dyDescent="0.25">
      <c r="A9" s="5" t="s">
        <v>8</v>
      </c>
      <c r="B9" s="37" t="s">
        <v>120</v>
      </c>
      <c r="C9" s="37"/>
    </row>
    <row r="10" spans="1:3" x14ac:dyDescent="0.25">
      <c r="A10" s="36" t="s">
        <v>9</v>
      </c>
      <c r="B10" s="37" t="s">
        <v>121</v>
      </c>
      <c r="C10" s="38"/>
    </row>
    <row r="11" spans="1:3" ht="30" customHeight="1" x14ac:dyDescent="0.25">
      <c r="A11" s="36"/>
      <c r="B11" s="38"/>
      <c r="C11" s="38"/>
    </row>
    <row r="12" spans="1:3" x14ac:dyDescent="0.25">
      <c r="A12" s="36"/>
      <c r="B12" s="38"/>
      <c r="C12" s="38"/>
    </row>
    <row r="13" spans="1:3" ht="33" customHeight="1" x14ac:dyDescent="0.25">
      <c r="A13" s="5" t="s">
        <v>10</v>
      </c>
      <c r="B13" s="38" t="s">
        <v>119</v>
      </c>
      <c r="C13" s="38"/>
    </row>
    <row r="14" spans="1:3" ht="17.25" customHeight="1" x14ac:dyDescent="0.25">
      <c r="A14" s="5" t="s">
        <v>11</v>
      </c>
      <c r="B14" s="38" t="s">
        <v>122</v>
      </c>
      <c r="C14" s="38"/>
    </row>
    <row r="15" spans="1:3" ht="15.75" customHeight="1" x14ac:dyDescent="0.25">
      <c r="A15" s="5" t="s">
        <v>12</v>
      </c>
      <c r="B15" s="37">
        <v>22669252</v>
      </c>
      <c r="C15" s="38"/>
    </row>
    <row r="16" spans="1:3" ht="33" customHeight="1" x14ac:dyDescent="0.25">
      <c r="A16" s="5" t="s">
        <v>13</v>
      </c>
      <c r="B16" s="41" t="s">
        <v>123</v>
      </c>
      <c r="C16" s="42"/>
    </row>
    <row r="17" spans="1:3" ht="18.75" customHeight="1" x14ac:dyDescent="0.25">
      <c r="A17" s="5" t="s">
        <v>14</v>
      </c>
      <c r="B17" s="39" t="s">
        <v>124</v>
      </c>
      <c r="C17" s="40"/>
    </row>
    <row r="18" spans="1:3" x14ac:dyDescent="0.25">
      <c r="A18" s="5" t="s">
        <v>15</v>
      </c>
      <c r="B18" s="33" t="s">
        <v>133</v>
      </c>
      <c r="C18" s="34"/>
    </row>
    <row r="19" spans="1:3" x14ac:dyDescent="0.25">
      <c r="A19" s="5" t="s">
        <v>16</v>
      </c>
      <c r="B19" s="35" t="s">
        <v>131</v>
      </c>
      <c r="C19" s="35"/>
    </row>
    <row r="20" spans="1:3" x14ac:dyDescent="0.25">
      <c r="A20" s="2"/>
      <c r="B20" s="2"/>
      <c r="C20" s="2"/>
    </row>
    <row r="27" spans="1:3" x14ac:dyDescent="0.25">
      <c r="A27" s="6" t="s">
        <v>17</v>
      </c>
    </row>
    <row r="28" spans="1:3" x14ac:dyDescent="0.25">
      <c r="A28" s="6" t="s">
        <v>18</v>
      </c>
    </row>
    <row r="30" spans="1:3" x14ac:dyDescent="0.25">
      <c r="A30" s="6" t="s">
        <v>19</v>
      </c>
    </row>
    <row r="31" spans="1:3" x14ac:dyDescent="0.25">
      <c r="A31" s="6" t="s">
        <v>20</v>
      </c>
    </row>
  </sheetData>
  <mergeCells count="18">
    <mergeCell ref="B9:C9"/>
    <mergeCell ref="B16:C16"/>
    <mergeCell ref="A1:C1"/>
    <mergeCell ref="B2:C2"/>
    <mergeCell ref="B5:C5"/>
    <mergeCell ref="B6:C6"/>
    <mergeCell ref="B7:C7"/>
    <mergeCell ref="B8:C8"/>
    <mergeCell ref="B4:C4"/>
    <mergeCell ref="B3:C3"/>
    <mergeCell ref="B18:C18"/>
    <mergeCell ref="B19:C19"/>
    <mergeCell ref="A10:A12"/>
    <mergeCell ref="B10:C12"/>
    <mergeCell ref="B13:C13"/>
    <mergeCell ref="B14:C14"/>
    <mergeCell ref="B15:C15"/>
    <mergeCell ref="B17:C17"/>
  </mergeCells>
  <dataValidations count="2">
    <dataValidation type="list" allowBlank="1" showInputMessage="1" showErrorMessage="1" sqref="B4:C4" xr:uid="{9ECA6564-053C-4153-B3E6-662B1141596C}">
      <formula1>$A$27:$A$28</formula1>
    </dataValidation>
    <dataValidation type="list" allowBlank="1" showInputMessage="1" showErrorMessage="1" sqref="B5:C5" xr:uid="{1034799B-4889-45EA-BB94-5372F131DC02}">
      <formula1>$A$30:$A$31</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2"/>
  <sheetViews>
    <sheetView zoomScale="90" zoomScaleNormal="90" workbookViewId="0">
      <selection activeCell="B2" sqref="B2:C2"/>
    </sheetView>
  </sheetViews>
  <sheetFormatPr baseColWidth="10" defaultColWidth="0" defaultRowHeight="15" x14ac:dyDescent="0.25"/>
  <cols>
    <col min="1" max="1" width="44.42578125" customWidth="1"/>
    <col min="2" max="2" width="36.28515625" customWidth="1"/>
    <col min="3" max="3" width="94.140625" customWidth="1"/>
    <col min="4" max="16384" width="11.42578125" hidden="1"/>
  </cols>
  <sheetData>
    <row r="1" spans="1:3" ht="18.75" x14ac:dyDescent="0.25">
      <c r="A1" s="52" t="s">
        <v>21</v>
      </c>
      <c r="B1" s="52"/>
      <c r="C1" s="52"/>
    </row>
    <row r="2" spans="1:3" x14ac:dyDescent="0.25">
      <c r="A2" s="17" t="s">
        <v>22</v>
      </c>
      <c r="B2" s="33" t="s">
        <v>130</v>
      </c>
      <c r="C2" s="34"/>
    </row>
    <row r="3" spans="1:3" s="28" customFormat="1" x14ac:dyDescent="0.25">
      <c r="A3" s="5" t="s">
        <v>1</v>
      </c>
      <c r="B3" s="38" t="s">
        <v>117</v>
      </c>
      <c r="C3" s="38"/>
    </row>
    <row r="4" spans="1:3" s="2" customFormat="1" ht="15" customHeight="1" x14ac:dyDescent="0.25">
      <c r="A4" s="5" t="s">
        <v>2</v>
      </c>
      <c r="B4" s="44" t="s">
        <v>118</v>
      </c>
      <c r="C4" s="45"/>
    </row>
    <row r="5" spans="1:3" s="2" customFormat="1" x14ac:dyDescent="0.25">
      <c r="A5" s="5" t="s">
        <v>5</v>
      </c>
      <c r="B5" s="44" t="s">
        <v>119</v>
      </c>
      <c r="C5" s="45"/>
    </row>
    <row r="6" spans="1:3" s="2" customFormat="1" x14ac:dyDescent="0.25">
      <c r="A6" s="5" t="s">
        <v>6</v>
      </c>
      <c r="B6" s="37">
        <v>466727228</v>
      </c>
      <c r="C6" s="38"/>
    </row>
    <row r="7" spans="1:3" s="2" customFormat="1" x14ac:dyDescent="0.25">
      <c r="A7" s="5" t="s">
        <v>7</v>
      </c>
      <c r="B7" s="33" t="s">
        <v>116</v>
      </c>
      <c r="C7" s="34"/>
    </row>
    <row r="8" spans="1:3" x14ac:dyDescent="0.25">
      <c r="A8" s="12" t="s">
        <v>23</v>
      </c>
      <c r="B8" s="32">
        <v>22669252</v>
      </c>
    </row>
    <row r="9" spans="1:3" x14ac:dyDescent="0.25">
      <c r="A9" s="12" t="s">
        <v>24</v>
      </c>
      <c r="B9" s="38" t="s">
        <v>125</v>
      </c>
      <c r="C9" s="38"/>
    </row>
    <row r="10" spans="1:3" x14ac:dyDescent="0.25">
      <c r="A10" s="12" t="s">
        <v>25</v>
      </c>
      <c r="B10" s="12">
        <v>120000000</v>
      </c>
      <c r="C10" s="13"/>
    </row>
    <row r="11" spans="1:3" x14ac:dyDescent="0.25">
      <c r="A11" s="12" t="s">
        <v>26</v>
      </c>
      <c r="B11" s="44" t="s">
        <v>90</v>
      </c>
      <c r="C11" s="45"/>
    </row>
    <row r="12" spans="1:3" x14ac:dyDescent="0.25">
      <c r="A12" s="12" t="s">
        <v>27</v>
      </c>
      <c r="B12" s="38" t="s">
        <v>126</v>
      </c>
      <c r="C12" s="38"/>
    </row>
    <row r="13" spans="1:3" x14ac:dyDescent="0.25">
      <c r="A13" s="12" t="s">
        <v>28</v>
      </c>
      <c r="B13" s="38" t="s">
        <v>91</v>
      </c>
      <c r="C13" s="38"/>
    </row>
    <row r="14" spans="1:3" x14ac:dyDescent="0.25">
      <c r="A14" s="12" t="s">
        <v>29</v>
      </c>
      <c r="B14" s="38" t="s">
        <v>86</v>
      </c>
      <c r="C14" s="38"/>
    </row>
    <row r="15" spans="1:3" x14ac:dyDescent="0.25">
      <c r="A15" s="53" t="s">
        <v>30</v>
      </c>
      <c r="B15" s="38" t="s">
        <v>92</v>
      </c>
      <c r="C15" s="38"/>
    </row>
    <row r="16" spans="1:3" x14ac:dyDescent="0.25">
      <c r="A16" s="54"/>
      <c r="B16" s="8" t="s">
        <v>31</v>
      </c>
      <c r="C16" s="9" t="s">
        <v>32</v>
      </c>
    </row>
    <row r="17" spans="1:3" x14ac:dyDescent="0.25">
      <c r="A17" s="54"/>
      <c r="B17" s="20" t="s">
        <v>127</v>
      </c>
      <c r="C17" s="20">
        <v>55</v>
      </c>
    </row>
    <row r="18" spans="1:3" x14ac:dyDescent="0.25">
      <c r="A18" s="54"/>
      <c r="B18" s="20" t="s">
        <v>128</v>
      </c>
      <c r="C18" s="20">
        <v>45</v>
      </c>
    </row>
    <row r="19" spans="1:3" x14ac:dyDescent="0.25">
      <c r="A19" s="54"/>
      <c r="B19" s="20"/>
      <c r="C19" s="20"/>
    </row>
    <row r="20" spans="1:3" x14ac:dyDescent="0.25">
      <c r="A20" s="31"/>
      <c r="B20" s="20"/>
      <c r="C20" s="20"/>
    </row>
    <row r="21" spans="1:3" x14ac:dyDescent="0.25">
      <c r="A21" s="31"/>
      <c r="B21" s="20"/>
      <c r="C21" s="20"/>
    </row>
    <row r="22" spans="1:3" x14ac:dyDescent="0.25">
      <c r="A22" s="31"/>
      <c r="B22" s="10"/>
      <c r="C22" s="30"/>
    </row>
    <row r="23" spans="1:3" x14ac:dyDescent="0.25">
      <c r="A23" s="12" t="s">
        <v>33</v>
      </c>
      <c r="B23" s="44" t="s">
        <v>91</v>
      </c>
      <c r="C23" s="45"/>
    </row>
    <row r="24" spans="1:3" x14ac:dyDescent="0.25">
      <c r="A24" s="12" t="s">
        <v>34</v>
      </c>
      <c r="B24" s="44"/>
      <c r="C24" s="45"/>
    </row>
    <row r="25" spans="1:3" x14ac:dyDescent="0.25">
      <c r="A25" s="11" t="s">
        <v>35</v>
      </c>
      <c r="B25" s="44" t="s">
        <v>91</v>
      </c>
      <c r="C25" s="45"/>
    </row>
    <row r="26" spans="1:3" x14ac:dyDescent="0.25">
      <c r="A26" s="48" t="s">
        <v>36</v>
      </c>
      <c r="B26" s="48"/>
      <c r="C26" s="48"/>
    </row>
    <row r="27" spans="1:3" x14ac:dyDescent="0.25">
      <c r="A27" s="33" t="s">
        <v>37</v>
      </c>
      <c r="B27" s="34"/>
      <c r="C27" s="25" t="s">
        <v>129</v>
      </c>
    </row>
    <row r="28" spans="1:3" x14ac:dyDescent="0.25">
      <c r="A28" s="33" t="s">
        <v>38</v>
      </c>
      <c r="B28" s="34"/>
      <c r="C28" s="25"/>
    </row>
    <row r="29" spans="1:3" x14ac:dyDescent="0.25">
      <c r="A29" s="33" t="s">
        <v>39</v>
      </c>
      <c r="B29" s="34"/>
      <c r="C29" s="26"/>
    </row>
    <row r="30" spans="1:3" x14ac:dyDescent="0.25">
      <c r="A30" s="19" t="s">
        <v>40</v>
      </c>
      <c r="B30" s="20"/>
      <c r="C30" s="25"/>
    </row>
    <row r="31" spans="1:3" x14ac:dyDescent="0.25">
      <c r="A31" s="33" t="s">
        <v>41</v>
      </c>
      <c r="B31" s="34"/>
      <c r="C31" s="25" t="s">
        <v>129</v>
      </c>
    </row>
    <row r="32" spans="1:3" x14ac:dyDescent="0.25">
      <c r="A32" s="33" t="s">
        <v>42</v>
      </c>
      <c r="B32" s="34"/>
      <c r="C32" s="25"/>
    </row>
    <row r="33" spans="1:3" x14ac:dyDescent="0.25">
      <c r="A33" s="33" t="s">
        <v>43</v>
      </c>
      <c r="B33" s="34"/>
      <c r="C33" s="25"/>
    </row>
    <row r="34" spans="1:3" x14ac:dyDescent="0.25">
      <c r="A34" s="50" t="s">
        <v>44</v>
      </c>
      <c r="B34" s="51"/>
      <c r="C34" s="27"/>
    </row>
    <row r="35" spans="1:3" x14ac:dyDescent="0.25">
      <c r="A35" s="49" t="s">
        <v>45</v>
      </c>
      <c r="B35" s="49"/>
      <c r="C35" s="49"/>
    </row>
    <row r="36" spans="1:3" x14ac:dyDescent="0.25">
      <c r="A36" s="46" t="s">
        <v>46</v>
      </c>
      <c r="B36" s="46"/>
      <c r="C36" s="10"/>
    </row>
    <row r="37" spans="1:3" x14ac:dyDescent="0.25">
      <c r="A37" s="46" t="s">
        <v>47</v>
      </c>
      <c r="B37" s="46"/>
      <c r="C37" s="10"/>
    </row>
    <row r="38" spans="1:3" x14ac:dyDescent="0.25">
      <c r="A38" s="46" t="s">
        <v>48</v>
      </c>
      <c r="B38" s="46"/>
      <c r="C38" s="10"/>
    </row>
    <row r="39" spans="1:3" x14ac:dyDescent="0.25">
      <c r="A39" s="46" t="s">
        <v>49</v>
      </c>
      <c r="B39" s="46"/>
      <c r="C39" s="10"/>
    </row>
    <row r="40" spans="1:3" x14ac:dyDescent="0.25">
      <c r="A40" s="46" t="s">
        <v>50</v>
      </c>
      <c r="B40" s="46"/>
      <c r="C40" s="10"/>
    </row>
    <row r="41" spans="1:3" x14ac:dyDescent="0.25">
      <c r="A41" s="46" t="s">
        <v>51</v>
      </c>
      <c r="B41" s="46"/>
      <c r="C41" s="10"/>
    </row>
    <row r="42" spans="1:3" x14ac:dyDescent="0.25">
      <c r="A42" s="46" t="s">
        <v>52</v>
      </c>
      <c r="B42" s="46"/>
      <c r="C42" s="10"/>
    </row>
    <row r="43" spans="1:3" x14ac:dyDescent="0.25">
      <c r="A43" s="46" t="s">
        <v>53</v>
      </c>
      <c r="B43" s="46"/>
      <c r="C43" s="10"/>
    </row>
    <row r="44" spans="1:3" x14ac:dyDescent="0.25">
      <c r="A44" s="46" t="s">
        <v>54</v>
      </c>
      <c r="B44" s="46"/>
      <c r="C44" s="10"/>
    </row>
    <row r="45" spans="1:3" x14ac:dyDescent="0.25">
      <c r="A45" s="46" t="s">
        <v>55</v>
      </c>
      <c r="B45" s="46"/>
      <c r="C45" s="10"/>
    </row>
    <row r="46" spans="1:3" x14ac:dyDescent="0.25">
      <c r="A46" s="46" t="s">
        <v>56</v>
      </c>
      <c r="B46" s="46"/>
      <c r="C46" s="10"/>
    </row>
    <row r="47" spans="1:3" x14ac:dyDescent="0.25">
      <c r="A47" s="46" t="s">
        <v>57</v>
      </c>
      <c r="B47" s="46"/>
      <c r="C47" s="10"/>
    </row>
    <row r="48" spans="1:3" x14ac:dyDescent="0.25">
      <c r="A48" s="46" t="s">
        <v>58</v>
      </c>
      <c r="B48" s="46"/>
      <c r="C48" s="10"/>
    </row>
    <row r="49" spans="1:3" x14ac:dyDescent="0.25">
      <c r="A49" s="46" t="s">
        <v>59</v>
      </c>
      <c r="B49" s="46"/>
      <c r="C49" s="10"/>
    </row>
    <row r="50" spans="1:3" x14ac:dyDescent="0.25">
      <c r="A50" s="46" t="s">
        <v>60</v>
      </c>
      <c r="B50" s="46"/>
      <c r="C50" s="10"/>
    </row>
    <row r="51" spans="1:3" x14ac:dyDescent="0.25">
      <c r="A51" s="46" t="s">
        <v>61</v>
      </c>
      <c r="B51" s="46"/>
      <c r="C51" s="10"/>
    </row>
    <row r="52" spans="1:3" x14ac:dyDescent="0.25">
      <c r="A52" s="47"/>
      <c r="B52" s="47"/>
      <c r="C52" s="10"/>
    </row>
  </sheetData>
  <mergeCells count="43">
    <mergeCell ref="B14:C14"/>
    <mergeCell ref="A15:A19"/>
    <mergeCell ref="B15:C15"/>
    <mergeCell ref="B23:C23"/>
    <mergeCell ref="B24:C24"/>
    <mergeCell ref="B13:C13"/>
    <mergeCell ref="A1:C1"/>
    <mergeCell ref="B6:C6"/>
    <mergeCell ref="B9:C9"/>
    <mergeCell ref="B11:C11"/>
    <mergeCell ref="B12:C12"/>
    <mergeCell ref="B2:C2"/>
    <mergeCell ref="B4:C4"/>
    <mergeCell ref="B5:C5"/>
    <mergeCell ref="B7:C7"/>
    <mergeCell ref="B3:C3"/>
    <mergeCell ref="B25:C25"/>
    <mergeCell ref="A26:C26"/>
    <mergeCell ref="A27:B27"/>
    <mergeCell ref="A28:B28"/>
    <mergeCell ref="A46:B46"/>
    <mergeCell ref="A40:B40"/>
    <mergeCell ref="A35:C35"/>
    <mergeCell ref="A36:B36"/>
    <mergeCell ref="A37:B37"/>
    <mergeCell ref="A38:B38"/>
    <mergeCell ref="A39:B39"/>
    <mergeCell ref="A29:B29"/>
    <mergeCell ref="A31:B31"/>
    <mergeCell ref="A32:B32"/>
    <mergeCell ref="A33:B33"/>
    <mergeCell ref="A34:B34"/>
    <mergeCell ref="A49:B49"/>
    <mergeCell ref="A50:B50"/>
    <mergeCell ref="A51:B51"/>
    <mergeCell ref="A52:B52"/>
    <mergeCell ref="A47:B47"/>
    <mergeCell ref="A48:B48"/>
    <mergeCell ref="A41:B41"/>
    <mergeCell ref="A42:B42"/>
    <mergeCell ref="A43:B43"/>
    <mergeCell ref="A44:B44"/>
    <mergeCell ref="A45:B4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B24:C24</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B25:C25 B13:C14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I46"/>
  <sheetViews>
    <sheetView zoomScale="85" zoomScaleNormal="85" workbookViewId="0">
      <selection activeCell="B15" sqref="B15"/>
    </sheetView>
  </sheetViews>
  <sheetFormatPr baseColWidth="10" defaultColWidth="11.42578125" defaultRowHeight="15" x14ac:dyDescent="0.25"/>
  <cols>
    <col min="1" max="1" width="41.85546875" customWidth="1"/>
    <col min="2" max="2" width="30.42578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52" t="s">
        <v>62</v>
      </c>
      <c r="B1" s="52"/>
      <c r="C1" s="52"/>
    </row>
    <row r="2" spans="1:6" x14ac:dyDescent="0.25">
      <c r="A2" s="12" t="s">
        <v>22</v>
      </c>
      <c r="B2" s="33" t="str">
        <f>'GENERALES NOTA 321'!B2:C2</f>
        <v>126310373- 123358</v>
      </c>
      <c r="C2" s="34"/>
    </row>
    <row r="3" spans="1:6" x14ac:dyDescent="0.25">
      <c r="A3" s="29" t="s">
        <v>1</v>
      </c>
      <c r="B3" s="33" t="str">
        <f>'GENERALES NOTA 322'!B2:C2</f>
        <v xml:space="preserve">PRF-O-001072022-025 </v>
      </c>
      <c r="C3" s="34"/>
    </row>
    <row r="4" spans="1:6" s="2" customFormat="1" x14ac:dyDescent="0.25">
      <c r="A4" s="5" t="s">
        <v>2</v>
      </c>
      <c r="B4" s="38" t="str">
        <f>'GENERALES NOTA 322'!B3:C3</f>
        <v>CONTRALORÍA AUXILIAR DE RESPONSABILIDAD FISCAL Y JURISDICCIÓN COACTIVA</v>
      </c>
      <c r="C4" s="38"/>
    </row>
    <row r="5" spans="1:6" s="2" customFormat="1" x14ac:dyDescent="0.25">
      <c r="A5" s="5" t="s">
        <v>5</v>
      </c>
      <c r="B5" s="33" t="str">
        <f>'GENERALES NOTA 322'!B4:C4</f>
        <v>Ordinario</v>
      </c>
      <c r="C5" s="34"/>
    </row>
    <row r="6" spans="1:6" s="2" customFormat="1" ht="37.5" customHeight="1" x14ac:dyDescent="0.25">
      <c r="A6" s="5" t="s">
        <v>6</v>
      </c>
      <c r="B6" s="38" t="str">
        <f>'GENERALES NOTA 322'!B7:C7</f>
        <v>DOSCIENTOS OCHENTA Y CINCO MILLONES NOVECIENTOS NOVENTA Y SEIS MIL DOSCIENTOS VEINTISIETE PESOS 
($285.996.227)</v>
      </c>
      <c r="C6" s="38"/>
    </row>
    <row r="7" spans="1:6" s="2" customFormat="1" x14ac:dyDescent="0.25">
      <c r="A7" s="5" t="s">
        <v>7</v>
      </c>
      <c r="B7" s="38" t="str">
        <f>'GENERALES NOTA 322'!B8:C8</f>
        <v>ALLIANZ SEGUROS S.A.-AXA COLPATRIA SEGUROS</v>
      </c>
      <c r="C7" s="38"/>
    </row>
    <row r="8" spans="1:6" ht="23.25" customHeight="1" x14ac:dyDescent="0.25">
      <c r="A8" s="14" t="s">
        <v>63</v>
      </c>
      <c r="B8" s="50"/>
      <c r="C8" s="51"/>
    </row>
    <row r="9" spans="1:6" ht="60" x14ac:dyDescent="0.25">
      <c r="A9" s="5" t="s">
        <v>65</v>
      </c>
      <c r="B9" s="57"/>
      <c r="C9" s="58"/>
      <c r="E9" t="s">
        <v>66</v>
      </c>
      <c r="F9" s="15">
        <v>0.7</v>
      </c>
    </row>
    <row r="10" spans="1:6" x14ac:dyDescent="0.25">
      <c r="A10" s="14" t="s">
        <v>67</v>
      </c>
      <c r="B10" s="59"/>
      <c r="C10" s="59"/>
      <c r="E10" t="s">
        <v>64</v>
      </c>
      <c r="F10" s="15">
        <v>0.3</v>
      </c>
    </row>
    <row r="11" spans="1:6" x14ac:dyDescent="0.25">
      <c r="A11" s="16" t="s">
        <v>68</v>
      </c>
      <c r="B11" s="60">
        <f>IFERROR(B10*(VLOOKUP(B8,E9:F11,2,0)),18888)</f>
        <v>18888</v>
      </c>
      <c r="C11" s="61"/>
    </row>
    <row r="12" spans="1:6" ht="180" customHeight="1" x14ac:dyDescent="0.25">
      <c r="A12" s="5" t="s">
        <v>69</v>
      </c>
      <c r="B12" s="39"/>
      <c r="C12" s="34"/>
    </row>
    <row r="13" spans="1:6" ht="90" x14ac:dyDescent="0.25">
      <c r="A13" s="5" t="s">
        <v>70</v>
      </c>
      <c r="B13" s="55"/>
      <c r="C13" s="56"/>
    </row>
    <row r="15" spans="1:6" x14ac:dyDescent="0.25">
      <c r="B15" s="18"/>
      <c r="C15" s="18"/>
    </row>
    <row r="16" spans="1:6"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row r="27" spans="2:3" x14ac:dyDescent="0.25">
      <c r="B27" s="18"/>
      <c r="C27" s="18"/>
    </row>
    <row r="28" spans="2:3" x14ac:dyDescent="0.25">
      <c r="B28" s="18"/>
      <c r="C28" s="18"/>
    </row>
    <row r="29" spans="2:3" x14ac:dyDescent="0.25">
      <c r="B29" s="18"/>
      <c r="C29" s="18"/>
    </row>
    <row r="30" spans="2:3" x14ac:dyDescent="0.25">
      <c r="B30" s="18"/>
      <c r="C30" s="18"/>
    </row>
    <row r="31" spans="2:3" x14ac:dyDescent="0.25">
      <c r="B31" s="18"/>
      <c r="C31" s="18"/>
    </row>
    <row r="32" spans="2:3"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row r="46" spans="2:3" x14ac:dyDescent="0.25">
      <c r="B46" s="18"/>
      <c r="C46" s="18"/>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46"/>
  <sheetViews>
    <sheetView tabSelected="1" zoomScale="85" zoomScaleNormal="85" workbookViewId="0">
      <selection activeCell="K11" sqref="K11"/>
    </sheetView>
  </sheetViews>
  <sheetFormatPr baseColWidth="10" defaultColWidth="11.42578125" defaultRowHeight="15" x14ac:dyDescent="0.25"/>
  <cols>
    <col min="1" max="1" width="41.85546875" customWidth="1"/>
    <col min="2" max="2" width="30.42578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52" t="s">
        <v>62</v>
      </c>
      <c r="B1" s="52"/>
      <c r="C1" s="52"/>
    </row>
    <row r="2" spans="1:6" x14ac:dyDescent="0.25">
      <c r="A2" s="12" t="s">
        <v>22</v>
      </c>
      <c r="B2" s="33" t="s">
        <v>130</v>
      </c>
      <c r="C2" s="34"/>
    </row>
    <row r="3" spans="1:6" x14ac:dyDescent="0.25">
      <c r="A3" s="29" t="s">
        <v>1</v>
      </c>
      <c r="B3" s="33" t="s">
        <v>134</v>
      </c>
      <c r="C3" s="34"/>
    </row>
    <row r="4" spans="1:6" s="2" customFormat="1" x14ac:dyDescent="0.25">
      <c r="A4" s="5" t="s">
        <v>2</v>
      </c>
      <c r="B4" s="38" t="s">
        <v>135</v>
      </c>
      <c r="C4" s="38"/>
    </row>
    <row r="5" spans="1:6" s="2" customFormat="1" x14ac:dyDescent="0.25">
      <c r="A5" s="5" t="s">
        <v>5</v>
      </c>
      <c r="B5" s="33" t="s">
        <v>136</v>
      </c>
      <c r="C5" s="34"/>
    </row>
    <row r="6" spans="1:6" s="2" customFormat="1" x14ac:dyDescent="0.25">
      <c r="A6" s="5" t="s">
        <v>6</v>
      </c>
      <c r="B6" s="64">
        <v>285996227</v>
      </c>
      <c r="C6" s="64"/>
    </row>
    <row r="7" spans="1:6" s="2" customFormat="1" x14ac:dyDescent="0.25">
      <c r="A7" s="5" t="s">
        <v>7</v>
      </c>
      <c r="B7" s="38" t="s">
        <v>137</v>
      </c>
      <c r="C7" s="38"/>
    </row>
    <row r="8" spans="1:6" ht="23.25" customHeight="1" x14ac:dyDescent="0.25">
      <c r="A8" s="14" t="s">
        <v>63</v>
      </c>
      <c r="B8" s="50" t="s">
        <v>77</v>
      </c>
      <c r="C8" s="51"/>
    </row>
    <row r="9" spans="1:6" ht="60" x14ac:dyDescent="0.25">
      <c r="A9" s="5" t="s">
        <v>65</v>
      </c>
      <c r="B9" s="62" t="s">
        <v>138</v>
      </c>
      <c r="C9" s="63"/>
      <c r="E9" t="s">
        <v>66</v>
      </c>
      <c r="F9" s="15">
        <v>0.7</v>
      </c>
    </row>
    <row r="10" spans="1:6" x14ac:dyDescent="0.25">
      <c r="A10" s="14" t="s">
        <v>67</v>
      </c>
      <c r="B10" s="65">
        <v>66000000</v>
      </c>
      <c r="C10" s="65"/>
      <c r="E10" t="s">
        <v>64</v>
      </c>
      <c r="F10" s="15">
        <v>0.3</v>
      </c>
    </row>
    <row r="11" spans="1:6" x14ac:dyDescent="0.25">
      <c r="A11" s="16" t="s">
        <v>68</v>
      </c>
      <c r="B11" s="60"/>
      <c r="C11" s="61"/>
    </row>
    <row r="12" spans="1:6" ht="115.5" customHeight="1" x14ac:dyDescent="0.25">
      <c r="A12" s="5" t="s">
        <v>69</v>
      </c>
      <c r="B12" s="39" t="s">
        <v>140</v>
      </c>
      <c r="C12" s="40"/>
    </row>
    <row r="13" spans="1:6" ht="90" x14ac:dyDescent="0.25">
      <c r="A13" s="5" t="s">
        <v>70</v>
      </c>
      <c r="B13" s="55" t="s">
        <v>139</v>
      </c>
      <c r="C13" s="56"/>
    </row>
    <row r="15" spans="1:6" x14ac:dyDescent="0.25">
      <c r="B15" s="18"/>
      <c r="C15" s="18"/>
    </row>
    <row r="16" spans="1:6" x14ac:dyDescent="0.25">
      <c r="B16" s="18"/>
      <c r="C16" s="18"/>
    </row>
    <row r="17" spans="2:3" x14ac:dyDescent="0.25">
      <c r="B17" s="18"/>
      <c r="C17" s="18"/>
    </row>
    <row r="18" spans="2:3" x14ac:dyDescent="0.25">
      <c r="B18" s="18"/>
      <c r="C18" s="18"/>
    </row>
    <row r="19" spans="2:3" x14ac:dyDescent="0.25">
      <c r="B19" s="18"/>
      <c r="C19" s="18"/>
    </row>
    <row r="20" spans="2:3" x14ac:dyDescent="0.25">
      <c r="B20" s="18"/>
      <c r="C20" s="18"/>
    </row>
    <row r="21" spans="2:3" x14ac:dyDescent="0.25">
      <c r="B21" s="18"/>
      <c r="C21" s="18"/>
    </row>
    <row r="22" spans="2:3" x14ac:dyDescent="0.25">
      <c r="B22" s="18"/>
      <c r="C22" s="18"/>
    </row>
    <row r="23" spans="2:3" x14ac:dyDescent="0.25">
      <c r="B23" s="18"/>
      <c r="C23" s="18"/>
    </row>
    <row r="24" spans="2:3" x14ac:dyDescent="0.25">
      <c r="B24" s="18"/>
      <c r="C24" s="18"/>
    </row>
    <row r="25" spans="2:3" x14ac:dyDescent="0.25">
      <c r="B25" s="18"/>
      <c r="C25" s="18"/>
    </row>
    <row r="26" spans="2:3" x14ac:dyDescent="0.25">
      <c r="B26" s="18"/>
      <c r="C26" s="18"/>
    </row>
    <row r="27" spans="2:3" x14ac:dyDescent="0.25">
      <c r="B27" s="18"/>
      <c r="C27" s="18"/>
    </row>
    <row r="28" spans="2:3" x14ac:dyDescent="0.25">
      <c r="B28" s="18"/>
      <c r="C28" s="18"/>
    </row>
    <row r="29" spans="2:3" x14ac:dyDescent="0.25">
      <c r="B29" s="18"/>
      <c r="C29" s="18"/>
    </row>
    <row r="30" spans="2:3" x14ac:dyDescent="0.25">
      <c r="B30" s="18"/>
      <c r="C30" s="18"/>
    </row>
    <row r="31" spans="2:3" x14ac:dyDescent="0.25">
      <c r="B31" s="18"/>
      <c r="C31" s="18"/>
    </row>
    <row r="32" spans="2:3"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row r="46" spans="2:3" x14ac:dyDescent="0.25">
      <c r="B46" s="18"/>
      <c r="C46" s="18"/>
    </row>
  </sheetData>
  <mergeCells count="13">
    <mergeCell ref="B12:C12"/>
    <mergeCell ref="B13:C13"/>
    <mergeCell ref="A1:C1"/>
    <mergeCell ref="B8:C8"/>
    <mergeCell ref="B9:C9"/>
    <mergeCell ref="B2:C2"/>
    <mergeCell ref="B11:C11"/>
    <mergeCell ref="B4:C4"/>
    <mergeCell ref="B5:C5"/>
    <mergeCell ref="B6:C6"/>
    <mergeCell ref="B7:C7"/>
    <mergeCell ref="B10:C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sqref="A1:C1"/>
    </sheetView>
  </sheetViews>
  <sheetFormatPr baseColWidth="10" defaultColWidth="0" defaultRowHeight="15" x14ac:dyDescent="0.25"/>
  <cols>
    <col min="1" max="1" width="35.42578125" customWidth="1"/>
    <col min="2" max="2" width="31.85546875" customWidth="1"/>
    <col min="3" max="3" width="63.42578125" customWidth="1"/>
    <col min="4" max="16384" width="11.42578125" hidden="1"/>
  </cols>
  <sheetData>
    <row r="1" spans="1:3" ht="18.75" x14ac:dyDescent="0.25">
      <c r="A1" s="52" t="s">
        <v>71</v>
      </c>
      <c r="B1" s="52"/>
      <c r="C1" s="52"/>
    </row>
    <row r="2" spans="1:3" x14ac:dyDescent="0.25">
      <c r="A2" s="12" t="s">
        <v>22</v>
      </c>
      <c r="B2" s="33" t="str">
        <f>'GENERALES NOTA 321'!B2:C2</f>
        <v>126310373- 123358</v>
      </c>
      <c r="C2" s="34"/>
    </row>
    <row r="3" spans="1:3" x14ac:dyDescent="0.25">
      <c r="A3" s="29" t="s">
        <v>1</v>
      </c>
      <c r="B3" s="33" t="str">
        <f>'GENERALES NOTA 322'!B2:C2</f>
        <v xml:space="preserve">PRF-O-001072022-025 </v>
      </c>
      <c r="C3" s="34"/>
    </row>
    <row r="4" spans="1:3" s="2" customFormat="1" x14ac:dyDescent="0.25">
      <c r="A4" s="5" t="s">
        <v>2</v>
      </c>
      <c r="B4" s="38" t="str">
        <f>'GENERALES NOTA 322'!B3:C3</f>
        <v>CONTRALORÍA AUXILIAR DE RESPONSABILIDAD FISCAL Y JURISDICCIÓN COACTIVA</v>
      </c>
      <c r="C4" s="38"/>
    </row>
    <row r="5" spans="1:3" s="2" customFormat="1" x14ac:dyDescent="0.25">
      <c r="A5" s="5" t="s">
        <v>5</v>
      </c>
      <c r="B5" s="33" t="str">
        <f>'GENERALES NOTA 322'!B4:C4</f>
        <v>Ordinario</v>
      </c>
      <c r="C5" s="34"/>
    </row>
    <row r="6" spans="1:3" s="2" customFormat="1" x14ac:dyDescent="0.25">
      <c r="A6" s="5" t="s">
        <v>6</v>
      </c>
      <c r="B6" s="38" t="str">
        <f>'GENERALES NOTA 322'!B7:C7</f>
        <v>DOSCIENTOS OCHENTA Y CINCO MILLONES NOVECIENTOS NOVENTA Y SEIS MIL DOSCIENTOS VEINTISIETE PESOS 
($285.996.227)</v>
      </c>
      <c r="C6" s="38"/>
    </row>
    <row r="7" spans="1:3" s="2" customFormat="1" x14ac:dyDescent="0.25">
      <c r="A7" s="5" t="s">
        <v>7</v>
      </c>
      <c r="B7" s="38" t="str">
        <f>'GENERALES NOTA 322'!B8:C8</f>
        <v>ALLIANZ SEGUROS S.A.-AXA COLPATRIA SEGUROS</v>
      </c>
      <c r="C7" s="38"/>
    </row>
    <row r="8" spans="1:3" x14ac:dyDescent="0.25">
      <c r="A8" s="14" t="s">
        <v>63</v>
      </c>
      <c r="B8" s="44"/>
      <c r="C8" s="45"/>
    </row>
    <row r="9" spans="1:3" x14ac:dyDescent="0.25">
      <c r="A9" s="14" t="s">
        <v>67</v>
      </c>
      <c r="B9" s="66"/>
      <c r="C9" s="66"/>
    </row>
    <row r="10" spans="1:3" x14ac:dyDescent="0.25">
      <c r="A10" s="14" t="s">
        <v>72</v>
      </c>
      <c r="B10" s="66"/>
      <c r="C10" s="66"/>
    </row>
    <row r="11" spans="1:3" ht="45" x14ac:dyDescent="0.25">
      <c r="A11" s="5" t="s">
        <v>73</v>
      </c>
      <c r="B11" s="38"/>
      <c r="C11" s="38"/>
    </row>
    <row r="12" spans="1:3" ht="45" x14ac:dyDescent="0.25">
      <c r="A12" s="5" t="s">
        <v>74</v>
      </c>
      <c r="B12" s="38"/>
      <c r="C12" s="38"/>
    </row>
    <row r="13" spans="1:3" x14ac:dyDescent="0.25">
      <c r="A13" s="5" t="s">
        <v>75</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topLeftCell="A3"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67"/>
      <c r="C2" s="67"/>
      <c r="I2" t="s">
        <v>76</v>
      </c>
      <c r="N2" t="s">
        <v>77</v>
      </c>
    </row>
    <row r="3" spans="2:14" ht="15" customHeight="1" thickTop="1" thickBot="1" x14ac:dyDescent="0.3">
      <c r="B3" s="67" t="s">
        <v>78</v>
      </c>
      <c r="C3" s="67"/>
      <c r="I3" t="s">
        <v>64</v>
      </c>
      <c r="N3" t="s">
        <v>64</v>
      </c>
    </row>
    <row r="4" spans="2:14" ht="15" customHeight="1" thickTop="1" thickBot="1" x14ac:dyDescent="0.3">
      <c r="B4" s="21" t="s">
        <v>79</v>
      </c>
      <c r="C4" s="22"/>
      <c r="I4" t="s">
        <v>80</v>
      </c>
      <c r="N4" t="s">
        <v>66</v>
      </c>
    </row>
    <row r="5" spans="2:14" ht="15" customHeight="1" thickTop="1" thickBot="1" x14ac:dyDescent="0.3">
      <c r="B5" s="21" t="s">
        <v>81</v>
      </c>
      <c r="C5" s="22"/>
    </row>
    <row r="6" spans="2:14" ht="15" customHeight="1" thickTop="1" thickBot="1" x14ac:dyDescent="0.3">
      <c r="B6" s="21" t="s">
        <v>82</v>
      </c>
      <c r="C6" s="22"/>
    </row>
    <row r="7" spans="2:14" ht="46.5" thickTop="1" thickBot="1" x14ac:dyDescent="0.3">
      <c r="B7" s="21" t="s">
        <v>83</v>
      </c>
      <c r="C7" s="23"/>
    </row>
    <row r="8" spans="2:14" ht="31.5" thickTop="1" thickBot="1" x14ac:dyDescent="0.3">
      <c r="B8" s="21" t="s">
        <v>84</v>
      </c>
      <c r="C8" s="22"/>
    </row>
    <row r="9" spans="2:14" ht="46.5" thickTop="1" thickBot="1" x14ac:dyDescent="0.3">
      <c r="B9" s="21" t="s">
        <v>85</v>
      </c>
      <c r="C9" s="24"/>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2578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APERTURA- GENERALES  NOTA 324</vt:lpstr>
      <vt:lpstr>IMPUTACIÓN- 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Lizeth Navarro</cp:lastModifiedBy>
  <cp:revision/>
  <dcterms:created xsi:type="dcterms:W3CDTF">2020-12-07T14:41:17Z</dcterms:created>
  <dcterms:modified xsi:type="dcterms:W3CDTF">2024-10-12T16:56:02Z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AdHocReviewCycleID">
    <vt:i4>-1591060770</vt:i4>
  </property>
  <property fmtid="{D5CDD505-2E9C-101B-9397-08002B2CF9AE}" pid="32" name="_NewReviewCycle">
    <vt:lpwstr/>
  </property>
  <property fmtid="{D5CDD505-2E9C-101B-9397-08002B2CF9AE}" pid="33" name="_EmailSubject">
    <vt:lpwstr>SIN. 126310373// PRF-O-001072022-025 // Solicitud de Antecedentes// JGB //JUDICIAL-4147</vt:lpwstr>
  </property>
  <property fmtid="{D5CDD505-2E9C-101B-9397-08002B2CF9AE}" pid="34" name="_AuthorEmail">
    <vt:lpwstr>edna.martin@allianz.co</vt:lpwstr>
  </property>
  <property fmtid="{D5CDD505-2E9C-101B-9397-08002B2CF9AE}" pid="35" name="_AuthorEmailDisplayName">
    <vt:lpwstr>Edna Lizeth Martin Torres</vt:lpwstr>
  </property>
  <property fmtid="{D5CDD505-2E9C-101B-9397-08002B2CF9AE}" pid="36" name="MediaServiceImageTags">
    <vt:lpwstr/>
  </property>
  <property fmtid="{D5CDD505-2E9C-101B-9397-08002B2CF9AE}" pid="37" name="_PreviousAdHocReviewCycleID">
    <vt:i4>-399626946</vt:i4>
  </property>
  <property fmtid="{D5CDD505-2E9C-101B-9397-08002B2CF9AE}" pid="38" name="_ReviewingToolsShownOnce">
    <vt:lpwstr/>
  </property>
</Properties>
</file>