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9F22F2EE-E4C9-4623-9446-69CABA40AC15}"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<sst xmlns="http://schemas.openxmlformats.org/spreadsheetml/2006/main" count="198" uniqueCount="158">
  <si>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</si>
  <si>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</si>
  <si>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</si>
  <si>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</si>
  <si>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</si>
  <si>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</si>
  <si>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</si>
  <si>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</si>
  <si>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</si>
  <si>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</si>
  <si>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</si>
  <si>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</si>
  <si>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</si>
  <si>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</si>
  <si>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</si>
  <si>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</si>
  <si>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</si>
  <si>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</si>
  <si>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</si>
  <si>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</si>
  <si>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</si>
  <si>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</si>
  <si>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</si>
  <si>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</si>
  <si>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</si>
  <si>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</si>
  <si>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</si>
  <si>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</si>
  <si>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</si>
  <si>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</si>
  <si>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</si>
  <si>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</si>
  <si>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</si>
  <si>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</si>
  <si>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</si>
  <si>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</si>
  <si>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</si>
  <si>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</si>
  <si>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</si>
  <si>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</si>
  <si>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</si>
  <si>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</si>
  <si>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</si>
  <si>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</si>
  <si>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</si>
  <si>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</si>
  <si>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</si>
  <si>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</si>
  <si>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</si>
  <si>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</si>
  <si>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</si>
  <si>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</si>
  <si>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</si>
  <si>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</si>
  <si>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</si>
  <si>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</si>
  <si>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</si>
  <si>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</si>
  <si>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</si>
  <si>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</si>
  <si>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</si>
  <si>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</si>
  <si>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</si>
  <si>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</si>
  <si>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</si>
  <si>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</si>
  <si>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</si>
  <si>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</si>
  <si>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</si>
  <si>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</si>
  <si>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</si>
  <si>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</si>
  <si>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</si>
  <si>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</si>
  <si>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</si>
  <si>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</si>
  <si>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</si>
  <si>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</si>
  <si>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</si>
  <si>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</si>
  <si>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</si>
  <si>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</si>
  <si>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</si>
  <si>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</si>
  <si>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</si>
  <si>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</si>
  <si>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</si>
  <si>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</si>
  <si>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</si>
  <si>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</si>
  <si>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</si>
  <si>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</si>
  <si>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</si>
  <si>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</si>
  <si>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</si>
  <si>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</si>
  <si>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</si>
  <si>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</si>
  <si>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</si>
  <si>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</si>
  <si>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</si>
  <si>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</si>
  <si>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</si>
  <si>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</si>
  <si>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</si>
  <si>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</si>
  <si>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</si>
  <si>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</si>
  <si>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</si>
  <si>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</si>
  <si>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</si>
  <si>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</si>
  <si>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</si>
  <si>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</si>
  <si>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</si>
  <si>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</si>
  <si>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</si>
  <si>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</si>
  <si>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</si>
  <si>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</si>
  <si>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</si>
  <si>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</si>
  <si>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</si>
  <si>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</si>
  <si>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</si>
  <si>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</si>
  <si>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</si>
  <si>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</si>
  <si>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</si>
  <si>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</si>
  <si>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</si>
  <si>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</si>
  <si>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</si>
  <si>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</si>
  <si>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</si>
  <si>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</si>
  <si>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JUZGADO SEGUNDO CIVIL DEL CIRCUITO DE BUENAVENTURA</t>
  </si>
  <si>
    <t>R.C. PROFESIONAL</t>
  </si>
  <si>
    <t xml:space="preserve">Daño Moral </t>
  </si>
  <si>
    <t>10 DE NOVIEMBRE DE 2023</t>
  </si>
  <si>
    <t>27 DE NOVIEMBRE DE 2023</t>
  </si>
  <si>
    <t>76-109-31-03-002-2017-00094-00</t>
  </si>
  <si>
    <t xml:space="preserve">1. Eliana Renteria Vallecilla (Madre del naciturus) 
2. Jhon Renteria Angulo (Padre del naciturus) 
3. Alexis Renteria Angulo (Hermano de Jhon Renteria Angulo)  
4. Delfida Renteria Renteria (Hermana de Jhon Renteria Angulo)
5. Diego Arvey Renteria Angulo (Hermano de Jhon Renteria Angulo) 
6.  Eider Renteria Angulo  (Hermano de Jhon Renteria Angulo)                                                                                                                                                                                                                                                                                                                           7.  Marlon Andres Renteria Angulo (Hermano de Jhon Renteria Angulo)                                                                                                                                                        8.  Darwing Renteria Vallecilla  (Hermano de Eliana Renteria Vallecilla)                                                                                                                                                              9. Derling Jhoana Renteria Vallecilla (Hermana de Eliana Renteria Vallecilla)                                                                                                                                       10. Francisco Renteria  (Padre de Eliana Renteria Vallecilla)                                                                                                                                                                     11. Isaura  Vallecilla  Valencia  (Madre de Eliana Renteria Vallecilla)                                                                                                                                                             12. Maricel Renteria Vallecilla  (Hermana de Eliana Renteria Vallecilla)                                                                                                                                                   13. Marling Renteria Vallecilla  (Hermana de Eliana Renteria Vallecilla)                                                                                                                                                         14. Yiseri Renteria Vallecilla  (Hermana de Eliana Renteria Vallecilla)     </t>
  </si>
  <si>
    <t>1. SERVICIO OCCIDENTAL DE SALUD S.A E.P.S                                                                                            
2. CAJA DE COMPENSACIÓN FAMILIAR DEL VALLE DEL CAUCA ANDI -COMFANDI-                                                  
3. CLÍNICA SANTA SOFIA DEL PACIFICO LTDA    
4. JESÚS ORDÓÑEZ MOSQUERA</t>
  </si>
  <si>
    <t xml:space="preserve">De conformidad con los hechos de la demanda, el 30 de mayo de 2014, cuando la señora Rentería contaba con aproximadamente nueve meses de embarazo cumplidos, ingresó en compañía de su cónyuge a la Clínica Santa Sofía del Pacífico LTDA para efectos de ser valorada y determinar la fecha posible del parto. No obstante dentro de la atención, no se le infomró la fecha probable de parto y se ordenó su egreso de la Institución con recomendaciones. 
El día 02 de junio de 2014 la señora Rentería reingresa a la Clínica, manifestando malestar y flujo vaginal amarillo. Al momento de la atención se le ordenó desayunar y proceder con el monitoreo del Nasciturus. Practicada la monitoria fetal, la paciente expone iniciar a sentir un malestar general, no obstante le fue dado el egreso. Durante el mismo día, la señora Eliana vuelve a ingresar a la Institución por malestar general, donde al ser atendida se encuentra que el corazón del bebé no se encontraba latiendo, razón por la cual se procedió con la práctica de un procedimiento de emergencia para la extracción del feto. Realizado el procedimiento se observa que el bebe en proceso de gestación se encontraba con meconio. Por lo anterior se ordena hospitalización de tres días. 
Manifestó la parte demandante que con posterioridad al egreso de la Institución, la señora Eliana reingresa por malestar generalizado donde se encuentra que la paciente, contaba con la herida del procedimiento quirúrgico infectada y con una masa o acceso lo cual conllevó a la extracción del útero por un proceso séptico. 
Teniendo en cuenta lo anterior, refiere la parte demandante que el fallecimiento del bebé, y las situaciones acaecidas posteriormente obedecen a la demora en la remisión a un nivel más avanzado y falta de utilización de los implementos quirúrgicos necesarios para la intervención. Aduce la parte que dicha situación ha generado gran sufrimiento en la humanidad de los demandantes.	</t>
  </si>
  <si>
    <t>SIN NOMBRE (FETO FALLECIDO ANTES DE ALUMBRAMIENTO)</t>
  </si>
  <si>
    <t>02 DE JUNIO DE 2014</t>
  </si>
  <si>
    <t>N/A</t>
  </si>
  <si>
    <t xml:space="preserve">Daño a la vida en relación </t>
  </si>
  <si>
    <t>77738349-LO2882</t>
  </si>
  <si>
    <t>PÓLIZA NO. 022200987/0</t>
  </si>
  <si>
    <t>CAJA DE COMPENSACIÓN FAMILIAR DEL VALLE DEL CAUCA</t>
  </si>
  <si>
    <t>15 DE ENERO DE 2020</t>
  </si>
  <si>
    <t>Daño a la vida de relación</t>
  </si>
  <si>
    <t xml:space="preserve">La contingencia se califica como REMOTA, toda vez que no se ha probado la responsabilidad del asegurado por lo siguiente: (i) La parte demandante no aportó evidencia técnica bajo la cual se demuestre la responsabilidad de las instituciones que concurrieron en la atención en salud de la señora Eliana Renteria y su naciturus. (ii) Conforme se consigna en la historia clínica, el día 30 de mayo de 2014, la señora Eliana Renteria se encontraba en trabajo de parto y que de acuerdo a la literatura médica se tiene como embarazo en término cuando el parto se produce entre la semana 39 y hasta la número 42, tiempo en el cual se debe esperar que el proceso de alumbramiento se dé naturalmente a efectos de salvaguardar la vida de la madre y del bebé gestante. Por lo tanto, lo consignado en la historia clínica se presume veraz hasta tanto se demuestre lo contrario. (iii) Adicionalmente, se tiene que el tiempo de duración del trabajo de parto prematuro es impredecible para las madres primerizas y que puede durar de horas a días. (iv) Se advierte un  adecuado manejo a la paciente de acuerdo a sus sintomatologías, en razón a que el médico tratante ordenó el egreso con recomendaciones médicas una vez realizó “tv(tacto vaginal) salida tapón mucoso- cuello central permeable un cm” (v) El diagnóstico de óbito fetal (muerte de un feto después de las 20 semanas de gestación) es una situación impredecible por cuanto sus causas son multifactoriales como lo fue el desprendimiento prematuro de la placenta y el mismo ocurrió en situaciones súbitas e intempestiva para los profesionales de la salud.  (vi) de acuerdo a las obligaciones de medios y no de resultado que se esperan de los profesionales de la salud y clínicas no se advierte errores en la atención medica recibida al paciente durante el proceso de gestación ni como tampoco de su posoperatorio. 
Todo lo anterior sin perjuicio del carácter contingente
</t>
  </si>
  <si>
    <t>Daño a la salud y daño a la vida de relación</t>
  </si>
  <si>
    <t>En el presente caso como liquidación objetiva de las pretensiones se estima un moto total de $ 540.000.000, discriminado así:
-Daño moral: por la muerte del feto fallecido antes del alumbramiento: Se tendrá en cuenta la suma de $540.000.000. Discriminados de la siguiente manera: (i) A la señora Eliana Renteria Vallecilla (Madre del naciturus), la suma de $60.000.000, ii) Al señor Jhon Renteria Angulo (Padre del naciturus) ) la suma de $60.000.000, iii) A los hermanos de Jhon Renteria Angulo la suma total de $150.000.000 en donde cada uno de los hermanos señores, Alexis Renteria Angulo, Delfida Renteria Renteria, Diego Arvey Renteria Angulo, Eider Renteria Angulo,  Marlon Andres Renteria Angulo, tendrán derecho a la indemnización de $30.000.000 (iv) A los hermanos de Eliana Renteria Vallecilla (Madre del naciturus), la suma total de $ 150.000.000, donde cada uno de los hermanos señores, Darwing Renteria Vallecilla, Derling Jhoana Renteria Vallecilla, Maricel Renteria Vallecilla, Marling Renteria Vallecilla, Yiseri Renteria Vallecilla, tendrán derecho a la indemnización de $30.000.000   (v) la suma de $60.000.000 al señor Francisco Renteria  (Padre de Eliana Renteria Vallecilla) y a la señora Isaura Vallecilla Valencia (Madre de Eliana Renteria Vallecilla) la suma de $60.000.000                                                                                                                                              
Las anteriores sumas económicas se liquidaron teniendo en cuenta los criterios jurisprudenciales fijados por la Corte Suprema de Justicia en Sentencia del 23/05/2018, MP: Ariel Salazar Ramírez: 05001-31-03-003-2005-00174-01, en donde se estableció que se reconocerá en caso de muerte de la víctima, una suma máxima de $60.000.000 a los padres de la víctima y a sus hermanos $30.000.000. 
-Daño a la vida de relación: A la señora Eliana Renteria Vallecilla (Madre del naciturus), la suma de $60.000.000, por el deceso del nacituros.
- Daño a la salud: $0. No se reconocerá ninguna suma por cuanto esta se encuentra inmersa en el concepto del daño a la vida de relación.
-Lucro cesante: No se reconocerá suma alguna, por cuanto dentro del plenario no existe prueba que acredite que la parte demandante dejó de percibir rentas o ingreso de dinero por la muerte del feto no nacido y conforme a lo establecido por la Corte Suprema de Justicia, Sala de Casación Civil en sentencia del 07 de marzo de 2019, la existencia de los perjuicios por lucro cesante en ningún escenario  se puede presumir.
Deducible: 10% SOBRE LA PÉRDIDA MÍNIMO $2.000.000, esto es si sobre la liquidación objetiva el valor asciende a la suma de $600.000.000, el asegurado deberá responder por la suma de $ 60.000.000. 
TOTAL DE LIQUIDACIÓN: $540.000.000.</t>
  </si>
  <si>
    <t>1. FALTA DE LEGITIMACIÓN EN LA CAUSA POR PASIVA ABSOLUTA DE LA CAJA DE COMPENSACIÓN FAMILIAR DEL VALLE DEL CAUCA ANDI-COMFANDI                                                                                                                                                         2. INEXISTENCIA DE RESPONSABILIDAD Y DE OBLIGACIÓN INDEMNIZARTORIA A CARGO DE LA CAJA DE COMPENSACIÓN FAMILIAR DEL VALLE DEL CAUCA ANDI-COMFANDI Y LA EPS SERVICIO OCCIDENTAL DE SALUD S.O.S EN RAZÓN A LAS ATENCIONES BRINDADAS DENTRO DE LA RED DE SERVICIOS.                                                              
3. LA ACTIVIDAD DESARROLLADA POR LOS PROFESIONALES DE LA MEDICINA COMPORTA OBLIGACIONES DE MEDIO Y NO DE RESULTADO                                                                                                                                                                         4. EL RÉGIMEN DE RESPONSABILIDAD CIVIL MÉDICA SE RIGE POR LA CULPA PROBADA DE ACUERDO AL ARTÍCULO 167 DEL C.G.P                                                                                                                                                                                                  5. IMPROCEDENCIA DEL LUCRO CESANTE PRETENDIDO POR LOS DEMANDANTES                                                                                                                                                 
6. TASACIÓN INDEBIDA E INJUSTIFICADA DE LOS PERJUICIOS RECLAMADOS POR LOS DEMANDANTES DENOMINADOS “DAÑO MORAL”                                                                                                                                                                             7.  INEXISTENCIA DE OBLIGACIÓN DE INDEMNIZAR A CARGO DE ALLIANZ SEGUROS S.A POR LA NO REALIZACIÓN DEL RIESGO ASEGURADO Y EL INCUMPLIMIENTO DE LAS CARGAS DEL ARTÍCULO 1077 DEL CÓDIGO DE COMERCIO                                                                                                                                                                                     
8.  CARÁCTER MERAMENTE INDEMNIZATORIO DEL CONTRATO DE SEGURO DE RESPONSABILIDAD CIVIL                                                                                                               
9.  EN CUALQUIER CASO, DE NINGUNA FORMA SE PODRÁ EXCEDER EL LÍMITE DEL VALOR ASEGURADO EN LA PÓLIZA No.  022249789/0                                                 
10. EN CUALQUIER CASO, SE DEBERÁN TENER EN CUENTA EL DEDUCIBLE PACTADO EN LA PÓLIZA No.022249789/0                                                                           
11. EN CUALQUIER CASO, DE NINGUNA FORMA SE PODRÁ EXCEDER EL LÍMITE DEL VALOR ASEGURADO EN LA PÓLIZA No.022200987/0                                             
12.   EN CUALQUIER CASO, SE DEBERÁN TENER EN CUENTA EL DEDUCIBLE PACTADO EN LA PÓLIZA No. 022200987/0                                                                                  
13. RIESGOS EXPRESAMENTE EXCLUIDOS EN LA PÓLIZA No.  No.022249789/0                                                                                                                                                             
 14. RIESGOS EXPRESAMENTE EXCLUIDOS EN LA PÓLIZA No.  022200987/0                                                                                                                                                                     
15. DISPONIBILIDAD DE LA SUMA ASEGURADA                                                                                                                                                                                                                     
16. INEXISTENCIA DE SOLIDARIDAD ENTRE MI MANDANTE Y LOS DEMAS DEMANDADOS                                                                                                                                      
17. GENÉRICA Y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</si>
</sst>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CASASV/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v>0</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30"/>
  <sheetViews>
    <sheetView topLeftCell="A7" zoomScale="85" zoomScaleNormal="85" workbookViewId="0">
      <selection activeCell="C21" sqref="C2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7" t="s">
        <v>41</v>
      </c>
      <c r="B1" s="47"/>
      <c r="C1" s="47"/>
    </row>
    <row r="2" spans="1:3" x14ac:dyDescent="0.25">
      <c r="A2" s="5" t="s">
        <v>11</v>
      </c>
      <c r="B2" s="48" t="s">
        <v>141</v>
      </c>
      <c r="C2" s="49"/>
    </row>
    <row r="3" spans="1:3" x14ac:dyDescent="0.25">
      <c r="A3" s="5" t="s">
        <v>0</v>
      </c>
      <c r="B3" s="50" t="s">
        <v>136</v>
      </c>
      <c r="C3" s="51"/>
    </row>
    <row r="4" spans="1:3" ht="69.75" customHeight="1" x14ac:dyDescent="0.25">
      <c r="A4" s="5" t="s">
        <v>109</v>
      </c>
      <c r="B4" s="45" t="s">
        <v>143</v>
      </c>
      <c r="C4" s="51"/>
    </row>
    <row r="5" spans="1:3" ht="207.75" customHeight="1" x14ac:dyDescent="0.25">
      <c r="A5" s="5" t="s">
        <v>1</v>
      </c>
      <c r="B5" s="45" t="s">
        <v>142</v>
      </c>
      <c r="C5" s="51"/>
    </row>
    <row r="6" spans="1:3" x14ac:dyDescent="0.25">
      <c r="A6" s="5" t="s">
        <v>110</v>
      </c>
      <c r="B6" s="36" t="s">
        <v>133</v>
      </c>
      <c r="C6" s="36"/>
    </row>
    <row r="7" spans="1:3" x14ac:dyDescent="0.25">
      <c r="A7" s="5" t="s">
        <v>2</v>
      </c>
      <c r="B7" s="36" t="s">
        <v>145</v>
      </c>
      <c r="C7" s="36"/>
    </row>
    <row r="8" spans="1:3" x14ac:dyDescent="0.25">
      <c r="A8" s="5" t="s">
        <v>3</v>
      </c>
      <c r="B8" s="38" t="s">
        <v>146</v>
      </c>
      <c r="C8" s="38"/>
    </row>
    <row r="9" spans="1:3" x14ac:dyDescent="0.25">
      <c r="A9" s="5" t="s">
        <v>4</v>
      </c>
      <c r="B9" s="38" t="s">
        <v>147</v>
      </c>
      <c r="C9" s="38"/>
    </row>
    <row r="10" spans="1:3" x14ac:dyDescent="0.25">
      <c r="A10" s="5" t="s">
        <v>5</v>
      </c>
      <c r="B10" s="38" t="s">
        <v>147</v>
      </c>
      <c r="C10" s="38"/>
    </row>
    <row r="11" spans="1:3" ht="23.25" customHeight="1" x14ac:dyDescent="0.25">
      <c r="A11" s="5" t="s">
        <v>27</v>
      </c>
      <c r="B11" s="45" t="s">
        <v>137</v>
      </c>
      <c r="C11" s="46"/>
    </row>
    <row r="12" spans="1:3" x14ac:dyDescent="0.25">
      <c r="A12" s="37" t="s">
        <v>119</v>
      </c>
      <c r="B12" s="38" t="s">
        <v>144</v>
      </c>
      <c r="C12" s="36"/>
    </row>
    <row r="13" spans="1:3" ht="30" customHeight="1" x14ac:dyDescent="0.25">
      <c r="A13" s="37"/>
      <c r="B13" s="36"/>
      <c r="C13" s="36"/>
    </row>
    <row r="14" spans="1:3" ht="297.75" customHeight="1" x14ac:dyDescent="0.25">
      <c r="A14" s="37"/>
      <c r="B14" s="36"/>
      <c r="C14" s="36"/>
    </row>
    <row r="15" spans="1:3" ht="30" x14ac:dyDescent="0.25">
      <c r="A15" s="5" t="s">
        <v>46</v>
      </c>
      <c r="B15" s="39">
        <f>SUM(C17,C18,C20,C22,C24)</f>
        <v>1557376000</v>
      </c>
      <c r="C15" s="40"/>
    </row>
    <row r="16" spans="1:3" ht="33.75" customHeight="1" x14ac:dyDescent="0.25">
      <c r="A16" s="41" t="s">
        <v>47</v>
      </c>
      <c r="B16" s="42" t="s">
        <v>48</v>
      </c>
      <c r="C16" s="42"/>
    </row>
    <row r="17" spans="1:3" ht="18" customHeight="1" x14ac:dyDescent="0.25">
      <c r="A17" s="41"/>
      <c r="B17" s="11" t="s">
        <v>49</v>
      </c>
      <c r="C17" s="6">
        <v>1376000</v>
      </c>
    </row>
    <row r="18" spans="1:3" ht="17.25" customHeight="1" x14ac:dyDescent="0.25">
      <c r="A18" s="41"/>
      <c r="B18" s="11" t="s">
        <v>50</v>
      </c>
      <c r="C18" s="6">
        <v>0</v>
      </c>
    </row>
    <row r="19" spans="1:3" x14ac:dyDescent="0.25">
      <c r="A19" s="41"/>
      <c r="B19" s="43" t="s">
        <v>51</v>
      </c>
      <c r="C19" s="44"/>
    </row>
    <row r="20" spans="1:3" x14ac:dyDescent="0.25">
      <c r="A20" s="41"/>
      <c r="B20" s="11" t="s">
        <v>138</v>
      </c>
      <c r="C20" s="6">
        <v>1440000000</v>
      </c>
    </row>
    <row r="21" spans="1:3" x14ac:dyDescent="0.25">
      <c r="A21" s="41"/>
      <c r="B21" s="11" t="s">
        <v>153</v>
      </c>
      <c r="C21" s="6">
        <v>116000000</v>
      </c>
    </row>
    <row r="22" spans="1:3" x14ac:dyDescent="0.25">
      <c r="A22" s="41"/>
      <c r="B22" s="11" t="s">
        <v>113</v>
      </c>
      <c r="C22" s="6">
        <v>116000000</v>
      </c>
    </row>
    <row r="23" spans="1:3" x14ac:dyDescent="0.25">
      <c r="A23" s="41"/>
      <c r="B23" s="43" t="s">
        <v>108</v>
      </c>
      <c r="C23" s="44"/>
    </row>
    <row r="24" spans="1:3" x14ac:dyDescent="0.25">
      <c r="A24" s="41"/>
      <c r="B24" s="11"/>
      <c r="C24" s="16"/>
    </row>
    <row r="25" spans="1:3" x14ac:dyDescent="0.25">
      <c r="A25" s="5" t="s">
        <v>6</v>
      </c>
      <c r="B25" s="36" t="s">
        <v>151</v>
      </c>
      <c r="C25" s="36"/>
    </row>
    <row r="26" spans="1:3" x14ac:dyDescent="0.25">
      <c r="A26" s="5" t="s">
        <v>7</v>
      </c>
      <c r="B26" s="36">
        <v>8903032085</v>
      </c>
      <c r="C26" s="36"/>
    </row>
    <row r="27" spans="1:3" x14ac:dyDescent="0.25">
      <c r="A27" s="5" t="s">
        <v>8</v>
      </c>
      <c r="B27" s="36" t="s">
        <v>150</v>
      </c>
      <c r="C27" s="36"/>
    </row>
    <row r="28" spans="1:3" x14ac:dyDescent="0.25">
      <c r="A28" s="5" t="s">
        <v>42</v>
      </c>
      <c r="B28" s="35" t="s">
        <v>152</v>
      </c>
      <c r="C28" s="35"/>
    </row>
    <row r="29" spans="1:3" x14ac:dyDescent="0.25">
      <c r="A29" s="5" t="s">
        <v>9</v>
      </c>
      <c r="B29" s="35" t="s">
        <v>139</v>
      </c>
      <c r="C29" s="35"/>
    </row>
    <row r="30" spans="1:3" x14ac:dyDescent="0.25">
      <c r="A30" s="5" t="s">
        <v>10</v>
      </c>
      <c r="B30" s="36" t="s">
        <v>140</v>
      </c>
      <c r="C30" s="36"/>
    </row>
  </sheetData>
  <mergeCells count="24">
    <mergeCell ref="B8:C8"/>
    <mergeCell ref="B9:C9"/>
    <mergeCell ref="B10:C10"/>
    <mergeCell ref="B11:C11"/>
    <mergeCell ref="A1:C1"/>
    <mergeCell ref="B7:C7"/>
    <mergeCell ref="B2:C2"/>
    <mergeCell ref="B3:C3"/>
    <mergeCell ref="B4:C4"/>
    <mergeCell ref="B5:C5"/>
    <mergeCell ref="B6:C6"/>
    <mergeCell ref="B29:C29"/>
    <mergeCell ref="B30:C30"/>
    <mergeCell ref="A12:A14"/>
    <mergeCell ref="B12:C14"/>
    <mergeCell ref="B25:C25"/>
    <mergeCell ref="B26:C26"/>
    <mergeCell ref="B27:C27"/>
    <mergeCell ref="B28:C28"/>
    <mergeCell ref="B15:C15"/>
    <mergeCell ref="A16:A24"/>
    <mergeCell ref="B16:C16"/>
    <mergeCell ref="B19:C19"/>
    <mergeCell ref="B23:C2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2" t="s">
        <v>40</v>
      </c>
      <c r="B1" s="62"/>
      <c r="C1" s="62"/>
    </row>
    <row r="2" spans="1:3" x14ac:dyDescent="0.25">
      <c r="A2" s="13" t="s">
        <v>25</v>
      </c>
      <c r="B2" s="63" t="s">
        <v>134</v>
      </c>
      <c r="C2" s="64"/>
    </row>
    <row r="3" spans="1:3" x14ac:dyDescent="0.25">
      <c r="A3" s="5" t="s">
        <v>11</v>
      </c>
      <c r="B3" s="36" t="str">
        <f>'GENERALES NOTA 322'!B2:C2</f>
        <v>76-109-31-03-002-2017-00094-00</v>
      </c>
      <c r="C3" s="36"/>
    </row>
    <row r="4" spans="1:3" x14ac:dyDescent="0.25">
      <c r="A4" s="5" t="s">
        <v>0</v>
      </c>
      <c r="B4" s="36" t="str">
        <f>'GENERALES NOTA 322'!B3:C3</f>
        <v>JUZGADO SEGUNDO CIVIL DEL CIRCUITO DE BUENAVENTURA</v>
      </c>
      <c r="C4" s="36"/>
    </row>
    <row r="5" spans="1:3" x14ac:dyDescent="0.25">
      <c r="A5" s="5" t="s">
        <v>109</v>
      </c>
      <c r="B5" s="36" t="str">
        <f>'GENERALES NOTA 322'!B4:C4</f>
        <v>1. SERVICIO OCCIDENTAL DE SALUD S.A E.P.S                                                                                            
2. CAJA DE COMPENSACIÓN FAMILIAR DEL VALLE DEL CAUCA ANDI -COMFANDI-                                                  
3. CLÍNICA SANTA SOFIA DEL PACIFICO LTDA    
4. JESÚS ORDÓÑEZ MOSQUERA</v>
      </c>
      <c r="C5" s="36"/>
    </row>
    <row r="6" spans="1:3" x14ac:dyDescent="0.25">
      <c r="A6" s="5" t="s">
        <v>1</v>
      </c>
      <c r="B6" s="36" t="str">
        <f>'GENERALES NOTA 322'!B5:C5</f>
        <v xml:space="preserve">1. Eliana Renteria Vallecilla (Madre del naciturus) 
2. Jhon Renteria Angulo (Padre del naciturus) 
3. Alexis Renteria Angulo (Hermano de Jhon Renteria Angulo)  
4. Delfida Renteria Renteria (Hermana de Jhon Renteria Angulo)
5. Diego Arvey Renteria Angulo (Hermano de Jhon Renteria Angulo) 
6.  Eider Renteria Angulo  (Hermano de Jhon Renteria Angulo)                                                                                                                                                                                                                                                                                                                           7.  Marlon Andres Renteria Angulo (Hermano de Jhon Renteria Angulo)                                                                                                                                                        8.  Darwing Renteria Vallecilla  (Hermano de Eliana Renteria Vallecilla)                                                                                                                                                              9. Derling Jhoana Renteria Vallecilla (Hermana de Eliana Renteria Vallecilla)                                                                                                                                       10. Francisco Renteria  (Padre de Eliana Renteria Vallecilla)                                                                                                                                                                     11. Isaura  Vallecilla  Valencia  (Madre de Eliana Renteria Vallecilla)                                                                                                                                                             12. Maricel Renteria Vallecilla  (Hermana de Eliana Renteria Vallecilla)                                                                                                                                                   13. Marling Renteria Vallecilla  (Hermana de Eliana Renteria Vallecilla)                                                                                                                                                         14. Yiseri Renteria Vallecilla  (Hermana de Eliana Renteria Vallecilla)     </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3"/>
      <c r="C10" s="65"/>
    </row>
    <row r="11" spans="1:3" x14ac:dyDescent="0.25">
      <c r="A11" s="13" t="s">
        <v>115</v>
      </c>
      <c r="B11" s="63"/>
      <c r="C11" s="64"/>
    </row>
    <row r="12" spans="1:3" x14ac:dyDescent="0.25">
      <c r="A12" s="13" t="s">
        <v>60</v>
      </c>
      <c r="B12" s="50"/>
      <c r="C12" s="51"/>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0" t="s">
        <v>31</v>
      </c>
      <c r="B16" s="36"/>
      <c r="C16" s="36"/>
    </row>
    <row r="17" spans="1:3" x14ac:dyDescent="0.25">
      <c r="A17" s="61"/>
      <c r="B17" s="9" t="s">
        <v>39</v>
      </c>
      <c r="C17" s="10" t="s">
        <v>15</v>
      </c>
    </row>
    <row r="18" spans="1:3" x14ac:dyDescent="0.25">
      <c r="A18" s="61"/>
      <c r="B18" s="11"/>
      <c r="C18" s="11"/>
    </row>
    <row r="19" spans="1:3" x14ac:dyDescent="0.25">
      <c r="A19" s="61"/>
      <c r="B19" s="11"/>
      <c r="C19" s="11"/>
    </row>
    <row r="20" spans="1:3" x14ac:dyDescent="0.25">
      <c r="A20" s="61"/>
      <c r="B20" s="11"/>
      <c r="C20" s="11"/>
    </row>
    <row r="21" spans="1:3" x14ac:dyDescent="0.25">
      <c r="A21" s="13" t="s">
        <v>24</v>
      </c>
      <c r="B21" s="36"/>
      <c r="C21" s="36"/>
    </row>
    <row r="22" spans="1:3" x14ac:dyDescent="0.25">
      <c r="A22" s="13" t="s">
        <v>61</v>
      </c>
      <c r="B22" s="50"/>
      <c r="C22" s="51"/>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59" t="s">
        <v>64</v>
      </c>
      <c r="B27" s="59"/>
      <c r="C27" s="59"/>
    </row>
    <row r="28" spans="1:3" ht="14.45" customHeight="1" x14ac:dyDescent="0.25">
      <c r="A28" s="54" t="s">
        <v>37</v>
      </c>
      <c r="B28" s="55"/>
      <c r="C28" s="31"/>
    </row>
    <row r="29" spans="1:3" ht="14.45" customHeight="1" x14ac:dyDescent="0.25">
      <c r="A29" s="56" t="s">
        <v>36</v>
      </c>
      <c r="B29" s="57"/>
      <c r="C29" s="31"/>
    </row>
    <row r="30" spans="1:3" ht="14.45" customHeight="1" x14ac:dyDescent="0.25">
      <c r="A30" s="56" t="s">
        <v>35</v>
      </c>
      <c r="B30" s="57"/>
      <c r="C30" s="32"/>
    </row>
    <row r="31" spans="1:3" ht="14.45" customHeight="1" x14ac:dyDescent="0.25">
      <c r="A31" s="56" t="s">
        <v>13</v>
      </c>
      <c r="B31" s="57"/>
      <c r="C31" s="31"/>
    </row>
    <row r="32" spans="1:3" x14ac:dyDescent="0.25">
      <c r="A32" s="56" t="s">
        <v>14</v>
      </c>
      <c r="B32" s="57"/>
      <c r="C32" s="31"/>
    </row>
    <row r="33" spans="1:3" ht="14.45" customHeight="1" x14ac:dyDescent="0.25">
      <c r="A33" s="56" t="s">
        <v>34</v>
      </c>
      <c r="B33" s="57"/>
      <c r="C33" s="31"/>
    </row>
    <row r="34" spans="1:3" ht="14.45" customHeight="1" x14ac:dyDescent="0.25">
      <c r="A34" s="56" t="s">
        <v>94</v>
      </c>
      <c r="B34" s="57"/>
      <c r="C34" s="33"/>
    </row>
    <row r="35" spans="1:3" x14ac:dyDescent="0.25">
      <c r="A35" s="54" t="s">
        <v>106</v>
      </c>
      <c r="B35" s="55"/>
      <c r="C35" s="34"/>
    </row>
    <row r="36" spans="1:3" x14ac:dyDescent="0.25">
      <c r="A36" s="58" t="s">
        <v>88</v>
      </c>
      <c r="B36" s="58"/>
      <c r="C36" s="58"/>
    </row>
    <row r="37" spans="1:3" x14ac:dyDescent="0.25">
      <c r="A37" s="52" t="s">
        <v>89</v>
      </c>
      <c r="B37" s="52"/>
      <c r="C37" s="11"/>
    </row>
    <row r="38" spans="1:3" x14ac:dyDescent="0.25">
      <c r="A38" s="52" t="s">
        <v>90</v>
      </c>
      <c r="B38" s="52"/>
      <c r="C38" s="11"/>
    </row>
    <row r="39" spans="1:3" x14ac:dyDescent="0.25">
      <c r="A39" s="52" t="s">
        <v>91</v>
      </c>
      <c r="B39" s="52"/>
      <c r="C39" s="11"/>
    </row>
    <row r="40" spans="1:3" x14ac:dyDescent="0.25">
      <c r="A40" s="52" t="s">
        <v>92</v>
      </c>
      <c r="B40" s="52"/>
      <c r="C40" s="11"/>
    </row>
    <row r="41" spans="1:3" x14ac:dyDescent="0.25">
      <c r="A41" s="52" t="s">
        <v>93</v>
      </c>
      <c r="B41" s="52"/>
      <c r="C41" s="11"/>
    </row>
    <row r="42" spans="1:3" x14ac:dyDescent="0.25">
      <c r="A42" s="52" t="s">
        <v>95</v>
      </c>
      <c r="B42" s="52"/>
      <c r="C42" s="11"/>
    </row>
    <row r="43" spans="1:3" x14ac:dyDescent="0.25">
      <c r="A43" s="52" t="s">
        <v>96</v>
      </c>
      <c r="B43" s="52"/>
      <c r="C43" s="11"/>
    </row>
    <row r="44" spans="1:3" x14ac:dyDescent="0.25">
      <c r="A44" s="52" t="s">
        <v>97</v>
      </c>
      <c r="B44" s="52"/>
      <c r="C44" s="11"/>
    </row>
    <row r="45" spans="1:3" x14ac:dyDescent="0.25">
      <c r="A45" s="52" t="s">
        <v>98</v>
      </c>
      <c r="B45" s="52"/>
      <c r="C45" s="11"/>
    </row>
    <row r="46" spans="1:3" x14ac:dyDescent="0.25">
      <c r="A46" s="52" t="s">
        <v>99</v>
      </c>
      <c r="B46" s="52"/>
      <c r="C46" s="11"/>
    </row>
    <row r="47" spans="1:3" x14ac:dyDescent="0.25">
      <c r="A47" s="52" t="s">
        <v>100</v>
      </c>
      <c r="B47" s="52"/>
      <c r="C47" s="11"/>
    </row>
    <row r="48" spans="1:3" x14ac:dyDescent="0.25">
      <c r="A48" s="52" t="s">
        <v>101</v>
      </c>
      <c r="B48" s="52"/>
      <c r="C48" s="11"/>
    </row>
    <row r="49" spans="1:3" x14ac:dyDescent="0.25">
      <c r="A49" s="52" t="s">
        <v>102</v>
      </c>
      <c r="B49" s="52"/>
      <c r="C49" s="11"/>
    </row>
    <row r="50" spans="1:3" x14ac:dyDescent="0.25">
      <c r="A50" s="52" t="s">
        <v>103</v>
      </c>
      <c r="B50" s="52"/>
      <c r="C50" s="11"/>
    </row>
    <row r="51" spans="1:3" x14ac:dyDescent="0.25">
      <c r="A51" s="52" t="s">
        <v>104</v>
      </c>
      <c r="B51" s="52"/>
      <c r="C51" s="11"/>
    </row>
    <row r="52" spans="1:3" x14ac:dyDescent="0.25">
      <c r="A52" s="52" t="s">
        <v>105</v>
      </c>
      <c r="B52" s="52"/>
      <c r="C52" s="11"/>
    </row>
    <row r="53" spans="1:3" x14ac:dyDescent="0.25">
      <c r="A53" s="53"/>
      <c r="B53" s="53"/>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2" zoomScale="70" zoomScaleNormal="7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2" t="s">
        <v>43</v>
      </c>
      <c r="B1" s="62"/>
      <c r="C1" s="62"/>
    </row>
    <row r="2" spans="1:6" x14ac:dyDescent="0.25">
      <c r="A2" s="20" t="s">
        <v>25</v>
      </c>
      <c r="B2" s="70" t="s">
        <v>149</v>
      </c>
      <c r="C2" s="71"/>
    </row>
    <row r="3" spans="1:6" x14ac:dyDescent="0.25">
      <c r="A3" s="21" t="s">
        <v>11</v>
      </c>
      <c r="B3" s="72" t="str">
        <f>'GENERALES NOTA 322'!B2:C2</f>
        <v>76-109-31-03-002-2017-00094-00</v>
      </c>
      <c r="C3" s="72"/>
    </row>
    <row r="4" spans="1:6" x14ac:dyDescent="0.25">
      <c r="A4" s="21" t="s">
        <v>0</v>
      </c>
      <c r="B4" s="72" t="str">
        <f>'GENERALES NOTA 322'!B3:C3</f>
        <v>JUZGADO SEGUNDO CIVIL DEL CIRCUITO DE BUENAVENTURA</v>
      </c>
      <c r="C4" s="72"/>
    </row>
    <row r="5" spans="1:6" x14ac:dyDescent="0.25">
      <c r="A5" s="21" t="s">
        <v>109</v>
      </c>
      <c r="B5" s="72" t="str">
        <f>'GENERALES NOTA 322'!B4:C4</f>
        <v>1. SERVICIO OCCIDENTAL DE SALUD S.A E.P.S                                                                                            
2. CAJA DE COMPENSACIÓN FAMILIAR DEL VALLE DEL CAUCA ANDI -COMFANDI-                                                  
3. CLÍNICA SANTA SOFIA DEL PACIFICO LTDA    
4. JESÚS ORDÓÑEZ MOSQUERA</v>
      </c>
      <c r="C5" s="72"/>
    </row>
    <row r="6" spans="1:6" ht="14.45" customHeight="1" x14ac:dyDescent="0.25">
      <c r="A6" s="21" t="s">
        <v>1</v>
      </c>
      <c r="B6" s="72" t="str">
        <f>'GENERALES NOTA 322'!B5:C5</f>
        <v xml:space="preserve">1. Eliana Renteria Vallecilla (Madre del naciturus) 
2. Jhon Renteria Angulo (Padre del naciturus) 
3. Alexis Renteria Angulo (Hermano de Jhon Renteria Angulo)  
4. Delfida Renteria Renteria (Hermana de Jhon Renteria Angulo)
5. Diego Arvey Renteria Angulo (Hermano de Jhon Renteria Angulo) 
6.  Eider Renteria Angulo  (Hermano de Jhon Renteria Angulo)                                                                                                                                                                                                                                                                                                                           7.  Marlon Andres Renteria Angulo (Hermano de Jhon Renteria Angulo)                                                                                                                                                        8.  Darwing Renteria Vallecilla  (Hermano de Eliana Renteria Vallecilla)                                                                                                                                                              9. Derling Jhoana Renteria Vallecilla (Hermana de Eliana Renteria Vallecilla)                                                                                                                                       10. Francisco Renteria  (Padre de Eliana Renteria Vallecilla)                                                                                                                                                                     11. Isaura  Vallecilla  Valencia  (Madre de Eliana Renteria Vallecilla)                                                                                                                                                             12. Maricel Renteria Vallecilla  (Hermana de Eliana Renteria Vallecilla)                                                                                                                                                   13. Marling Renteria Vallecilla  (Hermana de Eliana Renteria Vallecilla)                                                                                                                                                         14. Yiseri Renteria Vallecilla  (Hermana de Eliana Renteria Vallecilla)     </v>
      </c>
      <c r="C6" s="72"/>
    </row>
    <row r="7" spans="1:6" x14ac:dyDescent="0.25">
      <c r="A7" s="21" t="s">
        <v>110</v>
      </c>
      <c r="B7" s="72" t="str">
        <f>'GENERALES NOTA 322'!B6:C6</f>
        <v>LLAMADA EN GARANTIA</v>
      </c>
      <c r="C7" s="72"/>
    </row>
    <row r="8" spans="1:6" ht="30" x14ac:dyDescent="0.25">
      <c r="A8" s="21" t="s">
        <v>46</v>
      </c>
      <c r="B8" s="66">
        <f>'GENERALES NOTA 322'!B15:C15</f>
        <v>1557376000</v>
      </c>
      <c r="C8" s="67"/>
    </row>
    <row r="9" spans="1:6" x14ac:dyDescent="0.25">
      <c r="A9" s="73" t="s">
        <v>47</v>
      </c>
      <c r="B9" s="74" t="s">
        <v>48</v>
      </c>
      <c r="C9" s="75"/>
    </row>
    <row r="10" spans="1:6" x14ac:dyDescent="0.25">
      <c r="A10" s="73"/>
      <c r="B10" s="22" t="s">
        <v>49</v>
      </c>
      <c r="C10" s="19">
        <f>'GENERALES NOTA 322'!C17</f>
        <v>1376000</v>
      </c>
    </row>
    <row r="11" spans="1:6" x14ac:dyDescent="0.25">
      <c r="A11" s="73"/>
      <c r="B11" s="22" t="s">
        <v>50</v>
      </c>
      <c r="C11" s="19">
        <f>'GENERALES NOTA 322'!C18</f>
        <v>0</v>
      </c>
    </row>
    <row r="12" spans="1:6" x14ac:dyDescent="0.25">
      <c r="A12" s="73"/>
      <c r="B12" s="74"/>
      <c r="C12" s="75"/>
    </row>
    <row r="13" spans="1:6" x14ac:dyDescent="0.25">
      <c r="A13" s="73"/>
      <c r="B13" s="22" t="s">
        <v>112</v>
      </c>
      <c r="C13" s="24">
        <v>1440000000</v>
      </c>
    </row>
    <row r="14" spans="1:6" ht="30" x14ac:dyDescent="0.25">
      <c r="A14" s="73"/>
      <c r="B14" s="22" t="s">
        <v>155</v>
      </c>
      <c r="C14" s="24">
        <v>232000000</v>
      </c>
      <c r="E14" t="s">
        <v>59</v>
      </c>
      <c r="F14" s="17">
        <v>0.7</v>
      </c>
    </row>
    <row r="15" spans="1:6" x14ac:dyDescent="0.25">
      <c r="A15" s="23" t="s">
        <v>44</v>
      </c>
      <c r="B15" s="70" t="s">
        <v>57</v>
      </c>
      <c r="C15" s="71"/>
    </row>
    <row r="16" spans="1:6" ht="15" customHeight="1" x14ac:dyDescent="0.25">
      <c r="A16" s="21" t="s">
        <v>45</v>
      </c>
      <c r="B16" s="68" t="s">
        <v>154</v>
      </c>
      <c r="C16" s="69"/>
    </row>
    <row r="17" spans="1:3" ht="28.5" customHeight="1" x14ac:dyDescent="0.25">
      <c r="A17" s="14" t="s">
        <v>52</v>
      </c>
      <c r="B17" s="78">
        <f>((C19+C20+C22+C23)-C26)*C25*C27</f>
        <v>540000000</v>
      </c>
      <c r="C17" s="78"/>
    </row>
    <row r="18" spans="1:3" x14ac:dyDescent="0.25">
      <c r="A18" s="23" t="s">
        <v>53</v>
      </c>
      <c r="B18" s="76" t="s">
        <v>48</v>
      </c>
      <c r="C18" s="77"/>
    </row>
    <row r="19" spans="1:3" x14ac:dyDescent="0.25">
      <c r="A19" s="84"/>
      <c r="B19" s="22" t="s">
        <v>49</v>
      </c>
      <c r="C19" s="19">
        <v>0</v>
      </c>
    </row>
    <row r="20" spans="1:3" x14ac:dyDescent="0.25">
      <c r="A20" s="85"/>
      <c r="B20" s="22" t="s">
        <v>50</v>
      </c>
      <c r="C20" s="19">
        <v>0</v>
      </c>
    </row>
    <row r="21" spans="1:3" x14ac:dyDescent="0.25">
      <c r="A21" s="85"/>
      <c r="B21" s="74" t="s">
        <v>51</v>
      </c>
      <c r="C21" s="75"/>
    </row>
    <row r="22" spans="1:3" x14ac:dyDescent="0.25">
      <c r="A22" s="85"/>
      <c r="B22" s="22" t="s">
        <v>112</v>
      </c>
      <c r="C22" s="19">
        <v>600000000</v>
      </c>
    </row>
    <row r="23" spans="1:3" x14ac:dyDescent="0.25">
      <c r="A23" s="85"/>
      <c r="B23" s="22" t="s">
        <v>148</v>
      </c>
      <c r="C23" s="19">
        <v>0</v>
      </c>
    </row>
    <row r="24" spans="1:3" x14ac:dyDescent="0.25">
      <c r="A24" s="85"/>
      <c r="B24" s="74" t="s">
        <v>114</v>
      </c>
      <c r="C24" s="75"/>
    </row>
    <row r="25" spans="1:3" x14ac:dyDescent="0.25">
      <c r="A25" s="25"/>
      <c r="B25" s="22" t="s">
        <v>126</v>
      </c>
      <c r="C25" s="26">
        <v>1</v>
      </c>
    </row>
    <row r="26" spans="1:3" x14ac:dyDescent="0.25">
      <c r="A26" s="27"/>
      <c r="B26" s="22" t="s">
        <v>115</v>
      </c>
      <c r="C26" s="28">
        <v>60000000</v>
      </c>
    </row>
    <row r="27" spans="1:3" x14ac:dyDescent="0.25">
      <c r="A27" s="27"/>
      <c r="B27" s="22" t="s">
        <v>135</v>
      </c>
      <c r="C27" s="26">
        <v>1</v>
      </c>
    </row>
    <row r="28" spans="1:3" x14ac:dyDescent="0.25">
      <c r="A28" s="18" t="s">
        <v>107</v>
      </c>
      <c r="B28" s="78">
        <f>IFERROR(B17*(VLOOKUP(B15,Hoja2!$G$1:$H$6,2,0)),16666)</f>
        <v>16666</v>
      </c>
      <c r="C28" s="78"/>
    </row>
    <row r="29" spans="1:3" ht="30" x14ac:dyDescent="0.25">
      <c r="A29" s="21" t="s">
        <v>54</v>
      </c>
      <c r="B29" s="79" t="s">
        <v>156</v>
      </c>
      <c r="C29" s="80"/>
    </row>
    <row r="30" spans="1:3" ht="30" x14ac:dyDescent="0.25">
      <c r="A30" s="21" t="s">
        <v>55</v>
      </c>
      <c r="B30" s="81" t="s">
        <v>157</v>
      </c>
      <c r="C30" s="82"/>
    </row>
    <row r="31" spans="1:3" ht="18.75" x14ac:dyDescent="0.25">
      <c r="A31" s="29" t="s">
        <v>116</v>
      </c>
      <c r="B31" s="29"/>
      <c r="C31" s="29"/>
    </row>
    <row r="32" spans="1:3" x14ac:dyDescent="0.25">
      <c r="A32" s="30" t="s">
        <v>117</v>
      </c>
      <c r="B32" s="83"/>
      <c r="C32" s="83"/>
    </row>
    <row r="33" spans="1:3" x14ac:dyDescent="0.25">
      <c r="A33" s="30" t="s">
        <v>118</v>
      </c>
      <c r="B33" s="83"/>
      <c r="C33" s="83"/>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17" sqref="B17"/>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2" t="s">
        <v>56</v>
      </c>
      <c r="B1" s="62"/>
      <c r="C1" s="62"/>
    </row>
    <row r="2" spans="1:3" ht="17.100000000000001" customHeight="1" x14ac:dyDescent="0.25">
      <c r="A2" s="13" t="s">
        <v>25</v>
      </c>
      <c r="B2" s="63" t="str">
        <f>'[2]AUTOS NOTA 321'!B2:C2</f>
        <v xml:space="preserve">SINIESTRO   LEGIS </v>
      </c>
      <c r="C2" s="64"/>
    </row>
    <row r="3" spans="1:3" ht="15.95" customHeight="1" x14ac:dyDescent="0.25">
      <c r="A3" s="5" t="s">
        <v>11</v>
      </c>
      <c r="B3" s="36" t="str">
        <f>'GENERALES NOTA 322'!B2:C2</f>
        <v>76-109-31-03-002-2017-00094-00</v>
      </c>
      <c r="C3" s="36"/>
    </row>
    <row r="4" spans="1:3" x14ac:dyDescent="0.25">
      <c r="A4" s="5" t="s">
        <v>0</v>
      </c>
      <c r="B4" s="36" t="str">
        <f>'GENERALES NOTA 322'!B3:C3</f>
        <v>JUZGADO SEGUNDO CIVIL DEL CIRCUITO DE BUENAVENTURA</v>
      </c>
      <c r="C4" s="36"/>
    </row>
    <row r="5" spans="1:3" ht="29.1" customHeight="1" x14ac:dyDescent="0.25">
      <c r="A5" s="5" t="s">
        <v>109</v>
      </c>
      <c r="B5" s="36" t="str">
        <f>'GENERALES NOTA 322'!B4:C4</f>
        <v>1. SERVICIO OCCIDENTAL DE SALUD S.A E.P.S                                                                                            
2. CAJA DE COMPENSACIÓN FAMILIAR DEL VALLE DEL CAUCA ANDI -COMFANDI-                                                  
3. CLÍNICA SANTA SOFIA DEL PACIFICO LTDA    
4. JESÚS ORDÓÑEZ MOSQUERA</v>
      </c>
      <c r="C5" s="36"/>
    </row>
    <row r="6" spans="1:3" x14ac:dyDescent="0.25">
      <c r="A6" s="5" t="s">
        <v>1</v>
      </c>
      <c r="B6" s="36" t="str">
        <f>'GENERALES NOTA 322'!B5:C5</f>
        <v xml:space="preserve">1. Eliana Renteria Vallecilla (Madre del naciturus) 
2. Jhon Renteria Angulo (Padre del naciturus) 
3. Alexis Renteria Angulo (Hermano de Jhon Renteria Angulo)  
4. Delfida Renteria Renteria (Hermana de Jhon Renteria Angulo)
5. Diego Arvey Renteria Angulo (Hermano de Jhon Renteria Angulo) 
6.  Eider Renteria Angulo  (Hermano de Jhon Renteria Angulo)                                                                                                                                                                                                                                                                                                                           7.  Marlon Andres Renteria Angulo (Hermano de Jhon Renteria Angulo)                                                                                                                                                        8.  Darwing Renteria Vallecilla  (Hermano de Eliana Renteria Vallecilla)                                                                                                                                                              9. Derling Jhoana Renteria Vallecilla (Hermana de Eliana Renteria Vallecilla)                                                                                                                                       10. Francisco Renteria  (Padre de Eliana Renteria Vallecilla)                                                                                                                                                                     11. Isaura  Vallecilla  Valencia  (Madre de Eliana Renteria Vallecilla)                                                                                                                                                             12. Maricel Renteria Vallecilla  (Hermana de Eliana Renteria Vallecilla)                                                                                                                                                   13. Marling Renteria Vallecilla  (Hermana de Eliana Renteria Vallecilla)                                                                                                                                                         14. Yiseri Renteria Vallecilla  (Hermana de Eliana Renteria Vallecilla)     </v>
      </c>
      <c r="C6" s="36"/>
    </row>
    <row r="7" spans="1:3" ht="43.5" customHeight="1" x14ac:dyDescent="0.25">
      <c r="A7" s="5" t="s">
        <v>110</v>
      </c>
      <c r="B7" s="36" t="str">
        <f>'GENERALES NOTA 322'!B6:C6</f>
        <v>LLAMADA EN GARANTIA</v>
      </c>
      <c r="C7" s="36"/>
    </row>
    <row r="8" spans="1:3" x14ac:dyDescent="0.25">
      <c r="A8" s="5" t="s">
        <v>120</v>
      </c>
      <c r="B8" s="36"/>
      <c r="C8" s="36"/>
    </row>
    <row r="9" spans="1:3" x14ac:dyDescent="0.25">
      <c r="A9" s="15" t="s">
        <v>53</v>
      </c>
      <c r="B9" s="86"/>
      <c r="C9" s="86"/>
    </row>
    <row r="10" spans="1:3" x14ac:dyDescent="0.25">
      <c r="A10" s="15" t="s">
        <v>121</v>
      </c>
      <c r="B10" s="36"/>
      <c r="C10" s="36"/>
    </row>
    <row r="11" spans="1:3" ht="30" x14ac:dyDescent="0.25">
      <c r="A11" s="15" t="s">
        <v>122</v>
      </c>
      <c r="B11" s="87"/>
      <c r="C11" s="53"/>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123</v>
      </c>
      <c r="B15" s="36"/>
      <c r="C15" s="36"/>
    </row>
    <row r="16" spans="1:3" x14ac:dyDescent="0.25">
      <c r="A16" s="11" t="s">
        <v>124</v>
      </c>
      <c r="B16" s="53"/>
      <c r="C16" s="53"/>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RowHeight="15" x14ac:dyDescent="0.25"/>
  <sheetData>
    <row r="1" spans="1:1" x14ac:dyDescent="0.25">
      <c r="A1" t="s">
        <v>125</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127</v>
      </c>
      <c r="H1" s="4">
        <v>0.7</v>
      </c>
      <c r="I1" t="s">
        <v>12</v>
      </c>
      <c r="J1" t="s">
        <v>82</v>
      </c>
      <c r="L1" t="s">
        <v>133</v>
      </c>
    </row>
    <row r="2" spans="1:12" x14ac:dyDescent="0.25">
      <c r="A2" t="s">
        <v>68</v>
      </c>
      <c r="B2" t="s">
        <v>33</v>
      </c>
      <c r="C2" t="s">
        <v>72</v>
      </c>
      <c r="D2" s="2" t="s">
        <v>62</v>
      </c>
      <c r="E2" s="1" t="s">
        <v>19</v>
      </c>
      <c r="F2" s="2" t="s">
        <v>57</v>
      </c>
      <c r="G2" s="2" t="s">
        <v>128</v>
      </c>
      <c r="H2" s="4">
        <v>0.25</v>
      </c>
      <c r="I2" t="s">
        <v>78</v>
      </c>
      <c r="J2" t="s">
        <v>83</v>
      </c>
      <c r="L2" t="s">
        <v>111</v>
      </c>
    </row>
    <row r="3" spans="1:12" x14ac:dyDescent="0.25">
      <c r="A3" t="s">
        <v>69</v>
      </c>
      <c r="C3" t="s">
        <v>73</v>
      </c>
      <c r="D3" s="2" t="s">
        <v>63</v>
      </c>
      <c r="E3" s="1" t="s">
        <v>20</v>
      </c>
      <c r="F3" s="2" t="s">
        <v>58</v>
      </c>
      <c r="G3" s="2" t="s">
        <v>129</v>
      </c>
      <c r="H3" s="4">
        <v>0.55000000000000004</v>
      </c>
      <c r="I3" t="s">
        <v>79</v>
      </c>
      <c r="J3" t="s">
        <v>84</v>
      </c>
    </row>
    <row r="4" spans="1:12" x14ac:dyDescent="0.25">
      <c r="A4" t="s">
        <v>70</v>
      </c>
      <c r="C4" t="s">
        <v>74</v>
      </c>
      <c r="E4" s="1" t="s">
        <v>21</v>
      </c>
      <c r="G4" s="2" t="s">
        <v>130</v>
      </c>
      <c r="H4" s="4">
        <v>0.15</v>
      </c>
      <c r="I4" t="s">
        <v>80</v>
      </c>
      <c r="J4" t="s">
        <v>85</v>
      </c>
    </row>
    <row r="5" spans="1:12" x14ac:dyDescent="0.25">
      <c r="A5" t="s">
        <v>71</v>
      </c>
      <c r="E5" s="1" t="s">
        <v>17</v>
      </c>
      <c r="G5" s="2" t="s">
        <v>131</v>
      </c>
      <c r="H5" s="4">
        <v>0.7</v>
      </c>
      <c r="I5" t="s">
        <v>81</v>
      </c>
      <c r="J5" t="s">
        <v>86</v>
      </c>
    </row>
    <row r="6" spans="1:12" x14ac:dyDescent="0.25">
      <c r="E6" s="1" t="s">
        <v>18</v>
      </c>
      <c r="G6" s="2" t="s">
        <v>132</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Marlyn Katherine Rodríguez Rincón</cp:lastModifiedBy>
  <dcterms:created xsi:type="dcterms:W3CDTF">2020-12-07T14:41:17Z</dcterms:created>
  <dcterms:modified xsi:type="dcterms:W3CDTF">2023-11-21T00:38:50Z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