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jimenez\Downloads\"/>
    </mc:Choice>
  </mc:AlternateContent>
  <xr:revisionPtr revIDLastSave="0" documentId="13_ncr:1_{179896DE-0B0F-419C-9EA7-3A61118A38B2}" xr6:coauthVersionLast="47" xr6:coauthVersionMax="47" xr10:uidLastSave="{00000000-0000-0000-0000-000000000000}"/>
  <bookViews>
    <workbookView xWindow="-120" yWindow="-120" windowWidth="24240" windowHeight="1302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<sst xmlns="http://schemas.openxmlformats.org/spreadsheetml/2006/main" count="190" uniqueCount="169">
  <si>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</si>
  <si>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</si>
  <si>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</si>
  <si>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</si>
  <si>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</si>
  <si>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</si>
  <si>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</si>
  <si>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</si>
  <si>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</si>
  <si>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</si>
  <si>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</si>
  <si>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</si>
  <si>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</si>
  <si>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</si>
  <si>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</si>
  <si>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</si>
  <si>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</si>
  <si>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</si>
  <si>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</si>
  <si>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</si>
  <si>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</si>
  <si>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</si>
  <si>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</si>
  <si>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</si>
  <si>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</si>
  <si>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</si>
  <si>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</si>
  <si>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</si>
  <si>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</si>
  <si>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</si>
  <si>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</si>
  <si>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</si>
  <si>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</si>
  <si>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</si>
  <si>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</si>
  <si>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</si>
  <si>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</si>
  <si>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</si>
  <si>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</si>
  <si>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</si>
  <si>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</si>
  <si>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</si>
  <si>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</si>
  <si>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</si>
  <si>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</si>
  <si>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</si>
  <si>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</si>
  <si>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</si>
  <si>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</si>
  <si>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</si>
  <si>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</si>
  <si>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</si>
  <si>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</si>
  <si>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</si>
  <si>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</si>
  <si>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</si>
  <si>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</si>
  <si>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</si>
  <si>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</si>
  <si>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</si>
  <si>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</si>
  <si>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</si>
  <si>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</si>
  <si>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</si>
  <si>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</si>
  <si>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</si>
  <si>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</si>
  <si>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</si>
  <si>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</si>
  <si>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</si>
  <si>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</si>
  <si>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</si>
  <si>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</si>
  <si>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</si>
  <si>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</si>
  <si>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</si>
  <si>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</si>
  <si>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</si>
  <si>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</si>
  <si>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</si>
  <si>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</si>
  <si>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</si>
  <si>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</si>
  <si>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</si>
  <si>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</si>
  <si>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</si>
  <si>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</si>
  <si>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</si>
  <si>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</si>
  <si>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</si>
  <si>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</si>
  <si>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</si>
  <si>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</si>
  <si>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</si>
  <si>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</si>
  <si>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</si>
  <si>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</si>
  <si>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</si>
  <si>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</si>
  <si>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</si>
  <si>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</si>
  <si>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</si>
  <si>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</si>
  <si>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</si>
  <si>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</si>
  <si>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</si>
  <si>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</si>
  <si>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</si>
  <si>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</si>
  <si>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</si>
  <si>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</si>
  <si>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</si>
  <si>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</si>
  <si>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</si>
  <si>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</si>
  <si>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</si>
  <si>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</si>
  <si>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</si>
  <si>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</si>
  <si>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</si>
  <si>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</si>
  <si>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</si>
  <si>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</si>
  <si>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</si>
  <si>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</si>
  <si>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</si>
  <si>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</si>
  <si>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</si>
  <si>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</si>
  <si>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</si>
  <si>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</si>
  <si>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</si>
  <si>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</si>
  <si>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</si>
  <si>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</si>
  <si>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</si>
  <si>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</si>
  <si>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</si>
  <si>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</si>
  <si>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</si>
  <si>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</si>
  <si>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ASEGURADORA</t>
  </si>
  <si>
    <t>COOPERATIVA ESPECIALIZADA SUPERTAXIS DEL SUR LTDA.</t>
  </si>
  <si>
    <t>IPIALES</t>
  </si>
  <si>
    <t>LUIS FELIPE IPIAL PINCHAO</t>
  </si>
  <si>
    <t>GERARDO SAUL BENAVIDES HUELPA</t>
  </si>
  <si>
    <t>01 CIVIL MUNICIPAL IPIALES</t>
  </si>
  <si>
    <t>003-306-1001728-01</t>
  </si>
  <si>
    <t>YIHAT SEBASTIAN MEJÍA TAIMBUD</t>
  </si>
  <si>
    <t>HIJO</t>
  </si>
  <si>
    <t xml:space="preserve">CONDUCTOR </t>
  </si>
  <si>
    <t xml:space="preserve">PROPIETARIO </t>
  </si>
  <si>
    <t>EMPRESA TRANSPORTADORA</t>
  </si>
  <si>
    <t xml:space="preserve">SXA-308 </t>
  </si>
  <si>
    <t xml:space="preserve">
1.	Afirma la activa que el 27 de noviembre de 2020, en la calle 24C con carrera 8 de la Ciudad de Ipiales (N), se presentó un accidente de tránsito entre el vehículo tipo bus, de servicio público, de placa SXA-308, conducido por el señor Luis Felipe Ipial, de propiedad del señor Gerardo Saul Benavides Huelpa y adscrito a la empresa Cooperativa Especializada Super Taxis del Sur Ltda., con la motocicleta de placa QNR-97C, conducida por el señor Alfonso Laureano Mejía Benavides (q.e.p.d.)
2.	Como consecuencia de dicho accidente, afirma la activa que el señor Alfonso Laureano Mejía Benavides (q.e.p.d.), fue trasladado por los Bomberos Voluntarios de Ipiales AL Hospital Civil de Ipiales, lugar donde minutos después falleció, debido a la gravedad de las lesiones.
3.	La parte actora, manifiesta que el accidente de tránsito ocurrió debido a la imprudencia del conductor del vehículo de placa SXA-308, al no detenerse ante una señal de “pare” o un semáforo en rojo.
4.	El señor Alfonso Laureano Mejía Benavides (q.e.p.d.), era padre del joven Yahit Sebastián Mejía Taimbud, de acuerdo al registro civil de nacimiento aportado a la demanda, quien actualmente tiene 20 años de edad.
5.	El vehículo de placa SXA-308, para la época del accidente de tránsito estaba asegurado por SBS Seguros Colombia S.A., bajo la póliza No. 1000494, con vigencia entre el 09/09/2020 al 09/09/2021.
6.	El 11 de mayo de 2022 se presentó solicitud audiencia de conciliación ante la Cámara de Comercio de Ipiales. La audiencia se celebró el 08 de junio de 2022.</t>
  </si>
  <si>
    <t xml:space="preserve">
1.	FALTA DE PRUEBA DE LA CULPA EN CABEZA DEL CONDUCTOR DEL VEHÍCULO DE PLACA SXA-308.
2.	AUSENCIA DE RESPONSABILIDAD POR FALTA DE PRUEBA DEL NEXO CAUSAL
3.	INEXISTENCIA DE RESPONSABILIDAD COMO CONSECUENCIA DEL HECHO DE LA VÍCTIMA
4.	REDUCCIÓN EN LA INDEMNIZACIÓN COMO CONSECUENCIA DE LA INCIDENCIA DE LA CONDUCTA DE LA VÍCTIMA EN LA PRODUCCIÓN DEL DAÑO
5.	SUBSIDIARIA: EL RÉGIMEN DE RESPONSABILIDAD APLICABLE A ESTE PARTICULAR ES EL DE LA CULPA PROBADA
6.	TASACIÓN INDEBIDA E INJUSTIFICADA DE LOS SUPUESTOS PERJUICIOS MORALES PRETENDIDOS POR EL DEMANDANTE
7.	IMPROCEDENCIA DEL RECONOCIMIENTO DEL SUPUESTO DAÑO A LA VIDA DE RELACIÓN
8.	IMPROCEDENCIA DEL RECONOCIMIENTO DEL LUCRO CESANTE SOLICITADO POR EL DEMANDANTE
9.	IMPROCEDENCIA AL RECONOCIMIENTO DEL DAÑO EMERGENTE
10.	GENERICA E INNOMINADAS Y OTRAS
11.	INEXISTENCIA DE OBLIGACIÓN DE INDEMNIZAR A CARGO DE SBS SEGUROS COLOMBIA S.A. POR INCUMPLIMIENTO DE LAS CARGAS DEL ARTÍCULO 1077 DEL CÓDIGO DE COMERCIO.
12.	INEXISTENCIA DE SOLIDARIDAD ENTRE SBS SEGUROS COLOMBIA S.A. Y LOS CODEMANDADOS
13.	CARÁCTER MERAMENTE INDEMNIZATORIO QUE REVISTEN LOS CONTRATOS DE SEGUROS
14.	RIESGOS EXPRESAMENTE EXCLUIDOS EN LA PÓLIZA DE SEGURO NO. 1000494
15.	EN CUALQUIER CASO, DE NINGUNA FORMA SE PODRÁ EXCEDER EL LÍMITE DEL VALOR ASEGURADO DENTRO DE LA PÓLIZA No. 1000494
16.	EN CUALQUIER CASO, SE DEBRÁ TENER PRESENTE EL DEDUCIBLE PACTADO EN LA PÓLIZA No. 1000494 EMITIDA POR SBS SEGUROS COLOMBIA S.A
17.	DISPONIBILIDAD DE LA SUMA ASEGURADA
18.	EL CONTRATO ES LEY PARA LAS PARTES
19.	GENERICA E INNOMINADAS Y OTRAS</t>
  </si>
  <si>
    <t>COMPAÑERA PERMANENTE</t>
  </si>
  <si>
    <t>JOCELIN ANGÉLICA MEJIA ALVAREZ</t>
  </si>
  <si>
    <t>HIJA MENOR DE EDAD</t>
  </si>
  <si>
    <t>Lucro cesante Magali Alvarez :</t>
  </si>
  <si>
    <t>Daño Moral Yihat Mejía:</t>
  </si>
  <si>
    <t>Daño Moral Magali Alvarez:</t>
  </si>
  <si>
    <t xml:space="preserve">Daño vida en relación Yihat Mejía:
</t>
  </si>
  <si>
    <t>GLADYS MAGALI ÁLVAREZ TULCAN</t>
  </si>
  <si>
    <t>La contingencia se califica como PROBABLE toda vez que se encuentra acreditada la responsabilidad del asegurado en la ocurrencia del accidente. 
Lo primero que debe tenerse en cuenta dentro del presente asunto judicial, se acumularon dos procesos que versan sobre los mismo hechos (El proceso con radicado 2023-00062 en el proceso con radicado 2023-00012). En ese orden de ideas se precisa que: La Póliza de Seguros de Responsabilidad Civil Extracontractual para Vehículos No. 1000494 por la cual se vinculó a SBS Seguros Colombia S.A., presta cobertura temporal y material de conformidad con los hechos y pretensiones expuestas en los asuntos judiciales que hoy estan acumulados. Frente a la cobertura temporal, debe decirse que, la misma tuvo una vigencia comprendida entre 09 de septiembre de 2020 y el 09 de septiembre de 2021 en modalidad de ocurrencia, estando vigente para el 27 de noviembre de 2020, fecha ocurrencia del reprochado accidente. Respecto a la cobertura material, debe decirse que la misma ampara la responsabilidad civil en que incurra el asegurado y/o conductor asegurado, pretensión que se endilga en cada uno de los procesos judiciales, que actualmente están acumulados.
Frente a la responsabilidad del asegurado, debe decirse que esta se encuentra acreditada por lo siguiente: i) En cada una de las demandas, se aporta el mismo IPAT, el cual le atribuye al vehículo asegurado de placa SXA-308, las causales "143 – poner en marcha un vehículo sin precaución" y "145 – arrancar sin precaución"; ii) Tal circunstancia puede ser corroborada con el croquis que acompaña el IPAT, el cual evidencia que el vehículo asegurado es el que tenía que hacer el “pare” y al iniciar la marcha, debía hacerlo con cuidado; iii) Si bien dentro del IPAT se atribuyo la causal 157 – otra, al señor Alfonso Laureano Mejía Benavides (q.e.p.d.), lo cierto es que no se especificó el argumento de la causa, además de que, el informe tiene una anotación que dice “establecer”, permitiendo inferir que no hubo causal alguna atribuida a la víctima, y iv) el proceso penal identificado con el SPOA No. 523566000516202000435, actualmente sigue activo.
Finalmente, se debe decir que dentro de la contestación a los dos procesos judiciales, tanto el promovido por la señora Magali Alvarez Tulcan y el del joven Yihat Sebastian Mejía, se alegó el hecho de la victima como eximente de responsabilidad. Sin embargo, no existe prueba contundente de dicha circunstancia, resaltando de nuevo que la hipótesis atribuida al señor Alfredo Laureano Mejía Benavides (q.e.p.d.) siendo la 157 – otra, no especifica el argumento de esa hipótesis, además el IPAT presenta una anotación que dice “establecer”, encontrando así que el eximente de responsabilidad alegado, podría quedar desvirtuado con una prueba técnica. En todo caso, de manera subsidiaria dentro de las contestaciones a cada una de las demandas, se alegó una concurrencia de culpas que, de encontrar probada tal excepción, podía haber una hipotética reducción en la indemnización.
Todo lo anterior sin perjuicio del carácter contingente del proceso.</t>
  </si>
  <si>
    <t>5235631030012023-00012-00 (ACUMULADO)
ANTES: 523564003001-2023-00062-00</t>
  </si>
  <si>
    <t>Lucro cesante Yihat Mejia:</t>
  </si>
  <si>
    <t>Daño emergente Yihat</t>
  </si>
  <si>
    <t xml:space="preserve">En el presente caso como liquidación objetiva de las pretensiones acumuladas de los procesos judiciales se estima un monto total de $47.401.362, discriminado así:
Para el asunto promovido por Yihat Mejía Benavides:
Daño moral: $60.000.000. Frente a esta tipología de perjuicios es preciso señalar que la misma recae sobre el arbitrio del juez acorde con las circunstancias particulares de cada evento, para el caso en marras resulta útil resaltar que al plenario se aportó un IPAT dentro del cual se endilgo un grado de participación en el accidente de tránsito al conductor del vehículo asegurado, además de tener que la causa de muerte del señor Alfredo Laureano Mejía Benavides, de acuerdo a la necropsia, fue el accidente de tránsito del 27 de noviembre de 2020. Por lo cual se reconocerá las siguientes sumas de dinero, por concepto de daño moral así:
•	Para Yihat Sebastián Mejía Taimbud (hijo): $60.000.000.
Las anteriores sumas económicas se liquidaron teniendo en cuenta los criterios jurisprudenciales fijados por la Corte Suprema de Justicia en Sentencia del SC9193-2017, 28/06/2017, en un asunto de Responsabilidad civil médica, como consecuencia de la deficiente atención médica recibida por su madre en el trabajo de parto, estableciendo de esta manera como tope máximo para el reconocimiento de daños morales en casos de muerte la suma máxima de $60.000.000.
2.	Daño a la vida de relación: $43.890.150. Se precisa que, reiterados pronunciamientos jurisprudenciales, si bien han establecido que dicho concepto se reconoce únicamente a la víctima directa de la afectación, lo cierto es que, con base en la sentencia SC-5686 del 19 de diciembre del 2018, en el cual se reconoció la suma de CINCUENTA MILLONES DE PESOS ($50.000.000) por concepto de daño a la vida en relación de padres, hijos, compañeros, nietos y hermanos, por el fallecimiento de parientes, al determinar la responsabilidad civil extracontractual en una actividad peligrosa, se tomará dicha posición jurisprudencial, para fijar y liquidar el concepto de daño a la vida en relación.
•	Por lo dicho, se reconoce la suma económica pretendida en la demanda como concepto de daño a la vida en relación, para Yihat Sebastián Mejía Taimbud: $43.890.150
3. Lucro cesante: $ 84.838.668. Se reconoce este concepto, en atención al vinculo filial que hubo entre el causante y el hoy demandante. Además, debe decirse que si bien la obligación parental y alimentaria entre el señor Alfredo Laurean Mejía Benavides (q.e.p.d.) y el actor no fue plenamente acreditada, se entiende que el joven Yihat Sebastián Mejía Taimbud por su edad a la epoca de los hechos (16 años), dependía económicamente de su padre. En ese orden de ideas, se liquida el lucro cesante con el SMLMV actual (2025), sin considerar el 25% del factor prestacional, comoquiera que la constancia de trabajo aportada al proceso, establece que para el 27 de noviembre de 2020 el fallecido ya no tenía un vínculo laboral vigente.
Efectuada la liquidación, se tiene que el lucro cesante pasado y futuro es superior al valor pretendido en la demanda, por lo que se reconocerán las sumas económicas reclamadas, así:
•	Por lucro cesante pasado: $25.009.825
•	Por lucro cesante futuro: $59.828.843
4. Daño emergente: $ 0. Por este concepto no se reconocerá ninguna suma económica, comoquiera que la jurisprudencia es clara en precisar que este tipo de perjuicios patrimoniales deben ser probados de manera cierta, pues no pueden ser hipotéticos. Sin embargo, en el asunto en litigio, el demandante manifiesta haber realizado erogaciones económicas por la solicitud y realización de la audiencia de conciliación ante la Cámara de Comercio de Ipiales. Sin embargo, el recibo de caja aportado al plenario, figura a nombre del señor Henry González Calvache, persona totalmente ajena a la litis, encontrando que no se prueba de manera cierta que, el patrimonio de actor se hubiera visto afectado, desvirtuando el carácter cierto y personal del daño emergente.
Para el asunto promovido por la señora Magali Alvarez como representante de la menor Jocelin Angélica Mejía Álvarez:
1. Lucro cesante: $100.069.428. Lo anterior bajo el entendido que, obra prueba dentro del expediente que acredita que la menor Jocelin Angélica Mejía Álvarez dependía económicamente de su señor padre Alfonso Laureano Mejía (q.e.p.d.) aunado que a la fecha de los hechos la menor tenía 14 años por lo que se presume dependencia económica. Así mismo  se allega prueba o inferencia de registro civil de nacimiento que corrobora la paternidad de la menor.  Se deja claridad que se reconoce la suma solicitada en la demanda, comoquiera que al realizar el cálculo sobre el lucro cesante futuro, el mismo es superior al pretendido.
2. Daño moral: $60.000.000. Frente a esta tipología de perjuicios es preciso señalar que la misma recae sobre el arbitrio del juez acorde con las circunstancias particulares de cada evento, para el caso en marras resulta útil resaltar que al plenario se aportó un IPAT dentro del cual se endilgo un grado de participación en el accidente de tránsito al conductor del vehículo asegurado, además de tener que la causa de muerte del señor Alfredo Laureano Mejía Benavides, de acuerdo a la necropsia, fue el accidente de tránsito del 27 de noviembre de 2020. Por lo cual se reconocerá las siguientes sumas de dinero, por concepto de daño moral así:
Para Jocelin Angélica Mejía Álvarez, como hija de la vcitma la suma de $60,000,000.
Las anteriores sumas económicas se liquidaron teniendo en cuenta los criterios jurisprudenciales fijados por la Corte Suprema de Justicia en Sentencia del SC9193-2017, 28/06/2017, en un asunto de Responsabilidad civil médica, como consecuencia de la deficiente atención médica recibida por su madre en el trabajo de parto, estableciendo de esta manera como tope máximo para el reconocimiento de daños morales en casos de muerte la suma máxima de $60.000.000.
5. Deducible: Entre las partes contratantes del seguro por el cual se vincula a SBS Seguros Colombia S.A., a cada uno de los asuntos judiciales que se acumularon, se pactó un deducible igual al 10% o mínimo $2.000.000 sobre el valor total de la pérdida. Así la cosas, como se ventilan dos procesos que fueron acumulados, se establecio que la liquidación objetiva para cada uno de ellos es la siguiente:
* Para el caso de Yihat Mejía: $188.728.818
* Para el caso de Magalí Álvarez: $160.069.428
De cara a lo anterior, se tiene que la suma total de las liquidaciones objetivas por la acumulación de los procesos es igual a $348.798.246, siendo sobre este valor que se debería aplicar el correspondiente deducible del 10%, dando como liquidación objetivada acumulada por los dos procesos la suma de $313.918.421,4. Sin embargo, se debe tener presente que la póliza No. 1000494, para el ampara de lesiones o muerte a una persona, tiene como valor asegurado únicamente la suma de 60 SMLMV, valor asegurado que no puede ser superado. En ese orden de ideas, se tiene que los 60 SMLMV a fecha del accidente (2020) corresponden a la suma de $52.668.180, valor al cual se le aplica el deducible del 10%  pactado por las partes, dando un total de $47.401.362, riesgo al cual se expone la compañía dentro del asunto acumulado que se ventila.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</si>
</sst>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quot;$&quot;\ #,##0_);[Red]\(&quot;$&quot;\ #,##0\)"/>
    <numFmt numFmtId="165" formatCode="dd/mm/yyyy;@"/>
    <numFmt numFmtId="166" formatCode="[$$-240A]\ #,##0"/>
    <numFmt numFmtId="167" formatCode="&quot;$&quot;\ #,##0"/>
    <numFmt numFmtId="168" formatCode="0.0%"/>
  </numFmts>
  <fonts count="7"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75233C"/>
        <bgColor indexed="64"/>
      </patternFill>
    </fill>
    <fill>
      <patternFill patternType="solid">
        <fgColor rgb="FFC278A2"/>
        <bgColor indexed="64"/>
      </patternFill>
    </fill>
    <fill>
      <patternFill patternType="solid">
        <fgColor theme="0"/>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4">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4"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4" xfId="0" applyFill="1" applyBorder="1" applyAlignment="1">
      <alignment horizontal="center" vertical="center" wrapText="1"/>
    </xf>
    <xf numFmtId="6" fontId="0" fillId="0" borderId="0" xfId="0" applyNumberFormat="1"/>
    <xf numFmtId="0" fontId="1" fillId="2" borderId="4" xfId="0" applyFont="1" applyFill="1" applyBorder="1" applyAlignment="1">
      <alignment horizontal="left" vertical="center" wrapText="1"/>
    </xf>
    <xf numFmtId="0" fontId="0" fillId="3" borderId="8" xfId="0" applyFill="1" applyBorder="1" applyAlignment="1">
      <alignment horizontal="center" vertical="center" wrapText="1"/>
    </xf>
    <xf numFmtId="0" fontId="0" fillId="4" borderId="0" xfId="0" applyFill="1" applyAlignment="1">
      <alignment horizontal="center" wrapText="1"/>
    </xf>
    <xf numFmtId="0" fontId="0" fillId="4" borderId="0" xfId="0" applyFill="1" applyAlignment="1">
      <alignment wrapText="1"/>
    </xf>
    <xf numFmtId="0" fontId="0" fillId="3" borderId="17" xfId="0" applyFill="1" applyBorder="1"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vertical="top" wrapText="1"/>
    </xf>
    <xf numFmtId="167" fontId="0" fillId="3" borderId="1" xfId="0" applyNumberFormat="1" applyFill="1" applyBorder="1" applyAlignment="1">
      <alignment horizontal="left" vertical="top"/>
    </xf>
    <xf numFmtId="167" fontId="0" fillId="3" borderId="14" xfId="0" applyNumberFormat="1" applyFill="1" applyBorder="1" applyAlignment="1">
      <alignment horizontal="left" vertical="top"/>
    </xf>
    <xf numFmtId="0" fontId="0" fillId="3" borderId="22" xfId="0" applyFill="1" applyBorder="1" applyAlignment="1">
      <alignment horizontal="left" vertical="top" wrapText="1"/>
    </xf>
    <xf numFmtId="0" fontId="0" fillId="3" borderId="21" xfId="0" applyFill="1" applyBorder="1" applyAlignment="1">
      <alignment horizontal="left" vertical="top"/>
    </xf>
    <xf numFmtId="0" fontId="0" fillId="3" borderId="23" xfId="0" applyFill="1" applyBorder="1" applyAlignment="1">
      <alignment horizontal="left" vertical="top"/>
    </xf>
    <xf numFmtId="0" fontId="0" fillId="3" borderId="19" xfId="0" applyFill="1" applyBorder="1" applyAlignment="1">
      <alignment horizontal="left" vertical="center" wrapText="1"/>
    </xf>
    <xf numFmtId="0" fontId="0" fillId="3" borderId="25" xfId="0" applyFill="1" applyBorder="1" applyAlignment="1">
      <alignment horizontal="left" vertical="center"/>
    </xf>
    <xf numFmtId="0" fontId="0" fillId="3" borderId="20" xfId="0" applyFill="1" applyBorder="1" applyAlignment="1">
      <alignment horizontal="left" vertical="center"/>
    </xf>
    <xf numFmtId="0" fontId="0" fillId="3" borderId="26" xfId="0" applyFill="1" applyBorder="1" applyAlignment="1">
      <alignment horizontal="left" vertical="top" wrapText="1"/>
    </xf>
    <xf numFmtId="0" fontId="0" fillId="3" borderId="27" xfId="0" applyFill="1" applyBorder="1" applyAlignment="1">
      <alignment horizontal="left" vertical="top"/>
    </xf>
    <xf numFmtId="0" fontId="0" fillId="3" borderId="28" xfId="0" applyFill="1" applyBorder="1" applyAlignment="1">
      <alignment horizontal="left" vertical="top"/>
    </xf>
    <xf numFmtId="14" fontId="0" fillId="3" borderId="3" xfId="0" applyNumberFormat="1" applyFill="1" applyBorder="1" applyAlignment="1">
      <alignment horizontal="center" vertical="center"/>
    </xf>
    <xf numFmtId="0" fontId="0" fillId="3" borderId="46" xfId="0"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wrapText="1"/>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top" wrapText="1"/>
    </xf>
    <xf numFmtId="0" fontId="0" fillId="3" borderId="4" xfId="0" applyFill="1" applyBorder="1" applyAlignment="1">
      <alignment horizontal="center" vertical="top"/>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0" fillId="3" borderId="4" xfId="0" applyFill="1" applyBorder="1" applyAlignment="1">
      <alignment horizontal="center" vertical="center" wrapText="1"/>
    </xf>
    <xf numFmtId="0" fontId="0" fillId="3" borderId="29" xfId="0" applyFill="1" applyBorder="1" applyAlignment="1">
      <alignment horizontal="center" vertical="center"/>
    </xf>
    <xf numFmtId="0" fontId="0" fillId="3" borderId="42"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2" xfId="0" applyFill="1" applyBorder="1" applyAlignment="1">
      <alignment horizontal="center" vertical="center"/>
    </xf>
    <xf numFmtId="166"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zoomScale="80" zoomScaleNormal="80" workbookViewId="0">
      <selection activeCell="B41" sqref="B41:E41"/>
    </sheetView>
  </sheetViews>
  <sheetFormatPr baseColWidth="10" defaultRowHeight="15" x14ac:dyDescent="0.25"/>
  <cols>
    <col min="1" max="1" width="41" bestFit="1" customWidth="1"/>
    <col min="2" max="2" width="21.7109375" customWidth="1"/>
    <col min="3" max="3" width="18" customWidth="1"/>
    <col min="4" max="4" width="18.7109375" bestFit="1" customWidth="1"/>
    <col min="5" max="5" width="54.7109375" customWidth="1"/>
    <col min="6" max="6" width="50.7109375" customWidth="1"/>
    <col min="7" max="7" width="18.7109375" bestFit="1" customWidth="1"/>
    <col min="8" max="8" width="20.28515625" bestFit="1" customWidth="1"/>
    <col min="11" max="11" width="33.140625" hidden="1" customWidth="1"/>
  </cols>
  <sheetData>
    <row r="1" spans="1:11" ht="21.75" thickBot="1" x14ac:dyDescent="0.4">
      <c r="A1" s="82" t="s">
        <v>109</v>
      </c>
      <c r="B1" s="82"/>
      <c r="C1" s="82"/>
      <c r="D1" s="82"/>
      <c r="E1" s="83"/>
      <c r="F1" s="1"/>
    </row>
    <row r="2" spans="1:11" ht="21.75" thickTop="1" x14ac:dyDescent="0.25">
      <c r="A2" s="61" t="s">
        <v>52</v>
      </c>
      <c r="B2" s="61"/>
      <c r="C2" s="61"/>
      <c r="D2" s="61"/>
      <c r="E2" s="62"/>
      <c r="F2" s="1"/>
    </row>
    <row r="3" spans="1:11" ht="28.15" customHeight="1" thickBot="1" x14ac:dyDescent="0.3">
      <c r="A3" s="4" t="s">
        <v>0</v>
      </c>
      <c r="B3" s="39" t="s">
        <v>146</v>
      </c>
      <c r="C3" s="11" t="s">
        <v>2</v>
      </c>
      <c r="D3" s="63" t="s">
        <v>165</v>
      </c>
      <c r="E3" s="64"/>
      <c r="K3" s="2" t="s">
        <v>24</v>
      </c>
    </row>
    <row r="4" spans="1:11" ht="24" customHeight="1" thickTop="1" thickBot="1" x14ac:dyDescent="0.3">
      <c r="A4" s="21" t="s">
        <v>138</v>
      </c>
      <c r="B4" s="44" t="s">
        <v>143</v>
      </c>
      <c r="C4" s="44"/>
      <c r="D4" s="45"/>
      <c r="E4" s="46"/>
      <c r="K4" s="2"/>
    </row>
    <row r="5" spans="1:11" ht="24" customHeight="1" thickTop="1" thickBot="1" x14ac:dyDescent="0.3">
      <c r="A5" s="5" t="s">
        <v>3</v>
      </c>
      <c r="B5" s="71" t="s">
        <v>63</v>
      </c>
      <c r="C5" s="72"/>
      <c r="D5" s="72"/>
      <c r="E5" s="72"/>
      <c r="K5" s="2" t="s">
        <v>25</v>
      </c>
    </row>
    <row r="6" spans="1:11" ht="23.25" customHeight="1" thickTop="1" thickBot="1" x14ac:dyDescent="0.3">
      <c r="A6" s="5" t="s">
        <v>5</v>
      </c>
      <c r="B6" s="43" t="s">
        <v>96</v>
      </c>
      <c r="C6" s="44"/>
      <c r="D6" s="44"/>
      <c r="E6" s="44"/>
      <c r="K6" s="2" t="s">
        <v>26</v>
      </c>
    </row>
    <row r="7" spans="1:11" ht="23.25" customHeight="1" thickTop="1" thickBot="1" x14ac:dyDescent="0.3">
      <c r="A7" s="5" t="s">
        <v>139</v>
      </c>
      <c r="B7" s="43"/>
      <c r="C7" s="44"/>
      <c r="D7" s="44"/>
      <c r="E7" s="44"/>
      <c r="K7" s="2"/>
    </row>
    <row r="8" spans="1:11" ht="23.25" customHeight="1" thickTop="1" thickBot="1" x14ac:dyDescent="0.3">
      <c r="A8" s="5" t="s">
        <v>128</v>
      </c>
      <c r="B8" s="43" t="s">
        <v>147</v>
      </c>
      <c r="C8" s="44"/>
      <c r="D8" s="44"/>
      <c r="E8" s="44"/>
      <c r="K8" s="2"/>
    </row>
    <row r="9" spans="1:11" ht="16.5" thickTop="1" thickBot="1" x14ac:dyDescent="0.3">
      <c r="A9" s="74" t="s">
        <v>13</v>
      </c>
      <c r="B9" s="12" t="s">
        <v>104</v>
      </c>
      <c r="C9" s="75" t="s">
        <v>4</v>
      </c>
      <c r="D9" s="75"/>
      <c r="E9" s="75"/>
      <c r="F9" s="35"/>
      <c r="K9" s="2" t="s">
        <v>1</v>
      </c>
    </row>
    <row r="10" spans="1:11" ht="16.5" thickTop="1" thickBot="1" x14ac:dyDescent="0.3">
      <c r="A10" s="74"/>
      <c r="B10" s="19" t="s">
        <v>149</v>
      </c>
      <c r="C10" s="76" t="s">
        <v>148</v>
      </c>
      <c r="D10" s="77"/>
      <c r="E10" s="77"/>
      <c r="K10" s="2" t="s">
        <v>27</v>
      </c>
    </row>
    <row r="11" spans="1:11" ht="16.5" thickTop="1" thickBot="1" x14ac:dyDescent="0.3">
      <c r="A11" s="74"/>
      <c r="B11" s="19" t="s">
        <v>156</v>
      </c>
      <c r="C11" s="70" t="s">
        <v>163</v>
      </c>
      <c r="D11" s="70"/>
      <c r="E11" s="70"/>
      <c r="K11" s="2" t="s">
        <v>28</v>
      </c>
    </row>
    <row r="12" spans="1:11" ht="16.5" thickTop="1" thickBot="1" x14ac:dyDescent="0.3">
      <c r="A12" s="74"/>
      <c r="B12" s="19" t="s">
        <v>158</v>
      </c>
      <c r="C12" s="70" t="s">
        <v>157</v>
      </c>
      <c r="D12" s="70"/>
      <c r="E12" s="70"/>
      <c r="K12" s="2" t="s">
        <v>29</v>
      </c>
    </row>
    <row r="13" spans="1:11" ht="16.5" thickTop="1" thickBot="1" x14ac:dyDescent="0.3">
      <c r="A13" s="74"/>
      <c r="B13" s="19"/>
      <c r="C13" s="70"/>
      <c r="D13" s="70"/>
      <c r="E13" s="70"/>
      <c r="K13" s="2" t="s">
        <v>30</v>
      </c>
    </row>
    <row r="14" spans="1:11" ht="15" customHeight="1" thickTop="1" thickBot="1" x14ac:dyDescent="0.3">
      <c r="A14" s="74"/>
      <c r="B14" s="19"/>
      <c r="C14" s="70"/>
      <c r="D14" s="70"/>
      <c r="E14" s="70"/>
      <c r="K14" s="2" t="s">
        <v>31</v>
      </c>
    </row>
    <row r="15" spans="1:11" ht="8.25" hidden="1" customHeight="1" thickTop="1" thickBot="1" x14ac:dyDescent="0.3">
      <c r="A15" s="74"/>
      <c r="B15" s="19"/>
      <c r="C15" s="70"/>
      <c r="D15" s="70"/>
      <c r="E15" s="70"/>
      <c r="K15" s="2" t="s">
        <v>9</v>
      </c>
    </row>
    <row r="16" spans="1:11" ht="16.5" hidden="1" thickTop="1" thickBot="1" x14ac:dyDescent="0.3">
      <c r="A16" s="74"/>
      <c r="B16" s="19"/>
      <c r="C16" s="70"/>
      <c r="D16" s="70"/>
      <c r="E16" s="70"/>
      <c r="K16" s="2" t="s">
        <v>32</v>
      </c>
    </row>
    <row r="17" spans="1:11" ht="16.5" hidden="1" thickTop="1" thickBot="1" x14ac:dyDescent="0.3">
      <c r="A17" s="38"/>
      <c r="B17" s="19"/>
      <c r="C17" s="43"/>
      <c r="D17" s="44"/>
      <c r="E17" s="60"/>
      <c r="K17" s="2"/>
    </row>
    <row r="18" spans="1:11" ht="0.75" customHeight="1" thickTop="1" thickBot="1" x14ac:dyDescent="0.3">
      <c r="A18" s="38"/>
      <c r="B18" s="19"/>
      <c r="C18" s="43"/>
      <c r="D18" s="44"/>
      <c r="E18" s="60"/>
      <c r="K18" s="2"/>
    </row>
    <row r="19" spans="1:11" ht="1.5" customHeight="1" thickTop="1" thickBot="1" x14ac:dyDescent="0.3">
      <c r="A19" s="38"/>
      <c r="B19" s="19"/>
      <c r="C19" s="43"/>
      <c r="D19" s="44"/>
      <c r="E19" s="60"/>
      <c r="K19" s="2"/>
    </row>
    <row r="20" spans="1:11" ht="16.5" thickTop="1" thickBot="1" x14ac:dyDescent="0.3">
      <c r="A20" s="74" t="s">
        <v>17</v>
      </c>
      <c r="B20" s="12" t="s">
        <v>44</v>
      </c>
      <c r="C20" s="75" t="s">
        <v>4</v>
      </c>
      <c r="D20" s="75"/>
      <c r="E20" s="75"/>
      <c r="K20" s="2" t="s">
        <v>33</v>
      </c>
    </row>
    <row r="21" spans="1:11" ht="16.5" thickTop="1" thickBot="1" x14ac:dyDescent="0.3">
      <c r="A21" s="74"/>
      <c r="B21" s="19" t="s">
        <v>141</v>
      </c>
      <c r="C21" s="70" t="s">
        <v>140</v>
      </c>
      <c r="D21" s="70"/>
      <c r="E21" s="70"/>
      <c r="K21" s="2" t="s">
        <v>34</v>
      </c>
    </row>
    <row r="22" spans="1:11" ht="19.899999999999999" customHeight="1" thickTop="1" thickBot="1" x14ac:dyDescent="0.3">
      <c r="A22" s="74"/>
      <c r="B22" s="36" t="s">
        <v>150</v>
      </c>
      <c r="C22" s="87" t="s">
        <v>144</v>
      </c>
      <c r="D22" s="87"/>
      <c r="E22" s="87"/>
      <c r="K22" s="2" t="s">
        <v>35</v>
      </c>
    </row>
    <row r="23" spans="1:11" ht="16.5" thickTop="1" thickBot="1" x14ac:dyDescent="0.3">
      <c r="A23" s="74"/>
      <c r="B23" s="19" t="s">
        <v>151</v>
      </c>
      <c r="C23" s="70" t="s">
        <v>145</v>
      </c>
      <c r="D23" s="70"/>
      <c r="E23" s="70"/>
      <c r="K23" s="2" t="s">
        <v>36</v>
      </c>
    </row>
    <row r="24" spans="1:11" ht="31.5" thickTop="1" thickBot="1" x14ac:dyDescent="0.3">
      <c r="A24" s="74"/>
      <c r="B24" s="36" t="s">
        <v>152</v>
      </c>
      <c r="C24" s="70" t="s">
        <v>142</v>
      </c>
      <c r="D24" s="70"/>
      <c r="E24" s="70"/>
      <c r="K24" s="2" t="s">
        <v>37</v>
      </c>
    </row>
    <row r="25" spans="1:11" ht="16.5" thickTop="1" thickBot="1" x14ac:dyDescent="0.3">
      <c r="A25" s="74"/>
      <c r="B25" s="19"/>
      <c r="C25" s="70"/>
      <c r="D25" s="70"/>
      <c r="E25" s="70"/>
      <c r="K25" s="2" t="s">
        <v>38</v>
      </c>
    </row>
    <row r="26" spans="1:11" ht="16.5" thickTop="1" thickBot="1" x14ac:dyDescent="0.3">
      <c r="A26" s="74"/>
      <c r="B26" s="19"/>
      <c r="C26" s="70"/>
      <c r="D26" s="70"/>
      <c r="E26" s="70"/>
      <c r="K26" s="2" t="s">
        <v>39</v>
      </c>
    </row>
    <row r="27" spans="1:11" ht="16.5" thickTop="1" thickBot="1" x14ac:dyDescent="0.3">
      <c r="A27" s="86"/>
      <c r="B27" s="19"/>
      <c r="C27" s="70"/>
      <c r="D27" s="70"/>
      <c r="E27" s="70"/>
      <c r="K27" s="2" t="s">
        <v>40</v>
      </c>
    </row>
    <row r="28" spans="1:11" ht="16.5" thickTop="1" thickBot="1" x14ac:dyDescent="0.3">
      <c r="A28" s="6" t="s">
        <v>11</v>
      </c>
      <c r="B28" s="84" t="s">
        <v>153</v>
      </c>
      <c r="C28" s="84"/>
      <c r="D28" s="84"/>
      <c r="E28" s="84"/>
      <c r="K28" s="2" t="s">
        <v>41</v>
      </c>
    </row>
    <row r="29" spans="1:11" ht="16.5" thickTop="1" thickBot="1" x14ac:dyDescent="0.3">
      <c r="A29" s="6" t="s">
        <v>12</v>
      </c>
      <c r="B29" s="59">
        <v>45706</v>
      </c>
      <c r="C29" s="44"/>
      <c r="D29" s="44"/>
      <c r="E29" s="44"/>
      <c r="K29" s="2"/>
    </row>
    <row r="30" spans="1:11" ht="36.75" customHeight="1" thickTop="1" thickBot="1" x14ac:dyDescent="0.3">
      <c r="A30" s="6" t="s">
        <v>105</v>
      </c>
      <c r="B30" s="85">
        <v>45723</v>
      </c>
      <c r="C30" s="85"/>
      <c r="D30" s="85"/>
      <c r="E30" s="85"/>
      <c r="K30" s="2" t="s">
        <v>42</v>
      </c>
    </row>
    <row r="31" spans="1:11" ht="31.5" customHeight="1" thickTop="1" thickBot="1" x14ac:dyDescent="0.3">
      <c r="A31" s="7" t="s">
        <v>14</v>
      </c>
      <c r="B31" s="17" t="s">
        <v>45</v>
      </c>
      <c r="C31" s="65" t="s">
        <v>106</v>
      </c>
      <c r="D31" s="66"/>
      <c r="E31" s="18"/>
      <c r="F31" t="s">
        <v>135</v>
      </c>
      <c r="G31" t="s">
        <v>136</v>
      </c>
      <c r="H31" t="s">
        <v>137</v>
      </c>
      <c r="K31" s="2" t="s">
        <v>43</v>
      </c>
    </row>
    <row r="32" spans="1:11" ht="205.5" customHeight="1" thickTop="1" thickBot="1" x14ac:dyDescent="0.3">
      <c r="A32" s="8" t="s">
        <v>50</v>
      </c>
      <c r="B32" s="53" t="s">
        <v>164</v>
      </c>
      <c r="C32" s="54"/>
      <c r="D32" s="54"/>
      <c r="E32" s="55"/>
      <c r="F32" s="41"/>
      <c r="K32" s="2" t="s">
        <v>15</v>
      </c>
    </row>
    <row r="33" spans="1:11" ht="106.5" customHeight="1" thickBot="1" x14ac:dyDescent="0.3">
      <c r="A33" s="9" t="s">
        <v>19</v>
      </c>
      <c r="B33" s="56" t="s">
        <v>154</v>
      </c>
      <c r="C33" s="57"/>
      <c r="D33" s="57"/>
      <c r="E33" s="58"/>
      <c r="K33" s="2" t="s">
        <v>45</v>
      </c>
    </row>
    <row r="34" spans="1:11" ht="45.75" customHeight="1" thickTop="1" thickBot="1" x14ac:dyDescent="0.3">
      <c r="A34" s="10" t="s">
        <v>46</v>
      </c>
      <c r="B34" s="73">
        <f>C37+C36+C38+E36+E37+E38</f>
        <v>404686746</v>
      </c>
      <c r="C34" s="73"/>
      <c r="D34" s="73"/>
      <c r="E34" s="73"/>
      <c r="K34" s="2" t="s">
        <v>51</v>
      </c>
    </row>
    <row r="35" spans="1:11" ht="24" customHeight="1" thickTop="1" thickBot="1" x14ac:dyDescent="0.3">
      <c r="A35" s="74" t="s">
        <v>47</v>
      </c>
      <c r="B35" s="67" t="s">
        <v>20</v>
      </c>
      <c r="C35" s="68"/>
      <c r="D35" s="68" t="s">
        <v>21</v>
      </c>
      <c r="E35" s="69"/>
      <c r="K35" s="3">
        <v>0</v>
      </c>
    </row>
    <row r="36" spans="1:11" ht="24.75" customHeight="1" thickTop="1" thickBot="1" x14ac:dyDescent="0.3">
      <c r="A36" s="74"/>
      <c r="B36" s="14" t="s">
        <v>159</v>
      </c>
      <c r="C36" s="15">
        <v>100069428</v>
      </c>
      <c r="D36" s="14" t="s">
        <v>161</v>
      </c>
      <c r="E36" s="15">
        <v>87780200</v>
      </c>
      <c r="G36" s="37"/>
      <c r="K36" s="3">
        <v>0.3</v>
      </c>
    </row>
    <row r="37" spans="1:11" ht="24.75" customHeight="1" thickTop="1" thickBot="1" x14ac:dyDescent="0.3">
      <c r="A37" s="78"/>
      <c r="B37" s="14" t="s">
        <v>166</v>
      </c>
      <c r="C37" s="15">
        <v>84838668</v>
      </c>
      <c r="D37" s="14" t="s">
        <v>160</v>
      </c>
      <c r="E37" s="15">
        <v>87780300</v>
      </c>
      <c r="G37" s="37"/>
      <c r="K37" s="3"/>
    </row>
    <row r="38" spans="1:11" ht="20.25" customHeight="1" thickTop="1" thickBot="1" x14ac:dyDescent="0.3">
      <c r="A38" s="78"/>
      <c r="B38" s="42" t="s">
        <v>162</v>
      </c>
      <c r="C38" s="15">
        <v>43890150</v>
      </c>
      <c r="D38" s="16" t="s">
        <v>167</v>
      </c>
      <c r="E38" s="15">
        <v>328000</v>
      </c>
      <c r="K38" s="3">
        <v>0.7</v>
      </c>
    </row>
    <row r="39" spans="1:11" ht="34.5" customHeight="1" thickBot="1" x14ac:dyDescent="0.3">
      <c r="A39" s="79" t="s">
        <v>107</v>
      </c>
      <c r="B39" s="80"/>
      <c r="C39" s="80"/>
      <c r="D39" s="80"/>
      <c r="E39" s="80"/>
    </row>
    <row r="40" spans="1:11" ht="24" customHeight="1" thickTop="1" thickBot="1" x14ac:dyDescent="0.3">
      <c r="A40" s="81">
        <v>47401362</v>
      </c>
      <c r="B40" s="81"/>
      <c r="C40" s="81"/>
      <c r="D40" s="81"/>
      <c r="E40" s="81"/>
    </row>
    <row r="41" spans="1:11" ht="408.75" customHeight="1" thickTop="1" thickBot="1" x14ac:dyDescent="0.3">
      <c r="A41" s="6" t="s">
        <v>108</v>
      </c>
      <c r="B41" s="47" t="s">
        <v>168</v>
      </c>
      <c r="C41" s="48"/>
      <c r="D41" s="48"/>
      <c r="E41" s="49"/>
      <c r="F41" s="40"/>
    </row>
    <row r="42" spans="1:11" ht="98.25" customHeight="1" thickTop="1" x14ac:dyDescent="0.25">
      <c r="A42" s="13" t="s">
        <v>49</v>
      </c>
      <c r="B42" s="50" t="s">
        <v>155</v>
      </c>
      <c r="C42" s="51"/>
      <c r="D42" s="51"/>
      <c r="E42" s="52"/>
    </row>
    <row r="45" spans="1:11" ht="34.5" customHeight="1" x14ac:dyDescent="0.25"/>
  </sheetData>
  <mergeCells count="43">
    <mergeCell ref="A35:A38"/>
    <mergeCell ref="A39:E39"/>
    <mergeCell ref="A40:E40"/>
    <mergeCell ref="A1:E1"/>
    <mergeCell ref="C27:E27"/>
    <mergeCell ref="B6:E6"/>
    <mergeCell ref="B28:E28"/>
    <mergeCell ref="B30:E30"/>
    <mergeCell ref="A20:A27"/>
    <mergeCell ref="C20:E20"/>
    <mergeCell ref="C21:E21"/>
    <mergeCell ref="C22:E22"/>
    <mergeCell ref="C23:E23"/>
    <mergeCell ref="C24:E24"/>
    <mergeCell ref="C25:E25"/>
    <mergeCell ref="C26:E26"/>
    <mergeCell ref="A2:E2"/>
    <mergeCell ref="D3:E3"/>
    <mergeCell ref="C31:D31"/>
    <mergeCell ref="B35:C35"/>
    <mergeCell ref="D35:E35"/>
    <mergeCell ref="C14:E14"/>
    <mergeCell ref="C15:E15"/>
    <mergeCell ref="C16:E16"/>
    <mergeCell ref="B5:E5"/>
    <mergeCell ref="B34:E34"/>
    <mergeCell ref="C12:E12"/>
    <mergeCell ref="C13:E13"/>
    <mergeCell ref="A9:A16"/>
    <mergeCell ref="C9:E9"/>
    <mergeCell ref="C10:E10"/>
    <mergeCell ref="C11:E11"/>
    <mergeCell ref="B8:E8"/>
    <mergeCell ref="B4:E4"/>
    <mergeCell ref="B41:E41"/>
    <mergeCell ref="B42:E42"/>
    <mergeCell ref="B32:E32"/>
    <mergeCell ref="B33:E33"/>
    <mergeCell ref="B29:E29"/>
    <mergeCell ref="B7:E7"/>
    <mergeCell ref="C17:E17"/>
    <mergeCell ref="C18:E18"/>
    <mergeCell ref="C19:E19"/>
  </mergeCells>
  <dataValidations count="3">
    <dataValidation type="custom" allowBlank="1" showInputMessage="1" showErrorMessage="1" sqref="C36:C38 E36:E38" xr:uid="{00000000-0002-0000-0000-000000000000}">
      <formula1>1000000</formula1>
    </dataValidation>
    <dataValidation type="date" allowBlank="1" showInputMessage="1" showErrorMessage="1" sqref="B29:E30" xr:uid="{00000000-0002-0000-0000-000001000000}">
      <formula1>36161</formula1>
      <formula2>51501</formula2>
    </dataValidation>
    <dataValidation type="list" allowBlank="1" showInputMessage="1" showErrorMessage="1" sqref="B31" xr:uid="{00000000-0002-0000-0000-000002000000}">
      <formula1>$K$32:$K$34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B30</xm:sqref>
        </x14:dataValidation>
        <x14:dataValidation type="list" allowBlank="1" showInputMessage="1" showErrorMessage="1" xr:uid="{00000000-0002-0000-0000-000008000000}">
          <x14:formula1>
            <xm:f>Hoja2!$H$2:$H$3</xm:f>
          </x14:formula1>
          <xm:sqref>C45:C48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123</v>
      </c>
    </row>
    <row r="2" spans="1:5" hidden="1" x14ac:dyDescent="0.25">
      <c r="B2" t="s">
        <v>124</v>
      </c>
    </row>
    <row r="3" spans="1:5" hidden="1" x14ac:dyDescent="0.25"/>
    <row r="5" spans="1:5" ht="21.75" thickBot="1" x14ac:dyDescent="0.4">
      <c r="A5" s="82" t="s">
        <v>110</v>
      </c>
      <c r="B5" s="82"/>
      <c r="C5" s="82"/>
      <c r="D5" s="82"/>
      <c r="E5" s="83"/>
    </row>
    <row r="6" spans="1:5" ht="22.5" thickTop="1" thickBot="1" x14ac:dyDescent="0.3">
      <c r="A6" s="61" t="s">
        <v>52</v>
      </c>
      <c r="B6" s="61"/>
      <c r="C6" s="61"/>
      <c r="D6" s="61"/>
      <c r="E6" s="62"/>
    </row>
    <row r="7" spans="1:5" ht="15.75" thickBot="1" x14ac:dyDescent="0.3">
      <c r="A7" s="22" t="s">
        <v>111</v>
      </c>
      <c r="B7" s="23"/>
      <c r="C7" s="24" t="s">
        <v>2</v>
      </c>
      <c r="D7" s="109"/>
      <c r="E7" s="110"/>
    </row>
    <row r="8" spans="1:5" ht="16.5" thickTop="1" thickBot="1" x14ac:dyDescent="0.3">
      <c r="A8" s="25" t="s">
        <v>138</v>
      </c>
      <c r="B8" s="89"/>
      <c r="C8" s="44"/>
      <c r="D8" s="44"/>
      <c r="E8" s="88"/>
    </row>
    <row r="9" spans="1:5" ht="16.5" thickTop="1" thickBot="1" x14ac:dyDescent="0.3">
      <c r="A9" s="26" t="s">
        <v>3</v>
      </c>
      <c r="B9" s="71"/>
      <c r="C9" s="72"/>
      <c r="D9" s="72"/>
      <c r="E9" s="72"/>
    </row>
    <row r="10" spans="1:5" ht="16.5" thickTop="1" thickBot="1" x14ac:dyDescent="0.3">
      <c r="A10" s="27" t="s">
        <v>5</v>
      </c>
      <c r="B10" s="43"/>
      <c r="C10" s="44"/>
      <c r="D10" s="44"/>
      <c r="E10" s="88"/>
    </row>
    <row r="11" spans="1:5" ht="16.5" thickTop="1" thickBot="1" x14ac:dyDescent="0.3">
      <c r="A11" s="27" t="s">
        <v>114</v>
      </c>
      <c r="B11" s="43"/>
      <c r="C11" s="44"/>
      <c r="D11" s="44"/>
      <c r="E11" s="88"/>
    </row>
    <row r="12" spans="1:5" ht="16.5" thickTop="1" thickBot="1" x14ac:dyDescent="0.3">
      <c r="A12" s="5" t="s">
        <v>139</v>
      </c>
      <c r="B12" s="43"/>
      <c r="C12" s="44"/>
      <c r="D12" s="44"/>
      <c r="E12" s="88"/>
    </row>
    <row r="13" spans="1:5" ht="16.5" thickTop="1" thickBot="1" x14ac:dyDescent="0.3">
      <c r="A13" s="27" t="s">
        <v>128</v>
      </c>
      <c r="B13" s="43"/>
      <c r="C13" s="44"/>
      <c r="D13" s="44"/>
      <c r="E13" s="88"/>
    </row>
    <row r="14" spans="1:5" ht="16.5" thickTop="1" thickBot="1" x14ac:dyDescent="0.3">
      <c r="A14" s="111" t="s">
        <v>113</v>
      </c>
      <c r="B14" s="12" t="s">
        <v>115</v>
      </c>
      <c r="C14" s="75" t="s">
        <v>4</v>
      </c>
      <c r="D14" s="75"/>
      <c r="E14" s="112"/>
    </row>
    <row r="15" spans="1:5" ht="16.5" thickTop="1" thickBot="1" x14ac:dyDescent="0.3">
      <c r="A15" s="111"/>
      <c r="B15" s="19"/>
      <c r="C15" s="70"/>
      <c r="D15" s="70"/>
      <c r="E15" s="113"/>
    </row>
    <row r="16" spans="1:5" ht="16.5" thickTop="1" thickBot="1" x14ac:dyDescent="0.3">
      <c r="A16" s="111"/>
      <c r="B16" s="19"/>
      <c r="C16" s="70"/>
      <c r="D16" s="70"/>
      <c r="E16" s="113"/>
    </row>
    <row r="17" spans="1:8" ht="16.5" thickTop="1" thickBot="1" x14ac:dyDescent="0.3">
      <c r="A17" s="111"/>
      <c r="B17" s="19"/>
      <c r="C17" s="70"/>
      <c r="D17" s="70"/>
      <c r="E17" s="113"/>
    </row>
    <row r="18" spans="1:8" ht="16.5" thickTop="1" thickBot="1" x14ac:dyDescent="0.3">
      <c r="A18" s="111"/>
      <c r="B18" s="19"/>
      <c r="C18" s="70"/>
      <c r="D18" s="70"/>
      <c r="E18" s="113"/>
    </row>
    <row r="19" spans="1:8" ht="16.5" thickTop="1" thickBot="1" x14ac:dyDescent="0.3">
      <c r="A19" s="111"/>
      <c r="B19" s="19"/>
      <c r="C19" s="70"/>
      <c r="D19" s="70"/>
      <c r="E19" s="113"/>
    </row>
    <row r="20" spans="1:8" ht="16.5" thickTop="1" thickBot="1" x14ac:dyDescent="0.3">
      <c r="A20" s="111"/>
      <c r="B20" s="19"/>
      <c r="C20" s="70"/>
      <c r="D20" s="70"/>
      <c r="E20" s="113"/>
    </row>
    <row r="21" spans="1:8" ht="16.5" thickTop="1" thickBot="1" x14ac:dyDescent="0.3">
      <c r="A21" s="111"/>
      <c r="B21" s="19"/>
      <c r="C21" s="70"/>
      <c r="D21" s="70"/>
      <c r="E21" s="113"/>
    </row>
    <row r="22" spans="1:8" ht="16.5" thickTop="1" thickBot="1" x14ac:dyDescent="0.3">
      <c r="A22" s="28" t="s">
        <v>125</v>
      </c>
      <c r="B22" s="43"/>
      <c r="C22" s="44"/>
      <c r="D22" s="44"/>
      <c r="E22" s="88"/>
    </row>
    <row r="23" spans="1:8" ht="16.5" thickTop="1" thickBot="1" x14ac:dyDescent="0.3">
      <c r="A23" s="28" t="s">
        <v>127</v>
      </c>
      <c r="B23" s="43"/>
      <c r="C23" s="44"/>
      <c r="D23" s="44"/>
      <c r="E23" s="88"/>
    </row>
    <row r="24" spans="1:8" ht="16.5" thickTop="1" thickBot="1" x14ac:dyDescent="0.3">
      <c r="A24" s="29" t="s">
        <v>117</v>
      </c>
      <c r="B24" s="43"/>
      <c r="C24" s="44"/>
      <c r="D24" s="44"/>
      <c r="E24" s="88"/>
    </row>
    <row r="25" spans="1:8" ht="16.5" thickTop="1" thickBot="1" x14ac:dyDescent="0.3">
      <c r="A25" s="29" t="s">
        <v>116</v>
      </c>
      <c r="B25" s="43"/>
      <c r="C25" s="44"/>
      <c r="D25" s="44"/>
      <c r="E25" s="88"/>
    </row>
    <row r="26" spans="1:8" ht="16.5" thickTop="1" thickBot="1" x14ac:dyDescent="0.3">
      <c r="A26" s="29" t="s">
        <v>118</v>
      </c>
      <c r="B26" s="43"/>
      <c r="C26" s="44"/>
      <c r="D26" s="44"/>
      <c r="E26" s="88"/>
    </row>
    <row r="27" spans="1:8" ht="16.5" thickTop="1" thickBot="1" x14ac:dyDescent="0.3">
      <c r="A27" s="29" t="s">
        <v>126</v>
      </c>
      <c r="B27" s="43"/>
      <c r="C27" s="44"/>
      <c r="D27" s="44"/>
      <c r="E27" s="88"/>
    </row>
    <row r="28" spans="1:8" ht="16.5" thickTop="1" thickBot="1" x14ac:dyDescent="0.3">
      <c r="A28" s="29" t="s">
        <v>119</v>
      </c>
      <c r="B28" s="85"/>
      <c r="C28" s="85"/>
      <c r="D28" s="85"/>
      <c r="E28" s="105"/>
    </row>
    <row r="29" spans="1:8" ht="16.5" thickTop="1" thickBot="1" x14ac:dyDescent="0.3">
      <c r="A29" s="29" t="s">
        <v>120</v>
      </c>
      <c r="B29" s="85"/>
      <c r="C29" s="85"/>
      <c r="D29" s="85"/>
      <c r="E29" s="105"/>
      <c r="F29" t="s">
        <v>129</v>
      </c>
      <c r="G29" t="s">
        <v>130</v>
      </c>
      <c r="H29" t="s">
        <v>133</v>
      </c>
    </row>
    <row r="30" spans="1:8" ht="16.5" customHeight="1" thickTop="1" thickBot="1" x14ac:dyDescent="0.3">
      <c r="A30" s="30" t="s">
        <v>121</v>
      </c>
      <c r="B30" s="106"/>
      <c r="C30" s="107"/>
      <c r="D30" s="107"/>
      <c r="E30" s="108"/>
      <c r="F30" t="s">
        <v>131</v>
      </c>
      <c r="G30" t="s">
        <v>132</v>
      </c>
      <c r="H30" t="s">
        <v>134</v>
      </c>
    </row>
    <row r="31" spans="1:8" ht="46.5" thickTop="1" thickBot="1" x14ac:dyDescent="0.3">
      <c r="A31" s="31" t="s">
        <v>50</v>
      </c>
      <c r="B31" s="96"/>
      <c r="C31" s="97"/>
      <c r="D31" s="97"/>
      <c r="E31" s="98"/>
    </row>
    <row r="32" spans="1:8" ht="15.75" thickBot="1" x14ac:dyDescent="0.3">
      <c r="A32" s="9" t="s">
        <v>19</v>
      </c>
      <c r="B32" s="99"/>
      <c r="C32" s="100"/>
      <c r="D32" s="100"/>
      <c r="E32" s="101"/>
    </row>
    <row r="33" spans="1:5" ht="31.5" thickTop="1" thickBot="1" x14ac:dyDescent="0.3">
      <c r="A33" s="32" t="s">
        <v>46</v>
      </c>
      <c r="B33" s="73"/>
      <c r="C33" s="73"/>
      <c r="D33" s="73"/>
      <c r="E33" s="102"/>
    </row>
    <row r="34" spans="1:5" ht="46.5" thickTop="1" thickBot="1" x14ac:dyDescent="0.3">
      <c r="A34" s="33" t="s">
        <v>122</v>
      </c>
      <c r="B34" s="103"/>
      <c r="C34" s="103"/>
      <c r="D34" s="103"/>
      <c r="E34" s="104"/>
    </row>
    <row r="35" spans="1:5" ht="31.5" thickTop="1" thickBot="1" x14ac:dyDescent="0.3">
      <c r="A35" s="29" t="s">
        <v>48</v>
      </c>
      <c r="B35" s="90"/>
      <c r="C35" s="91"/>
      <c r="D35" s="91"/>
      <c r="E35" s="92"/>
    </row>
    <row r="36" spans="1:5" ht="31.5" thickTop="1" thickBot="1" x14ac:dyDescent="0.3">
      <c r="A36" s="34" t="s">
        <v>49</v>
      </c>
      <c r="B36" s="93"/>
      <c r="C36" s="94"/>
      <c r="D36" s="94"/>
      <c r="E36" s="95"/>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84</v>
      </c>
      <c r="E1" t="s">
        <v>83</v>
      </c>
    </row>
    <row r="2" spans="1:8" x14ac:dyDescent="0.25">
      <c r="A2" s="20" t="s">
        <v>53</v>
      </c>
      <c r="B2" t="s">
        <v>112</v>
      </c>
      <c r="D2" t="s">
        <v>86</v>
      </c>
      <c r="E2" t="s">
        <v>67</v>
      </c>
      <c r="F2" t="s">
        <v>18</v>
      </c>
      <c r="H2" t="s">
        <v>22</v>
      </c>
    </row>
    <row r="3" spans="1:8" x14ac:dyDescent="0.25">
      <c r="A3" s="20" t="s">
        <v>54</v>
      </c>
      <c r="D3" t="s">
        <v>88</v>
      </c>
      <c r="E3" t="s">
        <v>68</v>
      </c>
      <c r="F3" t="s">
        <v>15</v>
      </c>
      <c r="H3" t="s">
        <v>23</v>
      </c>
    </row>
    <row r="4" spans="1:8" x14ac:dyDescent="0.25">
      <c r="A4" s="20" t="s">
        <v>55</v>
      </c>
      <c r="D4" t="s">
        <v>89</v>
      </c>
      <c r="E4" t="s">
        <v>69</v>
      </c>
      <c r="F4" t="s">
        <v>16</v>
      </c>
    </row>
    <row r="5" spans="1:8" x14ac:dyDescent="0.25">
      <c r="A5" s="20" t="s">
        <v>1</v>
      </c>
      <c r="D5" t="s">
        <v>10</v>
      </c>
      <c r="E5" t="s">
        <v>70</v>
      </c>
    </row>
    <row r="6" spans="1:8" x14ac:dyDescent="0.25">
      <c r="A6" s="20" t="s">
        <v>56</v>
      </c>
      <c r="D6" t="s">
        <v>90</v>
      </c>
      <c r="E6" t="s">
        <v>31</v>
      </c>
    </row>
    <row r="7" spans="1:8" x14ac:dyDescent="0.25">
      <c r="A7" s="20" t="s">
        <v>57</v>
      </c>
      <c r="D7" t="s">
        <v>91</v>
      </c>
      <c r="E7" t="s">
        <v>71</v>
      </c>
    </row>
    <row r="8" spans="1:8" x14ac:dyDescent="0.25">
      <c r="A8" s="20" t="s">
        <v>58</v>
      </c>
      <c r="D8" t="s">
        <v>92</v>
      </c>
      <c r="E8" t="s">
        <v>72</v>
      </c>
    </row>
    <row r="9" spans="1:8" x14ac:dyDescent="0.25">
      <c r="A9" s="20" t="s">
        <v>59</v>
      </c>
      <c r="D9" t="s">
        <v>93</v>
      </c>
      <c r="E9" t="s">
        <v>73</v>
      </c>
    </row>
    <row r="10" spans="1:8" x14ac:dyDescent="0.25">
      <c r="A10" s="20" t="s">
        <v>60</v>
      </c>
      <c r="D10" t="s">
        <v>8</v>
      </c>
      <c r="E10" t="s">
        <v>74</v>
      </c>
    </row>
    <row r="11" spans="1:8" x14ac:dyDescent="0.25">
      <c r="A11" s="20" t="s">
        <v>61</v>
      </c>
      <c r="D11" t="s">
        <v>94</v>
      </c>
      <c r="E11" t="s">
        <v>75</v>
      </c>
    </row>
    <row r="12" spans="1:8" x14ac:dyDescent="0.25">
      <c r="A12" s="20" t="s">
        <v>28</v>
      </c>
      <c r="D12" t="s">
        <v>95</v>
      </c>
      <c r="E12" t="s">
        <v>32</v>
      </c>
    </row>
    <row r="13" spans="1:8" x14ac:dyDescent="0.25">
      <c r="A13" s="20" t="s">
        <v>62</v>
      </c>
      <c r="D13" t="s">
        <v>96</v>
      </c>
      <c r="E13" t="s">
        <v>76</v>
      </c>
    </row>
    <row r="14" spans="1:8" x14ac:dyDescent="0.25">
      <c r="A14" s="20" t="s">
        <v>66</v>
      </c>
      <c r="D14" t="s">
        <v>87</v>
      </c>
      <c r="E14" t="s">
        <v>77</v>
      </c>
    </row>
    <row r="15" spans="1:8" x14ac:dyDescent="0.25">
      <c r="A15" s="20" t="s">
        <v>63</v>
      </c>
      <c r="D15" t="s">
        <v>97</v>
      </c>
      <c r="E15" t="s">
        <v>78</v>
      </c>
    </row>
    <row r="16" spans="1:8" x14ac:dyDescent="0.25">
      <c r="A16" s="20" t="s">
        <v>64</v>
      </c>
      <c r="D16" t="s">
        <v>98</v>
      </c>
      <c r="E16" t="s">
        <v>79</v>
      </c>
    </row>
    <row r="17" spans="1:5" x14ac:dyDescent="0.25">
      <c r="A17" s="20" t="s">
        <v>65</v>
      </c>
      <c r="D17" t="s">
        <v>99</v>
      </c>
      <c r="E17" t="s">
        <v>80</v>
      </c>
    </row>
    <row r="18" spans="1:5" x14ac:dyDescent="0.25">
      <c r="A18" s="20"/>
      <c r="D18" t="s">
        <v>100</v>
      </c>
      <c r="E18" t="s">
        <v>81</v>
      </c>
    </row>
    <row r="19" spans="1:5" x14ac:dyDescent="0.25">
      <c r="D19" t="s">
        <v>101</v>
      </c>
      <c r="E19" t="s">
        <v>82</v>
      </c>
    </row>
    <row r="20" spans="1:5" x14ac:dyDescent="0.25">
      <c r="D20" t="s">
        <v>102</v>
      </c>
      <c r="E20" t="s">
        <v>85</v>
      </c>
    </row>
    <row r="21" spans="1:5" x14ac:dyDescent="0.25">
      <c r="D21" t="s">
        <v>103</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Casas Valencia" &lt;vcasas@gha.com.co&gt;</dc:creator>
  <cp:lastModifiedBy>Maria Fernanda Jimenez Piarpusan</cp:lastModifiedBy>
  <dcterms:created xsi:type="dcterms:W3CDTF">2018-10-22T13:53:18Z</dcterms:created>
  <dcterms:modified xsi:type="dcterms:W3CDTF">2025-03-23T15:31:47Z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