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filterPrivacy="1" defaultThemeVersion="124226"/>
  <xr:revisionPtr revIDLastSave="0" documentId="13_ncr:1_{420408E3-682A-4753-9B66-C7C32AC19A91}" xr6:coauthVersionLast="37" xr6:coauthVersionMax="37" xr10:uidLastSave="{00000000-0000-0000-0000-000000000000}"/>
  <bookViews>
    <workbookView xWindow="0" yWindow="0" windowWidth="24720" windowHeight="12225" tabRatio="669" xr2:uid="{00000000-000D-0000-FFFF-FFFF00000000}"/>
  </bookViews>
  <sheets>
    <sheet name="1. ABOGADO EXTERNO" sheetId="1" r:id="rId1"/>
    <sheet name="2. ABOGADO INTERNO " sheetId="2" r:id="rId2"/>
    <sheet name="REPORTE S.F.C." sheetId="3" r:id="rId3"/>
    <sheet name="Hoja1" sheetId="4" state="hidden" r:id="rId4"/>
  </sheets>
  <calcPr calcId="179021"/>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<sst xmlns="http://schemas.openxmlformats.org/spreadsheetml/2006/main" count="167" uniqueCount="141">
  <si>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</si>
  <si>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</si>
  <si>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</si>
  <si>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</si>
  <si>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</si>
  <si>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</si>
  <si>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</si>
  <si>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</si>
  <si>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</si>
  <si>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</si>
  <si>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</si>
  <si>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</si>
  <si>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</si>
  <si>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</si>
  <si>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</si>
  <si>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</si>
  <si>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</si>
  <si>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</si>
  <si>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</si>
  <si>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</si>
  <si>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</si>
  <si>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</si>
  <si>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</si>
  <si>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</si>
  <si>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</si>
  <si>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</si>
  <si>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</si>
  <si>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</si>
  <si>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</si>
  <si>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</si>
  <si>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</si>
  <si>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</si>
  <si>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</si>
  <si>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</si>
  <si>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</si>
  <si>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</si>
  <si>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</si>
  <si>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</si>
  <si>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</si>
  <si>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</si>
  <si>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</si>
  <si>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</si>
  <si>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</si>
  <si>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</si>
  <si>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</si>
  <si>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</si>
  <si>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</si>
  <si>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</si>
  <si>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</si>
  <si>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</si>
  <si>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</si>
  <si>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</si>
  <si>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</si>
  <si>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</si>
  <si>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</si>
  <si>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</si>
  <si>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</si>
  <si>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</si>
  <si>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</si>
  <si>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</si>
  <si>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</si>
  <si>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</si>
  <si>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</si>
  <si>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</si>
  <si>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</si>
  <si>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</si>
  <si>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</si>
  <si>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</si>
  <si>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</si>
  <si>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</si>
  <si>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</si>
  <si>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</si>
  <si>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</si>
  <si>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</si>
  <si>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</si>
  <si>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</si>
  <si>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</si>
  <si>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</si>
  <si>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</si>
  <si>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</si>
  <si>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</si>
  <si>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</si>
  <si>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</si>
  <si>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</si>
  <si>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</si>
  <si>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</si>
  <si>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</si>
  <si>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</si>
  <si>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</si>
  <si>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</si>
  <si>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</si>
  <si>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</si>
  <si>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</si>
  <si>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</si>
  <si>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</si>
  <si>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</si>
  <si>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</si>
  <si>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</si>
  <si>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</si>
  <si>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</si>
  <si>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</si>
  <si>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</si>
  <si>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</si>
  <si>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</si>
  <si>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</si>
  <si>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</si>
  <si>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</si>
  <si>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</si>
  <si>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</si>
  <si>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</si>
  <si>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</si>
  <si>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</si>
  <si>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</si>
  <si>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</si>
  <si>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</si>
  <si>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</si>
  <si>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</si>
  <si>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</si>
  <si>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</si>
  <si>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</si>
  <si>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</si>
  <si>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</si>
  <si>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</si>
  <si>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</si>
  <si>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</si>
  <si>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</si>
  <si>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</si>
  <si>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</si>
  <si>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</si>
  <si>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</si>
  <si>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</si>
  <si>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RESPONSABILIDAD CIVIL EXTRACONTRACTUAL</t>
  </si>
  <si>
    <t>GONZALO ANTONIO CASTAÑO</t>
  </si>
  <si>
    <t xml:space="preserve">DISTRITO ESPECIAL DE SANTIAGO DE CALI </t>
  </si>
  <si>
    <t>LA DEMANDANTE PRETENDE EL PAGO DEL SIGUIENTE PERJUICIO:  $2.213.151, POR CONCEPTO DE LA SANCIÓN ADMINISTRATIVA. SIN EMBARGO, LA PARTE ACTORA NO LOGRA DEMOSTRAR QUE DICHOS RECURSOS SALIERAN DE SU PATRIMONIO. MÁXIME CUANDO LAS RESOLUCIONES QUE IMPUSIERON LA SANCIÓN GOZAN DE LEGALIDAD, LA CUAL NO HA SIDO DESVIRTUADA HASTA EL MOMENTO.</t>
  </si>
  <si>
    <t xml:space="preserve">1. El demandante sostiene que el 24 de marzo de 2017, el agente de tránsito de placas 209, realizó Informe Único de Infracciones de Tránsito No. 76001 - 0026960, al vehículo de placas VBV 075, por incurrir en una infracción de transporte: transitar sin autorización, profiriendose la Resolución No. 4152.0.21.2537 del 6 de junio de 2018, con la cual se da inicio a la actuación administrativa.  2. El Distrito Especial de Santiago de Cali, profiere la Resolución No. 4152.010.21.9201 del 15 de noviembre de 2019, por medio de la cual sanciona al demandante, en la cuantía de tres (3) SMMLV, suma que para la fecha ascendía a $2.213.151  3. El demandante interpuso recurso de reposición en contra de la Resolución que impuso la sanción. 4. El ente territorial - Secretaría de Movilidad, profiere la Resolución No. 4152.010.21.0.0627 del 18 de mayo de 2021, por medio de la cual NO REPONE la decisión. </t>
  </si>
  <si>
    <t xml:space="preserve">La contingencia es remota porque el contrato de seguro no presta cobertura material ni temporal. El asegurado no es responsable del perjuicio que alegada la parte actora.
Cobertura material: el contrato de seguro no brinda cobertura material porque el amparo de predios, labores y operaciones no se extiende a los actos incorrectos en que incurran los servidores públicos en el ejercicio de sus funciones.
Cobertura temporal: la modalidad de la póliza es por ocurrencia, se cubren todos los perjuicios que se generen durante la vigencia del seguro, sin tener en consideración la fecha en la cual sean reclamados por los terceros. La Resolución No. 4152.010.21.0.9201 se expidió el día 15 de noviembre de 2019 y la Resolución No. 4152.010.21.0.0627, se profirió el 18 de mayo de 2021, razón por la cual el contrato de seguro fundamento de la convocatoria NO presta cobertura temporal, toda vez que para la fecha que se expidieron los actos administrativos la póliza no estaba vigente, pues recuérdese que el contrato de seguro estuvo vigente hasta el 31 de marzo de 2017.
FACTOR OTROS:
Es remota porque en el contrato de seguro se concertaron algunas exclusiones que relevan de obligación indemnizatoria a la aseguradora, como es el caso de la inobservancia de disposiciones legales y los daños patrimoniales puros, tal y como ocurre en el caso objeto de estudio.
RESPONSABILIDAD DEL ASEGURADO:
Hasta el momento no existen elementos de juicio que permitan desvirtuar la legalidad de los actos administrativos atacados, por cuanto los mismos se expidieron por el funcionario competente, con la respectiva motivación, con sujeción a las normas que regulan la materia y no se abusó de las funciones. Lo anterior sin perjuicio del carácter contingente del proceso.
</t>
  </si>
  <si>
    <t>76001-33-33-009-2021-00219-00</t>
  </si>
  <si>
    <t>JUZGADO NOVENO (9o) ADMINISTRATIVO DE CALI</t>
  </si>
  <si>
    <t>El 30 de octubre de 2023, se radicó la contestación de la demanda y del llamamiento en garantía. Adicionalmente, se llamó en garantía a las coaseguradoras.</t>
  </si>
  <si>
    <t>LIQUIDACIÓN GONZALO ANTONIO CASTAÑO.
En este proceso las pretensiones van encaminadas a obtener la nulidad de los siguientes actos administrativos:
•	Resolución No. 4152.010.21.0.9201 del 15 de noviembre de 2019, por medio de la cual se sancionó al demandante por la presunta infracción de permitir el servicio no autorizado del vehículo de placas VBV 075, por la cuantía de tres (3) S.M.M.L.V., que para la fecha de los hechos ascendía a la suma de $2.213.151.
•	Resolución No. 4152.010.21.0.0627 del 18 de mayo de 2021, a través de la cual se resolvió el recurso de reposición interpuesto contra la Resolución No. 4152.010.21.0.9201, confirmando en todas sus partes la misma.
En este sentido, en aras de realizar una liquidación objetiva de las pretensiones se concretará lo siguiente:
En la demanda se pretende la suma de $2.213.151. Sin embargo, no existe ningún medio probatorio que permita advertir que del patrimonio de la empresa demandante saliera recurso alguno.
Mapfre Seguros Generales de Colombia S.A., fue vinculada al proceso con la Póliza de Seguro de Responsabilidad Civil Extracontractual No. 1501216001931. No obstante, la misma no se encontraba vigente para la fecha en que se expidieron los actos administrativos demandados, por lo que no se podría afectar el citado contrato de seguro.
Pese a lo anterior, debe indicarse que en la póliza de responsabilidad civil extracontractual No. 1501216001931, el amparo de predios, labores y operaciones tiene un valor de $5.000.000.000.
El mencionado contrato de seguro se pactó en coaseguro con ALLIANZ SEGUROS S.A., COLPATRIA SEGUROS S.A., QBE y MAPFRE SEGUROS GENERALES DE COLOMBIA S.A., donde mí representada tiene una participación del 34%.
Así mismo, se concertó un deducible del 15% del valor de la pérdida mínimo cuarenta (40) salarios mínimos mensuales vigentes.  
Sin embargo, la pretensión de la demanda es inferior al deducible pactado, razón por la cual, de llegarse a condenar a la entidad territorial, esta deberá asumir directamente la condena impuesta.
En este caso se aplicará el deducible del 15%, para poder realizar la liquidación:
$2.213.151 X 15% = $331.972.
$2.213.151 - $331.972 = $1.881.179.
Coaseguro MAPFRE: 34%.
$1.881.179 X 34% = $639.600.
Contingencia: $639.600.
 Lo anterior, solo con el fin que la compañía pueda realizar la reserva, pues como se dijo inicialmente, el valor de la pretensión es inferior al deducible pactado.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</si>
</sst>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xf numFmtId="1" fontId="0" fillId="0" borderId="1" xfId="0" applyNumberFormat="1" applyFont="1" applyBorder="1" applyAlignment="1">
      <alignment horizontal="center" vertical="center"/>
    </xf>
    <xf numFmtId="14" fontId="0" fillId="0" borderId="1" xfId="0" applyNumberFormat="1" applyFill="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NumberFormat="1" applyFont="1" applyBorder="1" applyAlignment="1">
      <alignment vertical="top"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 fontId="5"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xf numFmtId="0" fontId="5" fillId="0"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1" fontId="0" fillId="0" borderId="1" xfId="0" applyNumberFormat="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65" fontId="7" fillId="0" borderId="1" xfId="0" applyNumberFormat="1" applyFont="1" applyFill="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14" fontId="7" fillId="0" borderId="1" xfId="0" applyNumberFormat="1" applyFont="1" applyFill="1" applyBorder="1" applyAlignment="1" applyProtection="1">
      <alignment horizontal="left" vertical="top" wrapText="1"/>
      <protection locked="0"/>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115" zoomScaleNormal="115" workbookViewId="0">
      <selection activeCell="I20" sqref="I20"/>
    </sheetView>
  </sheetViews>
  <sheetFormatPr baseColWidth="10" defaultRowHeight="15" x14ac:dyDescent="0.25"/>
  <cols>
    <col min="1" max="1" width="20.42578125" style="7" customWidth="1"/>
    <col min="2" max="2" width="23.5703125" style="7" customWidth="1"/>
    <col min="3" max="3" width="13.42578125" style="7" customWidth="1"/>
    <col min="4" max="4" width="22.140625" style="7" customWidth="1"/>
    <col min="5" max="5" width="14.140625" style="7" customWidth="1"/>
    <col min="6" max="7" width="11.42578125" style="7"/>
    <col min="8" max="8" width="4.140625" style="7" customWidth="1"/>
    <col min="9" max="14" width="11.42578125" style="7"/>
    <col min="15" max="15" width="36.42578125" style="32" bestFit="1" customWidth="1"/>
    <col min="16" max="16" width="28" style="32" bestFit="1" customWidth="1"/>
    <col min="17" max="17" width="38.42578125" style="32" bestFit="1" customWidth="1"/>
    <col min="18" max="18" width="15.85546875" style="32" customWidth="1"/>
    <col min="19" max="19" width="27.42578125" style="32" bestFit="1" customWidth="1"/>
    <col min="20" max="20" width="11.42578125" style="32"/>
    <col min="21" max="16384" width="11.42578125" style="7"/>
  </cols>
  <sheetData>
    <row r="2" spans="1:19" ht="21" x14ac:dyDescent="0.25">
      <c r="A2" s="59" t="s">
        <v>68</v>
      </c>
      <c r="B2" s="59"/>
      <c r="C2" s="59"/>
      <c r="D2" s="59"/>
      <c r="E2" s="59"/>
      <c r="F2" s="59"/>
      <c r="G2" s="59"/>
      <c r="H2" s="59"/>
      <c r="O2" s="28"/>
      <c r="P2" s="29"/>
      <c r="Q2" s="29"/>
      <c r="R2" s="29"/>
      <c r="S2" s="29"/>
    </row>
    <row r="3" spans="1:19" x14ac:dyDescent="0.25">
      <c r="A3" s="60" t="s">
        <v>0</v>
      </c>
      <c r="B3" s="60"/>
      <c r="C3" s="60"/>
      <c r="D3" s="61">
        <v>45236</v>
      </c>
      <c r="E3" s="61"/>
      <c r="F3" s="61"/>
      <c r="G3" s="61"/>
      <c r="H3" s="61"/>
      <c r="O3" s="30"/>
      <c r="P3" s="30"/>
      <c r="Q3" s="31"/>
      <c r="R3" s="31"/>
    </row>
    <row r="4" spans="1:19" x14ac:dyDescent="0.25">
      <c r="A4" s="49" t="s">
        <v>1</v>
      </c>
      <c r="B4" s="58" t="s">
        <v>35</v>
      </c>
      <c r="C4" s="58"/>
      <c r="D4" s="58"/>
      <c r="E4" s="49" t="s">
        <v>2</v>
      </c>
      <c r="F4" s="62" t="s">
        <v>26</v>
      </c>
      <c r="G4" s="62"/>
      <c r="H4" s="62"/>
      <c r="O4" s="30"/>
      <c r="P4" s="30"/>
      <c r="Q4" s="31"/>
      <c r="R4" s="31"/>
    </row>
    <row r="5" spans="1:19" x14ac:dyDescent="0.25">
      <c r="A5" s="49" t="s">
        <v>3</v>
      </c>
      <c r="B5" s="67">
        <v>45203</v>
      </c>
      <c r="C5" s="67"/>
      <c r="D5" s="67"/>
      <c r="E5" s="56" t="s">
        <v>17</v>
      </c>
      <c r="F5" s="66" t="s">
        <v>27</v>
      </c>
      <c r="G5" s="66"/>
      <c r="H5" s="66"/>
      <c r="O5" s="30"/>
      <c r="P5" s="30"/>
      <c r="Q5" s="31"/>
      <c r="R5" s="31"/>
    </row>
    <row r="6" spans="1:19" ht="30.75" customHeight="1" x14ac:dyDescent="0.25">
      <c r="A6" s="49" t="s">
        <v>4</v>
      </c>
      <c r="B6" s="62" t="s">
        <v>132</v>
      </c>
      <c r="C6" s="62"/>
      <c r="D6" s="62"/>
      <c r="E6" s="62"/>
      <c r="F6" s="62"/>
      <c r="G6" s="62"/>
      <c r="H6" s="62"/>
      <c r="O6" s="30"/>
      <c r="P6" s="30"/>
      <c r="Q6" s="31"/>
      <c r="R6" s="33"/>
    </row>
    <row r="7" spans="1:19" ht="30.75" customHeight="1" x14ac:dyDescent="0.25">
      <c r="A7" s="49" t="s">
        <v>5</v>
      </c>
      <c r="B7" s="62" t="s">
        <v>133</v>
      </c>
      <c r="C7" s="62"/>
      <c r="D7" s="62"/>
      <c r="E7" s="62"/>
      <c r="F7" s="62"/>
      <c r="G7" s="62"/>
      <c r="H7" s="62"/>
      <c r="O7" s="30"/>
      <c r="P7" s="30"/>
      <c r="Q7" s="31"/>
      <c r="R7" s="33"/>
    </row>
    <row r="8" spans="1:19" ht="32.25" customHeight="1" x14ac:dyDescent="0.25">
      <c r="A8" s="49" t="s">
        <v>6</v>
      </c>
      <c r="B8" s="62" t="s">
        <v>133</v>
      </c>
      <c r="C8" s="62"/>
      <c r="D8" s="62"/>
      <c r="E8" s="62"/>
      <c r="F8" s="62"/>
      <c r="G8" s="62"/>
      <c r="H8" s="62"/>
      <c r="O8" s="30"/>
      <c r="P8" s="30"/>
      <c r="Q8" s="31"/>
      <c r="R8" s="33"/>
    </row>
    <row r="9" spans="1:19" ht="70.5" customHeight="1" x14ac:dyDescent="0.25">
      <c r="A9" s="49" t="s">
        <v>7</v>
      </c>
      <c r="B9" s="58" t="s">
        <v>134</v>
      </c>
      <c r="C9" s="58"/>
      <c r="D9" s="58"/>
      <c r="E9" s="58"/>
      <c r="F9" s="58"/>
      <c r="G9" s="58"/>
      <c r="H9" s="58"/>
      <c r="O9" s="30"/>
      <c r="P9" s="30"/>
      <c r="Q9" s="31"/>
      <c r="R9" s="33"/>
    </row>
    <row r="10" spans="1:19" x14ac:dyDescent="0.25">
      <c r="A10" s="49" t="s">
        <v>8</v>
      </c>
      <c r="B10" s="63">
        <v>500000</v>
      </c>
      <c r="C10" s="63"/>
      <c r="D10" s="63"/>
      <c r="E10" s="63"/>
      <c r="F10" s="63"/>
      <c r="G10" s="63"/>
      <c r="H10" s="63"/>
      <c r="O10" s="30"/>
      <c r="P10" s="33"/>
      <c r="Q10" s="31"/>
      <c r="R10" s="33"/>
    </row>
    <row r="11" spans="1:19" ht="164.25" customHeight="1" x14ac:dyDescent="0.25">
      <c r="A11" s="49" t="s">
        <v>9</v>
      </c>
      <c r="B11" s="64" t="s">
        <v>135</v>
      </c>
      <c r="C11" s="64"/>
      <c r="D11" s="64"/>
      <c r="E11" s="64"/>
      <c r="F11" s="64"/>
      <c r="G11" s="64"/>
      <c r="H11" s="64"/>
      <c r="O11" s="30"/>
      <c r="P11" s="33"/>
      <c r="Q11" s="31"/>
      <c r="R11" s="33"/>
    </row>
    <row r="12" spans="1:19" ht="172.5" customHeight="1" x14ac:dyDescent="0.25">
      <c r="A12" s="49" t="s">
        <v>10</v>
      </c>
      <c r="B12" s="64" t="s">
        <v>136</v>
      </c>
      <c r="C12" s="64"/>
      <c r="D12" s="64"/>
      <c r="E12" s="64"/>
      <c r="F12" s="64"/>
      <c r="G12" s="64"/>
      <c r="H12" s="64"/>
      <c r="O12" s="30"/>
      <c r="P12" s="33"/>
      <c r="Q12" s="31"/>
      <c r="R12" s="33"/>
    </row>
    <row r="13" spans="1:19" ht="25.5" x14ac:dyDescent="0.25">
      <c r="A13" s="49" t="s">
        <v>11</v>
      </c>
      <c r="B13" s="50" t="s">
        <v>41</v>
      </c>
      <c r="C13" s="49" t="s">
        <v>12</v>
      </c>
      <c r="D13" s="51">
        <v>200000</v>
      </c>
      <c r="E13" s="49" t="s">
        <v>13</v>
      </c>
      <c r="F13" s="65" t="s">
        <v>130</v>
      </c>
      <c r="G13" s="65"/>
      <c r="H13" s="65"/>
    </row>
    <row r="14" spans="1:19" ht="26.25" x14ac:dyDescent="0.25">
      <c r="A14" s="49" t="s">
        <v>14</v>
      </c>
      <c r="B14" s="62" t="s">
        <v>138</v>
      </c>
      <c r="C14" s="62"/>
      <c r="D14" s="62"/>
      <c r="E14" s="52" t="s">
        <v>15</v>
      </c>
      <c r="F14" s="62" t="s">
        <v>137</v>
      </c>
      <c r="G14" s="62"/>
      <c r="H14" s="62"/>
      <c r="P14" s="33"/>
      <c r="Q14" s="31"/>
      <c r="R14" s="33"/>
    </row>
    <row r="15" spans="1:19" ht="26.25" customHeight="1" x14ac:dyDescent="0.25">
      <c r="A15" s="49" t="s">
        <v>18</v>
      </c>
      <c r="B15" s="53"/>
      <c r="C15" s="49" t="s">
        <v>19</v>
      </c>
      <c r="D15" s="53">
        <v>1501216001931</v>
      </c>
      <c r="E15" s="54" t="s">
        <v>67</v>
      </c>
      <c r="F15" s="62" t="s">
        <v>131</v>
      </c>
      <c r="G15" s="62"/>
      <c r="H15" s="62"/>
      <c r="O15" s="30"/>
      <c r="P15" s="33"/>
      <c r="Q15" s="31"/>
      <c r="R15" s="33"/>
    </row>
    <row r="16" spans="1:19" ht="30.75" customHeight="1" x14ac:dyDescent="0.25">
      <c r="A16" s="49" t="s">
        <v>16</v>
      </c>
      <c r="B16" s="71" t="s">
        <v>61</v>
      </c>
      <c r="C16" s="72"/>
      <c r="D16" s="72"/>
      <c r="E16" s="72"/>
      <c r="F16" s="72"/>
      <c r="G16" s="72"/>
      <c r="H16" s="73"/>
      <c r="O16" s="30"/>
      <c r="P16" s="33"/>
      <c r="Q16" s="31"/>
      <c r="R16" s="33"/>
    </row>
    <row r="17" spans="1:8" ht="25.5" x14ac:dyDescent="0.25">
      <c r="A17" s="49" t="s">
        <v>21</v>
      </c>
      <c r="B17" s="61"/>
      <c r="C17" s="61"/>
      <c r="D17" s="61"/>
      <c r="E17" s="49" t="s">
        <v>22</v>
      </c>
      <c r="F17" s="61">
        <v>44404</v>
      </c>
      <c r="G17" s="70"/>
      <c r="H17" s="70"/>
    </row>
    <row r="18" spans="1:8" x14ac:dyDescent="0.25">
      <c r="A18" s="68" t="s">
        <v>23</v>
      </c>
      <c r="B18" s="68"/>
      <c r="C18" s="68"/>
      <c r="D18" s="68"/>
      <c r="E18" s="68"/>
      <c r="F18" s="68"/>
      <c r="G18" s="68"/>
      <c r="H18" s="68"/>
    </row>
    <row r="19" spans="1:8" ht="25.5" customHeight="1" x14ac:dyDescent="0.25">
      <c r="A19" s="69" t="s">
        <v>24</v>
      </c>
      <c r="B19" s="69"/>
      <c r="C19" s="69"/>
      <c r="D19" s="69"/>
      <c r="E19" s="69"/>
      <c r="F19" s="69"/>
      <c r="G19" s="69"/>
      <c r="H19" s="69"/>
    </row>
    <row r="20" spans="1:8" ht="141.75" customHeight="1" x14ac:dyDescent="0.25">
      <c r="A20" s="81" t="s">
        <v>140</v>
      </c>
      <c r="B20" s="81"/>
      <c r="C20" s="81"/>
      <c r="D20" s="81"/>
      <c r="E20" s="81"/>
      <c r="F20" s="81"/>
      <c r="G20" s="81"/>
      <c r="H20" s="81"/>
    </row>
    <row r="21" spans="1:8" x14ac:dyDescent="0.25">
      <c r="A21" s="57" t="s">
        <v>129</v>
      </c>
      <c r="B21" s="57"/>
      <c r="C21" s="57"/>
      <c r="D21" s="57"/>
      <c r="E21" s="57"/>
      <c r="F21" s="57"/>
      <c r="G21" s="57"/>
      <c r="H21" s="57"/>
    </row>
    <row r="22" spans="1:8" ht="135.75" customHeight="1" x14ac:dyDescent="0.25">
      <c r="A22" s="80" t="s">
        <v>139</v>
      </c>
      <c r="B22" s="80"/>
      <c r="C22" s="80"/>
      <c r="D22" s="80"/>
      <c r="E22" s="80"/>
      <c r="F22" s="80"/>
      <c r="G22" s="80"/>
      <c r="H22" s="80"/>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9" t="s">
        <v>77</v>
      </c>
      <c r="B2" s="59"/>
      <c r="C2" s="59"/>
      <c r="D2" s="59"/>
      <c r="E2" s="59"/>
      <c r="F2" s="59"/>
    </row>
    <row r="3" spans="1:6" x14ac:dyDescent="0.25">
      <c r="A3" s="2" t="s">
        <v>4</v>
      </c>
      <c r="B3" s="78" t="str">
        <f>'1. ABOGADO EXTERNO'!B6:H6</f>
        <v>GONZALO ANTONIO CASTAÑO</v>
      </c>
      <c r="C3" s="78"/>
      <c r="D3" s="78"/>
      <c r="E3" s="78"/>
      <c r="F3" s="78"/>
    </row>
    <row r="4" spans="1:6" x14ac:dyDescent="0.25">
      <c r="A4" s="2" t="s">
        <v>42</v>
      </c>
      <c r="B4" s="48"/>
      <c r="C4" s="2" t="s">
        <v>43</v>
      </c>
      <c r="D4" s="79"/>
      <c r="E4" s="79"/>
      <c r="F4" s="79"/>
    </row>
    <row r="5" spans="1:6" x14ac:dyDescent="0.25">
      <c r="A5" s="2" t="s">
        <v>6</v>
      </c>
      <c r="B5" s="78"/>
      <c r="C5" s="78"/>
      <c r="D5" s="78"/>
      <c r="E5" s="78"/>
      <c r="F5" s="78"/>
    </row>
    <row r="6" spans="1:6" x14ac:dyDescent="0.25">
      <c r="A6" s="2" t="s">
        <v>45</v>
      </c>
      <c r="B6" s="38"/>
      <c r="C6" s="2" t="s">
        <v>46</v>
      </c>
      <c r="D6" s="46"/>
      <c r="E6" s="45" t="s">
        <v>39</v>
      </c>
      <c r="F6" s="47"/>
    </row>
    <row r="7" spans="1:6" ht="39.75" customHeight="1" x14ac:dyDescent="0.25">
      <c r="A7" s="5" t="s">
        <v>71</v>
      </c>
      <c r="B7" s="38"/>
      <c r="C7" s="5" t="s">
        <v>49</v>
      </c>
      <c r="D7" s="39"/>
      <c r="E7" s="5" t="s">
        <v>50</v>
      </c>
      <c r="F7" s="40"/>
    </row>
    <row r="8" spans="1:6" ht="35.25" customHeight="1" x14ac:dyDescent="0.25">
      <c r="A8" s="2" t="s">
        <v>44</v>
      </c>
      <c r="B8" s="41"/>
      <c r="C8" s="2" t="s">
        <v>69</v>
      </c>
      <c r="D8" s="55"/>
      <c r="E8" s="2" t="s">
        <v>20</v>
      </c>
      <c r="F8" s="42"/>
    </row>
    <row r="9" spans="1:6" ht="37.5" customHeight="1" x14ac:dyDescent="0.25">
      <c r="A9" s="2" t="s">
        <v>48</v>
      </c>
      <c r="B9" s="8"/>
      <c r="C9" s="76" t="s">
        <v>70</v>
      </c>
      <c r="D9" s="78"/>
      <c r="E9" s="2" t="s">
        <v>72</v>
      </c>
      <c r="F9" s="1"/>
    </row>
    <row r="10" spans="1:6" ht="30" x14ac:dyDescent="0.25">
      <c r="A10" s="2" t="s">
        <v>76</v>
      </c>
      <c r="B10" s="8"/>
      <c r="C10" s="76"/>
      <c r="D10" s="78"/>
      <c r="E10" s="2" t="s">
        <v>73</v>
      </c>
      <c r="F10" s="1"/>
    </row>
    <row r="11" spans="1:6" ht="46.5" customHeight="1" x14ac:dyDescent="0.25">
      <c r="A11" s="2" t="s">
        <v>47</v>
      </c>
      <c r="B11" s="43"/>
      <c r="C11" s="2" t="s">
        <v>22</v>
      </c>
      <c r="D11" s="43"/>
      <c r="E11" s="2" t="s">
        <v>7</v>
      </c>
      <c r="F11" s="44"/>
    </row>
    <row r="12" spans="1:6" ht="167.25" customHeight="1" x14ac:dyDescent="0.25">
      <c r="A12" s="2" t="s">
        <v>51</v>
      </c>
      <c r="B12" s="75"/>
      <c r="C12" s="75"/>
      <c r="D12" s="75"/>
      <c r="E12" s="75"/>
      <c r="F12" s="75"/>
    </row>
    <row r="13" spans="1:6" ht="21" x14ac:dyDescent="0.25">
      <c r="A13" s="59" t="s">
        <v>52</v>
      </c>
      <c r="B13" s="59"/>
      <c r="C13" s="59"/>
      <c r="D13" s="59"/>
      <c r="E13" s="59"/>
      <c r="F13" s="59"/>
    </row>
    <row r="14" spans="1:6" x14ac:dyDescent="0.25">
      <c r="A14" s="74"/>
      <c r="B14" s="74"/>
      <c r="C14" s="74"/>
      <c r="D14" s="74"/>
      <c r="E14" s="74"/>
      <c r="F14" s="74"/>
    </row>
    <row r="15" spans="1:6" x14ac:dyDescent="0.25">
      <c r="A15" s="74"/>
      <c r="B15" s="74"/>
      <c r="C15" s="74"/>
      <c r="D15" s="74"/>
      <c r="E15" s="74"/>
      <c r="F15" s="74"/>
    </row>
    <row r="16" spans="1:6" x14ac:dyDescent="0.25">
      <c r="A16" s="74"/>
      <c r="B16" s="74"/>
      <c r="C16" s="74"/>
      <c r="D16" s="74"/>
      <c r="E16" s="74"/>
      <c r="F16" s="74"/>
    </row>
    <row r="17" spans="1:6" x14ac:dyDescent="0.25">
      <c r="A17" s="74"/>
      <c r="B17" s="74"/>
      <c r="C17" s="74"/>
      <c r="D17" s="74"/>
      <c r="E17" s="74"/>
      <c r="F17" s="74"/>
    </row>
    <row r="18" spans="1:6" x14ac:dyDescent="0.25">
      <c r="A18" s="74"/>
      <c r="B18" s="74"/>
      <c r="C18" s="74"/>
      <c r="D18" s="74"/>
      <c r="E18" s="74"/>
      <c r="F18" s="74"/>
    </row>
    <row r="19" spans="1:6" x14ac:dyDescent="0.25">
      <c r="A19" s="74"/>
      <c r="B19" s="74"/>
      <c r="C19" s="74"/>
      <c r="D19" s="74"/>
      <c r="E19" s="74"/>
      <c r="F19" s="74"/>
    </row>
    <row r="20" spans="1:6" x14ac:dyDescent="0.25">
      <c r="A20" s="74"/>
      <c r="B20" s="74"/>
      <c r="C20" s="74"/>
      <c r="D20" s="74"/>
      <c r="E20" s="74"/>
      <c r="F20" s="74"/>
    </row>
    <row r="21" spans="1:6" x14ac:dyDescent="0.25">
      <c r="A21" s="74"/>
      <c r="B21" s="74"/>
      <c r="C21" s="74"/>
      <c r="D21" s="74"/>
      <c r="E21" s="74"/>
      <c r="F21" s="74"/>
    </row>
    <row r="22" spans="1:6" x14ac:dyDescent="0.25">
      <c r="A22" s="74"/>
      <c r="B22" s="74"/>
      <c r="C22" s="74"/>
      <c r="D22" s="74"/>
      <c r="E22" s="74"/>
      <c r="F22" s="74"/>
    </row>
    <row r="23" spans="1:6" x14ac:dyDescent="0.25">
      <c r="A23" s="74"/>
      <c r="B23" s="74"/>
      <c r="C23" s="74"/>
      <c r="D23" s="74"/>
      <c r="E23" s="74"/>
      <c r="F23" s="74"/>
    </row>
    <row r="24" spans="1:6" x14ac:dyDescent="0.25">
      <c r="A24" s="74"/>
      <c r="B24" s="74"/>
      <c r="C24" s="74"/>
      <c r="D24" s="74"/>
      <c r="E24" s="74"/>
      <c r="F24" s="74"/>
    </row>
    <row r="25" spans="1:6" x14ac:dyDescent="0.25">
      <c r="A25" s="74"/>
      <c r="B25" s="74"/>
      <c r="C25" s="74"/>
      <c r="D25" s="74"/>
      <c r="E25" s="74"/>
      <c r="F25" s="74"/>
    </row>
    <row r="26" spans="1:6" x14ac:dyDescent="0.25">
      <c r="A26" s="74"/>
      <c r="B26" s="74"/>
      <c r="C26" s="74"/>
      <c r="D26" s="74"/>
      <c r="E26" s="74"/>
      <c r="F26" s="74"/>
    </row>
    <row r="27" spans="1:6" x14ac:dyDescent="0.25">
      <c r="A27" s="74"/>
      <c r="B27" s="74"/>
      <c r="C27" s="74"/>
      <c r="D27" s="74"/>
      <c r="E27" s="74"/>
      <c r="F27" s="74"/>
    </row>
    <row r="28" spans="1:6" x14ac:dyDescent="0.25">
      <c r="A28" s="74"/>
      <c r="B28" s="74"/>
      <c r="C28" s="74"/>
      <c r="D28" s="74"/>
      <c r="E28" s="74"/>
      <c r="F28" s="74"/>
    </row>
    <row r="29" spans="1:6" x14ac:dyDescent="0.25">
      <c r="A29" s="74"/>
      <c r="B29" s="74"/>
      <c r="C29" s="74"/>
      <c r="D29" s="74"/>
      <c r="E29" s="74"/>
      <c r="F29" s="74"/>
    </row>
    <row r="30" spans="1:6" x14ac:dyDescent="0.25">
      <c r="A30" s="74"/>
      <c r="B30" s="74"/>
      <c r="C30" s="74"/>
      <c r="D30" s="74"/>
      <c r="E30" s="74"/>
      <c r="F30" s="74"/>
    </row>
    <row r="31" spans="1:6" x14ac:dyDescent="0.25">
      <c r="A31" s="74"/>
      <c r="B31" s="74"/>
      <c r="C31" s="74"/>
      <c r="D31" s="74"/>
      <c r="E31" s="74"/>
      <c r="F31" s="74"/>
    </row>
    <row r="32" spans="1:6" x14ac:dyDescent="0.25">
      <c r="A32" s="74"/>
      <c r="B32" s="74"/>
      <c r="C32" s="74"/>
      <c r="D32" s="74"/>
      <c r="E32" s="74"/>
      <c r="F32" s="74"/>
    </row>
    <row r="33" spans="1:6" x14ac:dyDescent="0.25">
      <c r="A33" s="74"/>
      <c r="B33" s="74"/>
      <c r="C33" s="74"/>
      <c r="D33" s="74"/>
      <c r="E33" s="74"/>
      <c r="F33" s="74"/>
    </row>
    <row r="34" spans="1:6" x14ac:dyDescent="0.25">
      <c r="A34" s="74"/>
      <c r="B34" s="74"/>
      <c r="C34" s="74"/>
      <c r="D34" s="74"/>
      <c r="E34" s="74"/>
      <c r="F34" s="74"/>
    </row>
    <row r="35" spans="1:6" x14ac:dyDescent="0.25">
      <c r="A35" s="74"/>
      <c r="B35" s="74"/>
      <c r="C35" s="74"/>
      <c r="D35" s="74"/>
      <c r="E35" s="74"/>
      <c r="F35" s="74"/>
    </row>
    <row r="36" spans="1:6" x14ac:dyDescent="0.25">
      <c r="A36" s="74"/>
      <c r="B36" s="74"/>
      <c r="C36" s="74"/>
      <c r="D36" s="74"/>
      <c r="E36" s="74"/>
      <c r="F36" s="74"/>
    </row>
    <row r="37" spans="1:6" x14ac:dyDescent="0.25">
      <c r="A37" s="76" t="s">
        <v>53</v>
      </c>
      <c r="B37" s="76"/>
      <c r="C37" s="77"/>
      <c r="D37" s="76" t="s">
        <v>54</v>
      </c>
      <c r="E37" s="76"/>
      <c r="F37" s="76"/>
    </row>
    <row r="38" spans="1:6" x14ac:dyDescent="0.25">
      <c r="A38" s="2" t="s">
        <v>55</v>
      </c>
      <c r="B38" s="2" t="s">
        <v>56</v>
      </c>
      <c r="C38" s="77"/>
      <c r="D38" s="2" t="s">
        <v>55</v>
      </c>
      <c r="E38" s="76" t="s">
        <v>56</v>
      </c>
      <c r="F38" s="76"/>
    </row>
    <row r="39" spans="1:6" x14ac:dyDescent="0.25">
      <c r="A39" s="3"/>
      <c r="B39" s="3"/>
      <c r="C39" s="77"/>
      <c r="D39" s="3"/>
      <c r="E39" s="74"/>
      <c r="F39" s="74"/>
    </row>
    <row r="40" spans="1:6" x14ac:dyDescent="0.25">
      <c r="A40" s="3"/>
      <c r="B40" s="3"/>
      <c r="C40" s="77"/>
      <c r="D40" s="3"/>
      <c r="E40" s="74"/>
      <c r="F40" s="74"/>
    </row>
    <row r="41" spans="1:6" x14ac:dyDescent="0.25">
      <c r="A41" s="3"/>
      <c r="B41" s="3"/>
      <c r="C41" s="77"/>
      <c r="D41" s="3"/>
      <c r="E41" s="74"/>
      <c r="F41" s="74"/>
    </row>
    <row r="42" spans="1:6" x14ac:dyDescent="0.25">
      <c r="A42" s="3"/>
      <c r="B42" s="3"/>
      <c r="C42" s="77"/>
      <c r="D42" s="3"/>
      <c r="E42" s="74"/>
      <c r="F42" s="74"/>
    </row>
    <row r="43" spans="1:6" x14ac:dyDescent="0.25">
      <c r="A43" s="3"/>
      <c r="B43" s="3"/>
      <c r="C43" s="77"/>
      <c r="D43" s="3"/>
      <c r="E43" s="74"/>
      <c r="F43" s="74"/>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10" t="s">
        <v>78</v>
      </c>
      <c r="B1" s="10" t="s">
        <v>1</v>
      </c>
      <c r="C1" s="10" t="s">
        <v>79</v>
      </c>
      <c r="D1" s="11" t="s">
        <v>3</v>
      </c>
      <c r="E1" s="12" t="s">
        <v>80</v>
      </c>
      <c r="F1" s="13" t="s">
        <v>81</v>
      </c>
      <c r="G1" s="12" t="s">
        <v>7</v>
      </c>
      <c r="H1" s="14" t="s">
        <v>82</v>
      </c>
      <c r="I1" s="12" t="s">
        <v>9</v>
      </c>
      <c r="J1" s="12" t="s">
        <v>83</v>
      </c>
      <c r="K1" s="12" t="s">
        <v>84</v>
      </c>
      <c r="L1" s="12" t="s">
        <v>125</v>
      </c>
      <c r="M1" s="12" t="s">
        <v>124</v>
      </c>
      <c r="N1" s="15" t="s">
        <v>126</v>
      </c>
      <c r="O1" s="15" t="s">
        <v>85</v>
      </c>
      <c r="P1" s="15" t="s">
        <v>49</v>
      </c>
      <c r="Q1" s="12" t="s">
        <v>13</v>
      </c>
      <c r="R1" s="13" t="s">
        <v>16</v>
      </c>
      <c r="S1" s="13" t="s">
        <v>86</v>
      </c>
      <c r="T1" s="13" t="s">
        <v>87</v>
      </c>
      <c r="U1" s="16" t="s">
        <v>88</v>
      </c>
      <c r="V1" s="16" t="s">
        <v>89</v>
      </c>
      <c r="W1" s="12" t="s">
        <v>90</v>
      </c>
      <c r="X1" s="12" t="s">
        <v>14</v>
      </c>
      <c r="Y1" s="12" t="s">
        <v>91</v>
      </c>
      <c r="Z1" s="17" t="s">
        <v>92</v>
      </c>
      <c r="AA1" s="13" t="s">
        <v>93</v>
      </c>
      <c r="AB1" s="13" t="s">
        <v>94</v>
      </c>
    </row>
    <row r="2" spans="1:28" ht="48" customHeight="1" x14ac:dyDescent="0.25">
      <c r="A2" s="18" t="s">
        <v>95</v>
      </c>
      <c r="B2" s="19" t="s">
        <v>96</v>
      </c>
      <c r="C2" s="18" t="s">
        <v>97</v>
      </c>
      <c r="D2" s="18" t="s">
        <v>98</v>
      </c>
      <c r="E2" s="18" t="s">
        <v>99</v>
      </c>
      <c r="F2" s="18" t="s">
        <v>100</v>
      </c>
      <c r="G2" s="18" t="s">
        <v>101</v>
      </c>
      <c r="H2" s="18" t="s">
        <v>102</v>
      </c>
      <c r="I2" s="18" t="s">
        <v>103</v>
      </c>
      <c r="J2" s="18" t="s">
        <v>104</v>
      </c>
      <c r="K2" s="18" t="s">
        <v>105</v>
      </c>
      <c r="L2" s="18" t="s">
        <v>127</v>
      </c>
      <c r="M2" s="18" t="s">
        <v>128</v>
      </c>
      <c r="N2" s="18" t="s">
        <v>106</v>
      </c>
      <c r="O2" s="18" t="s">
        <v>107</v>
      </c>
      <c r="P2" s="18" t="s">
        <v>108</v>
      </c>
      <c r="Q2" s="18" t="s">
        <v>109</v>
      </c>
      <c r="R2" s="18" t="s">
        <v>110</v>
      </c>
      <c r="S2" s="18" t="s">
        <v>111</v>
      </c>
      <c r="T2" s="18" t="s">
        <v>112</v>
      </c>
      <c r="U2" s="18" t="s">
        <v>113</v>
      </c>
      <c r="V2" s="18" t="s">
        <v>114</v>
      </c>
      <c r="W2" s="18" t="s">
        <v>115</v>
      </c>
      <c r="X2" s="18" t="s">
        <v>116</v>
      </c>
      <c r="Y2" s="18" t="s">
        <v>117</v>
      </c>
      <c r="Z2" s="18" t="s">
        <v>118</v>
      </c>
      <c r="AA2" s="18" t="s">
        <v>119</v>
      </c>
      <c r="AB2" s="18"/>
    </row>
    <row r="3" spans="1:28" s="37" customFormat="1" x14ac:dyDescent="0.25">
      <c r="A3" s="6">
        <v>1</v>
      </c>
      <c r="B3" s="21" t="str">
        <f>'1. ABOGADO EXTERNO'!B4</f>
        <v>6. Administrativo en Etapa Contenciosa</v>
      </c>
      <c r="C3" s="21" t="str">
        <f>'1. ABOGADO EXTERNO'!F4</f>
        <v>1. Primera Instancia</v>
      </c>
      <c r="D3" s="9">
        <f>'1. ABOGADO EXTERNO'!B5</f>
        <v>45203</v>
      </c>
      <c r="E3" s="22" t="str">
        <f>'1. ABOGADO EXTERNO'!B6</f>
        <v>GONZALO ANTONIO CASTAÑO</v>
      </c>
      <c r="F3" s="35" t="str">
        <f>'1. ABOGADO EXTERNO'!B7</f>
        <v xml:space="preserve">DISTRITO ESPECIAL DE SANTIAGO DE CALI </v>
      </c>
      <c r="G3" s="22" t="str">
        <f>'1. ABOGADO EXTERNO'!B9</f>
        <v>LA DEMANDANTE PRETENDE EL PAGO DEL SIGUIENTE PERJUICIO:  $2.213.151, POR CONCEPTO DE LA SANCIÓN ADMINISTRATIVA. SIN EMBARGO, LA PARTE ACTORA NO LOGRA DEMOSTRAR QUE DICHOS RECURSOS SALIERAN DE SU PATRIMONIO. MÁXIME CUANDO LAS RESOLUCIONES QUE IMPUSIERON LA SANCIÓN GOZAN DE LEGALIDAD, LA CUAL NO HA SIDO DESVIRTUADA HASTA EL MOMENTO.</v>
      </c>
      <c r="H3" s="23">
        <f>'1. ABOGADO EXTERNO'!B10</f>
        <v>500000</v>
      </c>
      <c r="I3" s="22" t="str">
        <f>'1. ABOGADO EXTERNO'!B11</f>
        <v xml:space="preserve">1. El demandante sostiene que el 24 de marzo de 2017, el agente de tránsito de placas 209, realizó Informe Único de Infracciones de Tránsito No. 76001 - 0026960, al vehículo de placas VBV 075, por incurrir en una infracción de transporte: transitar sin autorización, profiriendose la Resolución No. 4152.0.21.2537 del 6 de junio de 2018, con la cual se da inicio a la actuación administrativa.  2. El Distrito Especial de Santiago de Cali, profiere la Resolución No. 4152.010.21.9201 del 15 de noviembre de 2019, por medio de la cual sanciona al demandante, en la cuantía de tres (3) SMMLV, suma que para la fecha ascendía a $2.213.151  3. El demandante interpuso recurso de reposición en contra de la Resolución que impuso la sanción. 4. El ente territorial - Secretaría de Movilidad, profiere la Resolución No. 4152.010.21.0.0627 del 18 de mayo de 2021, por medio de la cual NO REPONE la decisión. </v>
      </c>
      <c r="J3" s="22" t="str">
        <f>'1. ABOGADO EXTERNO'!B12</f>
        <v xml:space="preserve">La contingencia es remota porque el contrato de seguro no presta cobertura material ni temporal. El asegurado no es responsable del perjuicio que alegada la parte actora.
Cobertura material: el contrato de seguro no brinda cobertura material porque el amparo de predios, labores y operaciones no se extiende a los actos incorrectos en que incurran los servidores públicos en el ejercicio de sus funciones.
Cobertura temporal: la modalidad de la póliza es por ocurrencia, se cubren todos los perjuicios que se generen durante la vigencia del seguro, sin tener en consideración la fecha en la cual sean reclamados por los terceros. La Resolución No. 4152.010.21.0.9201 se expidió el día 15 de noviembre de 2019 y la Resolución No. 4152.010.21.0.0627, se profirió el 18 de mayo de 2021, razón por la cual el contrato de seguro fundamento de la convocatoria NO presta cobertura temporal, toda vez que para la fecha que se expidieron los actos administrativos la póliza no estaba vigente, pues recuérdese que el contrato de seguro estuvo vigente hasta el 31 de marzo de 2017.
FACTOR OTROS:
Es remota porque en el contrato de seguro se concertaron algunas exclusiones que relevan de obligación indemnizatoria a la aseguradora, como es el caso de la inobservancia de disposiciones legales y los daños patrimoniales puros, tal y como ocurre en el caso objeto de estudio.
RESPONSABILIDAD DEL ASEGURADO:
Hasta el momento no existen elementos de juicio que permitan desvirtuar la legalidad de los actos administrativos atacados, por cuanto los mismos se expidieron por el funcionario competente, con la respectiva motivación, con sujeción a las normas que regulan la materia y no se abusó de las funciones. Lo anterior sin perjuicio del carácter contingente del proceso.
</v>
      </c>
      <c r="K3" s="27" t="str">
        <f>'1. ABOGADO EXTERNO'!B13</f>
        <v xml:space="preserve">3 Remoto (100% a favor de la Compañia). </v>
      </c>
      <c r="L3" s="27"/>
      <c r="M3" s="27"/>
      <c r="N3" s="36" t="s">
        <v>123</v>
      </c>
      <c r="O3" s="24" t="s">
        <v>123</v>
      </c>
      <c r="P3" s="23">
        <f>'2. ABOGADO INTERNO '!D7</f>
        <v>0</v>
      </c>
      <c r="Q3" s="22"/>
      <c r="R3" s="35" t="str">
        <f>'1. ABOGADO EXTERNO'!B16</f>
        <v>R.C.E.</v>
      </c>
      <c r="S3" s="35"/>
      <c r="T3" s="21"/>
      <c r="U3" s="25"/>
      <c r="V3" s="35"/>
      <c r="W3" s="26">
        <f>'2. ABOGADO INTERNO '!B8</f>
        <v>0</v>
      </c>
      <c r="X3" s="27" t="str">
        <f>'1. ABOGADO EXTERNO'!B14</f>
        <v>JUZGADO NOVENO (9o) ADMINISTRATIVO DE CALI</v>
      </c>
      <c r="Y3" s="21" t="str">
        <f>'1. ABOGADO EXTERNO'!F14</f>
        <v>76001-33-33-009-2021-00219-00</v>
      </c>
      <c r="Z3" s="21" t="str">
        <f>'1. ABOGADO EXTERNO'!F5</f>
        <v xml:space="preserve">VIGENTE </v>
      </c>
      <c r="AA3" s="35" t="str">
        <f>'1. ABOGADO EXTERNO'!A22</f>
        <v>El 30 de octubre de 2023, se radicó la contestación de la demanda y del llamamiento en garantía. Adicionalmente, se llamó en garantía a las coaseguradoras.</v>
      </c>
      <c r="AB3" s="35"/>
    </row>
    <row r="4" spans="1:28" x14ac:dyDescent="0.2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8" t="s">
        <v>1</v>
      </c>
      <c r="B1" s="29" t="s">
        <v>2</v>
      </c>
      <c r="C1" s="29" t="s">
        <v>39</v>
      </c>
      <c r="D1" s="29" t="s">
        <v>17</v>
      </c>
      <c r="E1" s="29" t="s">
        <v>57</v>
      </c>
      <c r="F1" s="34" t="s">
        <v>70</v>
      </c>
    </row>
    <row r="2" spans="1:6" x14ac:dyDescent="0.25">
      <c r="A2" s="30"/>
      <c r="B2" s="30"/>
      <c r="C2" s="31"/>
      <c r="D2" s="31"/>
      <c r="E2" s="32"/>
      <c r="F2" s="4"/>
    </row>
    <row r="3" spans="1:6" x14ac:dyDescent="0.25">
      <c r="A3" s="30" t="s">
        <v>25</v>
      </c>
      <c r="B3" s="30" t="s">
        <v>26</v>
      </c>
      <c r="C3" s="31" t="s">
        <v>121</v>
      </c>
      <c r="D3" s="31" t="s">
        <v>27</v>
      </c>
      <c r="E3" s="32" t="s">
        <v>58</v>
      </c>
      <c r="F3" s="4" t="s">
        <v>74</v>
      </c>
    </row>
    <row r="4" spans="1:6" x14ac:dyDescent="0.25">
      <c r="A4" s="30" t="s">
        <v>28</v>
      </c>
      <c r="B4" s="30" t="s">
        <v>29</v>
      </c>
      <c r="C4" s="31" t="s">
        <v>120</v>
      </c>
      <c r="D4" s="31" t="s">
        <v>30</v>
      </c>
      <c r="E4" s="32" t="s">
        <v>59</v>
      </c>
      <c r="F4" s="4" t="s">
        <v>75</v>
      </c>
    </row>
    <row r="5" spans="1:6" x14ac:dyDescent="0.25">
      <c r="A5" s="30" t="s">
        <v>31</v>
      </c>
      <c r="B5" s="30" t="s">
        <v>32</v>
      </c>
      <c r="C5" s="31" t="s">
        <v>41</v>
      </c>
      <c r="D5" s="33"/>
      <c r="E5" s="32" t="s">
        <v>60</v>
      </c>
    </row>
    <row r="6" spans="1:6" x14ac:dyDescent="0.25">
      <c r="A6" s="30" t="s">
        <v>33</v>
      </c>
      <c r="B6" s="30" t="s">
        <v>40</v>
      </c>
      <c r="C6" s="31"/>
      <c r="D6" s="33"/>
      <c r="E6" s="32" t="s">
        <v>61</v>
      </c>
    </row>
    <row r="7" spans="1:6" x14ac:dyDescent="0.25">
      <c r="A7" s="30" t="s">
        <v>34</v>
      </c>
      <c r="B7" s="30"/>
      <c r="C7" s="31"/>
      <c r="D7" s="33"/>
      <c r="E7" s="32" t="s">
        <v>62</v>
      </c>
    </row>
    <row r="8" spans="1:6" x14ac:dyDescent="0.25">
      <c r="A8" s="30" t="s">
        <v>35</v>
      </c>
      <c r="B8" s="30"/>
      <c r="C8" s="31"/>
      <c r="D8" s="33"/>
      <c r="E8" s="32" t="s">
        <v>122</v>
      </c>
    </row>
    <row r="9" spans="1:6" x14ac:dyDescent="0.25">
      <c r="A9" s="30" t="s">
        <v>36</v>
      </c>
      <c r="B9" s="33"/>
      <c r="C9" s="31"/>
      <c r="D9" s="33"/>
      <c r="E9" s="32" t="s">
        <v>63</v>
      </c>
    </row>
    <row r="10" spans="1:6" x14ac:dyDescent="0.25">
      <c r="A10" s="30" t="s">
        <v>37</v>
      </c>
      <c r="B10" s="33"/>
      <c r="C10" s="31"/>
      <c r="D10" s="33"/>
      <c r="E10" s="32" t="s">
        <v>64</v>
      </c>
    </row>
    <row r="11" spans="1:6" x14ac:dyDescent="0.25">
      <c r="A11" s="30" t="s">
        <v>38</v>
      </c>
      <c r="B11" s="33"/>
      <c r="C11" s="31"/>
      <c r="D11" s="33"/>
      <c r="E11" s="32" t="s">
        <v>65</v>
      </c>
    </row>
    <row r="12" spans="1:6" x14ac:dyDescent="0.25">
      <c r="A12" s="32"/>
      <c r="B12" s="32"/>
      <c r="C12" s="32"/>
      <c r="D12" s="32"/>
      <c r="E12" s="32"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2023-11-06T20:37:42Z</dcterms:modified>
  <cp:version>V1</cp:version>
</cp:coreProperties>
</file>