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nie\Downloads\BASE ALLIANZ - RECALIFICACIÓN Y RELIQUIDACIÓN\"/>
    </mc:Choice>
  </mc:AlternateContent>
  <xr:revisionPtr revIDLastSave="0" documentId="13_ncr:1_{8470CEB1-D430-4BC3-99A4-88F193133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29" i="1" l="1"/>
  <c r="C16" i="1"/>
  <c r="C15" i="1"/>
  <c r="C14" i="1"/>
  <c r="C13" i="1"/>
  <c r="C12" i="1"/>
  <c r="C11" i="1"/>
  <c r="C10" i="1"/>
  <c r="C9" i="1"/>
  <c r="C17" i="1" l="1"/>
  <c r="C22" i="1" s="1"/>
  <c r="C23" i="1" l="1"/>
  <c r="C24" i="1" s="1"/>
  <c r="C27" i="1" l="1"/>
  <c r="C26" i="1"/>
</calcChain>
</file>

<file path=xl/sharedStrings.xml><?xml version="1.0" encoding="utf-8"?>
<sst xmlns="http://schemas.openxmlformats.org/spreadsheetml/2006/main" count="21" uniqueCount="21">
  <si>
    <t>TOTAL</t>
  </si>
  <si>
    <t>Madre</t>
  </si>
  <si>
    <t>DAÑO MORAL</t>
  </si>
  <si>
    <t xml:space="preserve">TOTAL </t>
  </si>
  <si>
    <t>Padre</t>
  </si>
  <si>
    <t>Hermano 3</t>
  </si>
  <si>
    <t>Hermano 6</t>
  </si>
  <si>
    <t>Hermano 1</t>
  </si>
  <si>
    <t>Hermano 2</t>
  </si>
  <si>
    <t>Hermano 4</t>
  </si>
  <si>
    <t>Hermano 5</t>
  </si>
  <si>
    <t>LIQUIDACIÓN SENTENCIA DE 1RA INSTANCIA</t>
  </si>
  <si>
    <t>SALARIO MINIMO AL MOMENTO DEL PAGO</t>
  </si>
  <si>
    <t>DEDUCIBLE DEL 10%</t>
  </si>
  <si>
    <t>TOTAL PERJUICIOS SENTENCIA DE 1RA</t>
  </si>
  <si>
    <t>COASEGURO ALLIANZ 50%</t>
  </si>
  <si>
    <t>COASEGURO SURA 50%</t>
  </si>
  <si>
    <t xml:space="preserve">Perjuicios morales: </t>
  </si>
  <si>
    <r>
      <rPr>
        <b/>
        <u/>
        <sz val="11"/>
        <color theme="1"/>
        <rFont val="Arial"/>
        <family val="2"/>
      </rPr>
      <t>Respecto del LCC y LCF</t>
    </r>
    <r>
      <rPr>
        <sz val="11"/>
        <color theme="1"/>
        <rFont val="Arial"/>
        <family val="2"/>
      </rPr>
      <t xml:space="preserve"> el despacho indicó la no procedencia de los mismos </t>
    </r>
    <r>
      <rPr>
        <i/>
        <sz val="11"/>
        <color theme="1"/>
        <rFont val="Arial"/>
        <family val="2"/>
      </rPr>
      <t xml:space="preserve">por cuanto no se evidenció ni se probó un solo monto que el trabajador fallecido diese a sus padres.  </t>
    </r>
  </si>
  <si>
    <t>COSTAS 1RA INSTANCIA -EN CONTRA DE ALLIANZ SEGUROS S.A. A FAVOR DE PULPACK</t>
  </si>
  <si>
    <t>TOTAL CONDENA A CAGO DE ALLIANZ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</si>
</sst>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* #,##0_-;\-&quot;$&quot;* #,##0_-;_-&quot;$&quot;* &quot;-&quot;??_-;_-@"/>
    <numFmt numFmtId="165" formatCode="_-&quot;$&quot;\ * #,##0.00_-;\-&quot;$&quot;\ * #,##0.00_-;_-&quot;$&quot;\ * &quot;-&quot;??_-;_-@"/>
    <numFmt numFmtId="166" formatCode="_-&quot;$&quot;\ * #,##0_-;\-&quot;$&quot;\ * #,##0_-;_-&quot;$&quot;\ * &quot;-&quot;??_-;_-@_-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0"/>
        <bgColor rgb="FF1F38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/>
    <xf numFmtId="164" fontId="4" fillId="3" borderId="3" xfId="0" applyNumberFormat="1" applyFont="1" applyFill="1" applyBorder="1"/>
    <xf numFmtId="166" fontId="1" fillId="0" borderId="4" xfId="1" applyNumberFormat="1" applyFont="1" applyBorder="1"/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64" fontId="1" fillId="0" borderId="4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44" fontId="1" fillId="0" borderId="4" xfId="0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8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4" fontId="8" fillId="0" borderId="4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123825</xdr:colOff>
      <xdr:row>5</xdr:row>
      <xdr:rowOff>133350</xdr:rowOff>
    </xdr:from>
    <xdr:to>
      <xdr:col>8</xdr:col>
      <xdr:colOff>429183</xdr:colOff>
      <xdr:row>14</xdr:row>
      <xdr:rowOff>9747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D0C728-DC00-C6C8-A985-1F95B5446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1775" y="1085850"/>
          <a:ext cx="4001058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1"/>
  <sheetViews>
    <sheetView tabSelected="1" zoomScale="85" zoomScaleNormal="85" workbookViewId="0">
      <selection activeCell="H32" sqref="H32"/>
    </sheetView>
  </sheetViews>
  <sheetFormatPr baseColWidth="10" defaultColWidth="14.42578125" defaultRowHeight="15" customHeight="1" x14ac:dyDescent="0.25"/>
  <cols>
    <col min="1" max="1" width="9.140625" customWidth="1"/>
    <col min="2" max="2" width="46" customWidth="1"/>
    <col min="3" max="3" width="29.140625" customWidth="1"/>
    <col min="4" max="4" width="14.85546875" customWidth="1"/>
    <col min="5" max="5" width="28" customWidth="1"/>
    <col min="6" max="26" width="9.140625" customWidth="1"/>
  </cols>
  <sheetData>
    <row r="1" spans="1:5" x14ac:dyDescent="0.25">
      <c r="A1" s="1"/>
      <c r="B1" s="1"/>
      <c r="C1" s="1"/>
      <c r="D1" s="1"/>
    </row>
    <row r="2" spans="1:5" x14ac:dyDescent="0.25">
      <c r="A2" s="1"/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/>
      <c r="B4" s="1"/>
      <c r="C4" s="1"/>
      <c r="D4" s="1"/>
    </row>
    <row r="5" spans="1:5" x14ac:dyDescent="0.25">
      <c r="A5" s="1"/>
      <c r="B5" s="18" t="s">
        <v>11</v>
      </c>
      <c r="C5" s="18"/>
      <c r="D5" s="1"/>
      <c r="E5" s="12" t="s">
        <v>17</v>
      </c>
    </row>
    <row r="6" spans="1:5" x14ac:dyDescent="0.25">
      <c r="A6" s="1"/>
      <c r="B6" s="9" t="s">
        <v>12</v>
      </c>
      <c r="C6" s="8">
        <v>1300000</v>
      </c>
      <c r="D6" s="1"/>
    </row>
    <row r="7" spans="1:5" x14ac:dyDescent="0.25">
      <c r="A7" s="1"/>
      <c r="B7" s="1"/>
      <c r="C7" s="1"/>
    </row>
    <row r="8" spans="1:5" x14ac:dyDescent="0.25">
      <c r="A8" s="1"/>
      <c r="B8" s="16" t="s">
        <v>2</v>
      </c>
      <c r="C8" s="17"/>
    </row>
    <row r="9" spans="1:5" x14ac:dyDescent="0.25">
      <c r="A9" s="1"/>
      <c r="B9" s="2" t="s">
        <v>1</v>
      </c>
      <c r="C9" s="4">
        <f>+C6*100</f>
        <v>130000000</v>
      </c>
    </row>
    <row r="10" spans="1:5" x14ac:dyDescent="0.25">
      <c r="A10" s="1"/>
      <c r="B10" s="2" t="s">
        <v>4</v>
      </c>
      <c r="C10" s="4">
        <f>+C6*100</f>
        <v>130000000</v>
      </c>
    </row>
    <row r="11" spans="1:5" x14ac:dyDescent="0.25">
      <c r="A11" s="1"/>
      <c r="B11" s="2" t="s">
        <v>7</v>
      </c>
      <c r="C11" s="4">
        <f>+C6*50</f>
        <v>65000000</v>
      </c>
    </row>
    <row r="12" spans="1:5" x14ac:dyDescent="0.25">
      <c r="A12" s="1"/>
      <c r="B12" s="2" t="s">
        <v>8</v>
      </c>
      <c r="C12" s="4">
        <f>+C6*50</f>
        <v>65000000</v>
      </c>
    </row>
    <row r="13" spans="1:5" x14ac:dyDescent="0.25">
      <c r="A13" s="1"/>
      <c r="B13" s="2" t="s">
        <v>5</v>
      </c>
      <c r="C13" s="4">
        <f>+C6*50</f>
        <v>65000000</v>
      </c>
    </row>
    <row r="14" spans="1:5" x14ac:dyDescent="0.25">
      <c r="A14" s="1"/>
      <c r="B14" s="2" t="s">
        <v>9</v>
      </c>
      <c r="C14" s="4">
        <f>+C6*50</f>
        <v>65000000</v>
      </c>
    </row>
    <row r="15" spans="1:5" x14ac:dyDescent="0.25">
      <c r="A15" s="1"/>
      <c r="B15" s="2" t="s">
        <v>10</v>
      </c>
      <c r="C15" s="4">
        <f>+C6*50</f>
        <v>65000000</v>
      </c>
    </row>
    <row r="16" spans="1:5" x14ac:dyDescent="0.25">
      <c r="A16" s="1"/>
      <c r="B16" s="2" t="s">
        <v>6</v>
      </c>
      <c r="C16" s="4">
        <f>+C6*50</f>
        <v>65000000</v>
      </c>
    </row>
    <row r="17" spans="1:9" ht="36" customHeight="1" x14ac:dyDescent="0.25">
      <c r="A17" s="1"/>
      <c r="B17" s="3" t="s">
        <v>0</v>
      </c>
      <c r="C17" s="5">
        <f>SUM(C9:C16)</f>
        <v>650000000</v>
      </c>
      <c r="E17" s="19" t="s">
        <v>18</v>
      </c>
      <c r="F17" s="19"/>
      <c r="G17" s="19"/>
      <c r="H17" s="19"/>
      <c r="I17" s="19"/>
    </row>
    <row r="18" spans="1:9" ht="36" customHeight="1" x14ac:dyDescent="0.25">
      <c r="A18" s="1"/>
      <c r="B18" s="13"/>
      <c r="C18" s="14"/>
      <c r="E18" s="19"/>
      <c r="F18" s="19"/>
      <c r="G18" s="19"/>
      <c r="H18" s="19"/>
      <c r="I18" s="19"/>
    </row>
    <row r="19" spans="1:9" ht="29.25" customHeight="1" x14ac:dyDescent="0.25">
      <c r="A19" s="1"/>
      <c r="B19" s="20" t="s">
        <v>19</v>
      </c>
      <c r="C19" s="21"/>
      <c r="E19" s="19"/>
      <c r="F19" s="19"/>
      <c r="G19" s="19"/>
      <c r="H19" s="19"/>
      <c r="I19" s="19"/>
    </row>
    <row r="20" spans="1:9" ht="22.5" customHeight="1" x14ac:dyDescent="0.25">
      <c r="A20" s="1"/>
      <c r="B20" s="22">
        <v>1160000</v>
      </c>
      <c r="C20" s="22"/>
      <c r="E20" s="19"/>
      <c r="F20" s="19"/>
      <c r="G20" s="19"/>
      <c r="H20" s="19"/>
      <c r="I20" s="19"/>
    </row>
    <row r="21" spans="1:9" x14ac:dyDescent="0.25">
      <c r="A21" s="1"/>
      <c r="B21" s="1"/>
      <c r="C21" s="1"/>
      <c r="E21" s="19"/>
      <c r="F21" s="19"/>
      <c r="G21" s="19"/>
      <c r="H21" s="19"/>
      <c r="I21" s="19"/>
    </row>
    <row r="22" spans="1:9" x14ac:dyDescent="0.25">
      <c r="A22" s="1"/>
      <c r="B22" s="3" t="s">
        <v>14</v>
      </c>
      <c r="C22" s="6">
        <f>+C17</f>
        <v>650000000</v>
      </c>
    </row>
    <row r="23" spans="1:9" x14ac:dyDescent="0.25">
      <c r="A23" s="1"/>
      <c r="B23" s="3" t="s">
        <v>13</v>
      </c>
      <c r="C23" s="6">
        <f>+C22*10%</f>
        <v>65000000</v>
      </c>
    </row>
    <row r="24" spans="1:9" x14ac:dyDescent="0.25">
      <c r="A24" s="1"/>
      <c r="B24" s="3" t="s">
        <v>3</v>
      </c>
      <c r="C24" s="7">
        <f>C22-C23</f>
        <v>585000000</v>
      </c>
    </row>
    <row r="25" spans="1:9" ht="15.75" customHeight="1" x14ac:dyDescent="0.25">
      <c r="A25" s="1"/>
    </row>
    <row r="26" spans="1:9" ht="15.75" customHeight="1" x14ac:dyDescent="0.25">
      <c r="A26" s="1"/>
      <c r="B26" s="10" t="s">
        <v>15</v>
      </c>
      <c r="C26" s="11">
        <f>C24/2</f>
        <v>292500000</v>
      </c>
    </row>
    <row r="27" spans="1:9" ht="15.75" customHeight="1" x14ac:dyDescent="0.25">
      <c r="B27" s="10" t="s">
        <v>16</v>
      </c>
      <c r="C27" s="11">
        <f>C24/2</f>
        <v>292500000</v>
      </c>
    </row>
    <row r="28" spans="1:9" ht="15.75" customHeight="1" x14ac:dyDescent="0.25"/>
    <row r="29" spans="1:9" ht="15.75" customHeight="1" x14ac:dyDescent="0.25">
      <c r="B29" s="10" t="s">
        <v>20</v>
      </c>
      <c r="C29" s="15">
        <f>C26+B20</f>
        <v>293660000</v>
      </c>
    </row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x14ac:dyDescent="0.25"/>
    <row r="65" spans="2:3" x14ac:dyDescent="0.25"/>
    <row r="66" spans="2:3" x14ac:dyDescent="0.25"/>
    <row r="67" spans="2:3" x14ac:dyDescent="0.25"/>
    <row r="68" spans="2:3" ht="15.75" customHeight="1" x14ac:dyDescent="0.25"/>
    <row r="69" spans="2:3" ht="15.75" customHeight="1" x14ac:dyDescent="0.25"/>
    <row r="70" spans="2:3" ht="15.75" customHeight="1" x14ac:dyDescent="0.25"/>
    <row r="71" spans="2:3" ht="15.75" customHeight="1" x14ac:dyDescent="0.25"/>
    <row r="72" spans="2:3" ht="15.75" customHeight="1" x14ac:dyDescent="0.25">
      <c r="B72" s="1"/>
      <c r="C72" s="1"/>
    </row>
    <row r="73" spans="2:3" ht="15.75" customHeight="1" x14ac:dyDescent="0.25">
      <c r="B73" s="1"/>
      <c r="C73" s="1"/>
    </row>
    <row r="74" spans="2:3" ht="15.75" customHeight="1" x14ac:dyDescent="0.25">
      <c r="B74" s="1"/>
      <c r="C74" s="1"/>
    </row>
    <row r="75" spans="2:3" ht="15.75" customHeight="1" x14ac:dyDescent="0.25">
      <c r="B75" s="1"/>
      <c r="C75" s="1"/>
    </row>
    <row r="76" spans="2:3" ht="15.75" customHeight="1" x14ac:dyDescent="0.25">
      <c r="B76" s="1"/>
      <c r="C76" s="1"/>
    </row>
    <row r="77" spans="2:3" ht="15.75" customHeight="1" x14ac:dyDescent="0.25">
      <c r="B77" s="1"/>
      <c r="C77" s="1"/>
    </row>
    <row r="78" spans="2:3" ht="15.75" customHeight="1" x14ac:dyDescent="0.25">
      <c r="B78" s="1"/>
      <c r="C78" s="1"/>
    </row>
    <row r="79" spans="2:3" ht="15.75" customHeight="1" x14ac:dyDescent="0.25">
      <c r="B79" s="1"/>
      <c r="C79" s="1"/>
    </row>
    <row r="80" spans="2:3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/>
    <row r="953" spans="2:3" ht="15.75" customHeight="1" x14ac:dyDescent="0.25"/>
    <row r="954" spans="2:3" ht="15.75" customHeight="1" x14ac:dyDescent="0.25"/>
    <row r="955" spans="2:3" ht="15.75" customHeight="1" x14ac:dyDescent="0.25"/>
    <row r="956" spans="2:3" ht="15.75" customHeight="1" x14ac:dyDescent="0.25"/>
    <row r="957" spans="2:3" ht="15.75" customHeight="1" x14ac:dyDescent="0.25"/>
    <row r="958" spans="2:3" ht="15.75" customHeight="1" x14ac:dyDescent="0.25"/>
    <row r="959" spans="2:3" ht="15.75" customHeight="1" x14ac:dyDescent="0.25"/>
    <row r="960" spans="2:3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5">
    <mergeCell ref="B8:C8"/>
    <mergeCell ref="B5:C5"/>
    <mergeCell ref="E17:I21"/>
    <mergeCell ref="B19:C19"/>
    <mergeCell ref="B20:C20"/>
  </mergeCells>
  <phoneticPr fontId="6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Daniela q</cp:lastModifiedBy>
  <cp:revision/>
  <dcterms:created xsi:type="dcterms:W3CDTF">2015-06-05T18:19:34Z</dcterms:created>
  <dcterms:modified xsi:type="dcterms:W3CDTF">2024-02-23T21:40:04Z</dcterms:modified>
  <cp:category/>
  <cp:contentStatus/>
</cp:coreProperties>
</file>