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vorozco\Downloads\"/>
    </mc:Choice>
  </mc:AlternateContent>
  <xr:revisionPtr revIDLastSave="0" documentId="13_ncr:1_{3EA7343A-CD6E-421F-BD3A-5B0A1AB25A3A}" xr6:coauthVersionLast="47" xr6:coauthVersionMax="47" xr10:uidLastSave="{00000000-0000-0000-0000-000000000000}"/>
  <bookViews>
    <workbookView xWindow="-120" yWindow="-120" windowWidth="24240" windowHeight="13020" xr2:uid="{9518D87F-03B8-47EE-B7CC-A2E37C0AD4C1}"/>
  </bookViews>
  <sheets>
    <sheet name="LIQ.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B8" i="1"/>
  <c r="C16" i="1"/>
  <c r="B13" i="1" l="1"/>
  <c r="C13" i="1" l="1"/>
  <c r="B6" i="1" s="1"/>
</calcChain>
</file>

<file path=xl/sharedStrings.xml><?xml version="1.0" encoding="utf-8"?>
<sst xmlns="http://schemas.openxmlformats.org/spreadsheetml/2006/main" count="19" uniqueCount="19">
  <si>
    <t>Concepto</t>
  </si>
  <si>
    <t>Valor</t>
  </si>
  <si>
    <t>Cesantías</t>
  </si>
  <si>
    <t>CONDENAS PRIMERA Y CONFIRMADA SEGUNDA INSTANCIA</t>
  </si>
  <si>
    <t>Intereses a las cesantías</t>
  </si>
  <si>
    <t>Prima de servicios</t>
  </si>
  <si>
    <t xml:space="preserve">Vacaciones </t>
  </si>
  <si>
    <t>Indemnización Art. 65 CST</t>
  </si>
  <si>
    <t>TOTAL</t>
  </si>
  <si>
    <t>DOS DEMANDANTES</t>
  </si>
  <si>
    <t xml:space="preserve">Detalle de liquidación </t>
  </si>
  <si>
    <t>INDEMNIZACIÓN DEL ARTÍCULO 65 DEL C.S.T.</t>
  </si>
  <si>
    <t>Salario diario</t>
  </si>
  <si>
    <t>Total</t>
  </si>
  <si>
    <t>FECHA TERMINACIÓN CTO</t>
  </si>
  <si>
    <t>ACTUAL</t>
  </si>
  <si>
    <t>TOTAL DÍAS</t>
  </si>
  <si>
    <t xml:space="preserve">La liquidación se realiza con base en la sentencia de primera y segunda instancia, debiendose advertir que se incluyó la indemnización prevista en el artículo 65 del CST, no obstante, dicha condena no se encuentra amparada por la póliza dado que se causó con posterioridad a la vigencia del contrato afianzado. </t>
  </si>
  <si>
    <t>Días (Desde el 15/12/2018 hasta el 03/06/2025)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</si>
</sst>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43" formatCode="_-* #,##0.00_-;\-* #,##0.00_-;_-* &quot;-&quot;??_-;_-@_-"/>
    <numFmt numFmtId="164"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ptos"/>
      <family val="2"/>
    </font>
    <font>
      <sz val="8"/>
      <name val="Calibri"/>
      <family val="2"/>
      <scheme val="minor"/>
    </font>
    <font>
      <b/>
      <sz val="11"/>
      <color theme="1"/>
      <name val="Aptos"/>
      <family val="2"/>
    </font>
    <font>
      <sz val="10"/>
      <color theme="1"/>
      <name val="Arial"/>
      <family val="2"/>
    </font>
    <font>
      <b/>
      <u/>
      <sz val="10"/>
      <color theme="1"/>
      <name val="Arial"/>
      <family val="2"/>
    </font>
    <font>
      <b/>
      <sz val="10"/>
      <color rgb="FF000000"/>
      <name val="Arial"/>
      <family val="2"/>
    </font>
    <font>
      <sz val="10"/>
      <color rgb="FF000000"/>
      <name val="Arial"/>
      <family val="2"/>
    </font>
    <font>
      <b/>
      <sz val="10"/>
      <color theme="1"/>
      <name val="Arial"/>
      <family val="2"/>
    </font>
    <font>
      <b/>
      <u val="singleAccounting"/>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B4C6E7"/>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8">
    <xf numFmtId="0" fontId="0" fillId="0" borderId="0" xfId="0"/>
    <xf numFmtId="0" fontId="2" fillId="0" borderId="0" xfId="0" applyFont="1"/>
    <xf numFmtId="44" fontId="2" fillId="0" borderId="0" xfId="0" applyNumberFormat="1" applyFont="1"/>
    <xf numFmtId="0" fontId="5" fillId="0" borderId="0" xfId="0" applyFont="1"/>
    <xf numFmtId="0" fontId="7" fillId="3" borderId="2" xfId="0" applyFont="1" applyFill="1" applyBorder="1" applyAlignment="1">
      <alignment horizontal="center" wrapText="1"/>
    </xf>
    <xf numFmtId="0" fontId="8" fillId="2" borderId="4" xfId="0" applyFont="1" applyFill="1" applyBorder="1" applyAlignment="1">
      <alignment horizontal="center" vertical="center" wrapText="1"/>
    </xf>
    <xf numFmtId="44" fontId="5" fillId="0" borderId="3" xfId="1" applyFont="1" applyBorder="1"/>
    <xf numFmtId="44" fontId="5" fillId="0" borderId="0" xfId="0" applyNumberFormat="1" applyFont="1"/>
    <xf numFmtId="164" fontId="5" fillId="0" borderId="0" xfId="1" applyNumberFormat="1" applyFont="1"/>
    <xf numFmtId="0" fontId="9" fillId="0" borderId="1" xfId="0" applyFont="1" applyBorder="1" applyAlignment="1">
      <alignment horizontal="center" vertical="center"/>
    </xf>
    <xf numFmtId="44" fontId="10" fillId="6" borderId="1" xfId="1" applyFont="1" applyFill="1" applyBorder="1"/>
    <xf numFmtId="44" fontId="10" fillId="5" borderId="1" xfId="1" applyFont="1" applyFill="1" applyBorder="1"/>
    <xf numFmtId="0" fontId="9" fillId="0" borderId="0" xfId="0" applyFont="1" applyAlignment="1">
      <alignment horizontal="center" vertical="center"/>
    </xf>
    <xf numFmtId="44" fontId="10" fillId="0" borderId="0" xfId="1" applyFont="1" applyFill="1" applyBorder="1"/>
    <xf numFmtId="44" fontId="10" fillId="0" borderId="0" xfId="1" applyFont="1" applyFill="1" applyBorder="1" applyAlignment="1">
      <alignment horizontal="center"/>
    </xf>
    <xf numFmtId="0" fontId="6"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8" fontId="5" fillId="0" borderId="1" xfId="1" applyNumberFormat="1" applyFont="1" applyBorder="1" applyAlignment="1">
      <alignment horizontal="center" vertical="center"/>
    </xf>
    <xf numFmtId="4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4" fontId="5" fillId="0" borderId="0" xfId="0" applyNumberFormat="1" applyFont="1"/>
    <xf numFmtId="0" fontId="9" fillId="4" borderId="5" xfId="0" applyFont="1" applyFill="1" applyBorder="1" applyAlignment="1">
      <alignment horizontal="center"/>
    </xf>
    <xf numFmtId="0" fontId="9" fillId="4" borderId="6" xfId="0" applyFont="1" applyFill="1" applyBorder="1" applyAlignment="1">
      <alignment horizontal="center"/>
    </xf>
    <xf numFmtId="0" fontId="9" fillId="4" borderId="2" xfId="0" applyFont="1" applyFill="1" applyBorder="1" applyAlignment="1">
      <alignment horizontal="center"/>
    </xf>
    <xf numFmtId="0" fontId="4" fillId="4" borderId="0" xfId="0" applyFont="1" applyFill="1" applyAlignment="1">
      <alignment horizontal="center" vertical="center"/>
    </xf>
    <xf numFmtId="44" fontId="10" fillId="0" borderId="7" xfId="1" applyFont="1" applyFill="1" applyBorder="1" applyAlignment="1">
      <alignment horizontal="center"/>
    </xf>
    <xf numFmtId="0" fontId="5" fillId="0" borderId="0" xfId="0" applyFont="1" applyAlignment="1">
      <alignment horizontal="center" wrapText="1"/>
    </xf>
  </cellXfs>
  <cellStyles count="3">
    <cellStyle name="Millares 4" xfId="2" xr:uid="{0A232F20-4420-4421-B641-AA0B366EC4EF}"/>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285748</xdr:colOff>
      <xdr:row>2</xdr:row>
      <xdr:rowOff>10583</xdr:rowOff>
    </xdr:from>
    <xdr:to>
      <xdr:col>11</xdr:col>
      <xdr:colOff>476248</xdr:colOff>
      <xdr:row>23</xdr:row>
      <xdr:rowOff>50773</xdr:rowOff>
    </xdr:to>
    <xdr:pic>
      <xdr:nvPicPr>
        <xdr:cNvPr id="5" name="Imagen 4">
          <a:extLst>
            <a:ext uri="{FF2B5EF4-FFF2-40B4-BE49-F238E27FC236}">
              <a16:creationId xmlns:a16="http://schemas.microsoft.com/office/drawing/2014/main" id="{A77D9C1C-C376-F7F5-9E34-9A1492F69F62}"/>
            </a:ext>
          </a:extLst>
        </xdr:cNvPr>
        <xdr:cNvPicPr>
          <a:picLocks noChangeAspect="1"/>
        </xdr:cNvPicPr>
      </xdr:nvPicPr>
      <xdr:blipFill>
        <a:blip xmlns:r="http://schemas.openxmlformats.org/officeDocument/2006/relationships" r:embed="rId1"/>
        <a:stretch>
          <a:fillRect/>
        </a:stretch>
      </xdr:blipFill>
      <xdr:spPr>
        <a:xfrm>
          <a:off x="7630581" y="391583"/>
          <a:ext cx="5132917" cy="42311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7F774-C6C9-4966-9C01-54C77B05BF8C}">
  <dimension ref="A1:L27"/>
  <sheetViews>
    <sheetView tabSelected="1" topLeftCell="A10" zoomScale="90" zoomScaleNormal="90" workbookViewId="0">
      <selection activeCell="A21" sqref="A21:D24"/>
    </sheetView>
  </sheetViews>
  <sheetFormatPr baseColWidth="10" defaultColWidth="11.42578125" defaultRowHeight="15" x14ac:dyDescent="0.25"/>
  <cols>
    <col min="1" max="1" width="28.140625" style="1" customWidth="1"/>
    <col min="2" max="2" width="24.5703125" style="1" customWidth="1"/>
    <col min="3" max="3" width="20.5703125" style="1" customWidth="1"/>
    <col min="4" max="4" width="19" style="1" customWidth="1"/>
    <col min="5" max="5" width="11.42578125" style="1"/>
    <col min="6" max="6" width="17" style="1" customWidth="1"/>
    <col min="7" max="16384" width="11.42578125" style="1"/>
  </cols>
  <sheetData>
    <row r="1" spans="1:12" x14ac:dyDescent="0.25">
      <c r="A1" s="4" t="s">
        <v>0</v>
      </c>
      <c r="B1" s="4" t="s">
        <v>1</v>
      </c>
      <c r="C1" s="3"/>
      <c r="D1" s="3"/>
    </row>
    <row r="2" spans="1:12" x14ac:dyDescent="0.25">
      <c r="A2" s="5" t="s">
        <v>2</v>
      </c>
      <c r="B2" s="6">
        <v>326045</v>
      </c>
      <c r="C2" s="3"/>
      <c r="D2" s="3"/>
      <c r="F2" s="25" t="s">
        <v>3</v>
      </c>
      <c r="G2" s="25"/>
      <c r="H2" s="25"/>
      <c r="I2" s="25"/>
      <c r="J2" s="25"/>
      <c r="K2" s="25"/>
      <c r="L2" s="25"/>
    </row>
    <row r="3" spans="1:12" x14ac:dyDescent="0.25">
      <c r="A3" s="5" t="s">
        <v>4</v>
      </c>
      <c r="B3" s="6">
        <v>14672</v>
      </c>
      <c r="C3" s="3"/>
      <c r="D3" s="3"/>
    </row>
    <row r="4" spans="1:12" x14ac:dyDescent="0.25">
      <c r="A4" s="5" t="s">
        <v>5</v>
      </c>
      <c r="B4" s="6">
        <v>326045</v>
      </c>
      <c r="C4" s="21"/>
      <c r="D4" s="3"/>
    </row>
    <row r="5" spans="1:12" x14ac:dyDescent="0.25">
      <c r="A5" s="5" t="s">
        <v>6</v>
      </c>
      <c r="B5" s="6">
        <v>146353</v>
      </c>
      <c r="C5" s="21"/>
      <c r="D5" s="3"/>
    </row>
    <row r="6" spans="1:12" x14ac:dyDescent="0.25">
      <c r="A6" s="5" t="s">
        <v>7</v>
      </c>
      <c r="B6" s="6">
        <f>+C13</f>
        <v>60624379.200000003</v>
      </c>
      <c r="C6" s="8"/>
      <c r="D6" s="3"/>
    </row>
    <row r="7" spans="1:12" ht="16.5" x14ac:dyDescent="0.35">
      <c r="A7" s="9" t="s">
        <v>8</v>
      </c>
      <c r="B7" s="10">
        <f>+B2+B3+B4+B5+B6</f>
        <v>61437494.200000003</v>
      </c>
      <c r="C7" s="3"/>
      <c r="D7" s="3"/>
    </row>
    <row r="8" spans="1:12" ht="16.5" x14ac:dyDescent="0.35">
      <c r="A8" s="9" t="s">
        <v>9</v>
      </c>
      <c r="B8" s="11">
        <f>+B7*2</f>
        <v>122874988.40000001</v>
      </c>
      <c r="C8" s="3"/>
      <c r="D8" s="3"/>
    </row>
    <row r="9" spans="1:12" ht="16.5" x14ac:dyDescent="0.35">
      <c r="A9" s="12"/>
      <c r="B9" s="13"/>
      <c r="C9" s="3"/>
      <c r="D9" s="3"/>
    </row>
    <row r="10" spans="1:12" ht="16.5" x14ac:dyDescent="0.35">
      <c r="A10" s="26" t="s">
        <v>10</v>
      </c>
      <c r="B10" s="26"/>
      <c r="C10" s="14"/>
      <c r="D10" s="3"/>
    </row>
    <row r="11" spans="1:12" x14ac:dyDescent="0.25">
      <c r="A11" s="22" t="s">
        <v>11</v>
      </c>
      <c r="B11" s="23"/>
      <c r="C11" s="24"/>
      <c r="D11" s="3"/>
    </row>
    <row r="12" spans="1:12" ht="25.5" x14ac:dyDescent="0.25">
      <c r="A12" s="9" t="s">
        <v>12</v>
      </c>
      <c r="B12" s="20" t="s">
        <v>18</v>
      </c>
      <c r="C12" s="9" t="s">
        <v>13</v>
      </c>
      <c r="D12" s="3"/>
    </row>
    <row r="13" spans="1:12" x14ac:dyDescent="0.25">
      <c r="A13" s="18">
        <v>26041.4</v>
      </c>
      <c r="B13" s="17">
        <f>+C16</f>
        <v>2328</v>
      </c>
      <c r="C13" s="19">
        <f>A13*B13</f>
        <v>60624379.200000003</v>
      </c>
      <c r="D13" s="3"/>
    </row>
    <row r="14" spans="1:12" ht="17.25" customHeight="1" x14ac:dyDescent="0.25">
      <c r="A14" s="3"/>
      <c r="B14" s="3"/>
      <c r="C14" s="3"/>
      <c r="D14" s="3"/>
    </row>
    <row r="15" spans="1:12" ht="17.25" customHeight="1" x14ac:dyDescent="0.25">
      <c r="A15" s="15" t="s">
        <v>14</v>
      </c>
      <c r="B15" s="15" t="s">
        <v>15</v>
      </c>
      <c r="C15" s="15" t="s">
        <v>16</v>
      </c>
    </row>
    <row r="16" spans="1:12" x14ac:dyDescent="0.25">
      <c r="A16" s="16">
        <v>43449</v>
      </c>
      <c r="B16" s="16">
        <v>45811</v>
      </c>
      <c r="C16" s="17">
        <f>DAYS360(A16,B16)</f>
        <v>2328</v>
      </c>
    </row>
    <row r="17" spans="1:4" x14ac:dyDescent="0.25">
      <c r="A17" s="3"/>
      <c r="B17" s="3"/>
      <c r="C17" s="3"/>
      <c r="D17" s="3"/>
    </row>
    <row r="18" spans="1:4" x14ac:dyDescent="0.25">
      <c r="A18" s="3"/>
      <c r="B18" s="3"/>
      <c r="C18" s="3"/>
      <c r="D18" s="3"/>
    </row>
    <row r="19" spans="1:4" ht="21.75" customHeight="1" x14ac:dyDescent="0.25">
      <c r="A19" s="3"/>
      <c r="B19" s="3"/>
      <c r="C19" s="7"/>
      <c r="D19" s="3"/>
    </row>
    <row r="20" spans="1:4" ht="0.75" customHeight="1" x14ac:dyDescent="0.25">
      <c r="A20" s="3"/>
      <c r="B20" s="3"/>
      <c r="C20" s="3"/>
      <c r="D20" s="3"/>
    </row>
    <row r="21" spans="1:4" x14ac:dyDescent="0.25">
      <c r="A21" s="27" t="s">
        <v>17</v>
      </c>
      <c r="B21" s="27"/>
      <c r="C21" s="27"/>
      <c r="D21" s="27"/>
    </row>
    <row r="22" spans="1:4" x14ac:dyDescent="0.25">
      <c r="A22" s="27"/>
      <c r="B22" s="27"/>
      <c r="C22" s="27"/>
      <c r="D22" s="27"/>
    </row>
    <row r="23" spans="1:4" x14ac:dyDescent="0.25">
      <c r="A23" s="27"/>
      <c r="B23" s="27"/>
      <c r="C23" s="27"/>
      <c r="D23" s="27"/>
    </row>
    <row r="24" spans="1:4" x14ac:dyDescent="0.25">
      <c r="A24" s="27"/>
      <c r="B24" s="27"/>
      <c r="C24" s="27"/>
      <c r="D24" s="27"/>
    </row>
    <row r="25" spans="1:4" x14ac:dyDescent="0.25">
      <c r="A25" s="3"/>
      <c r="B25" s="3"/>
      <c r="C25" s="7"/>
      <c r="D25" s="3"/>
    </row>
    <row r="26" spans="1:4" x14ac:dyDescent="0.25">
      <c r="C26" s="2"/>
    </row>
    <row r="27" spans="1:4" x14ac:dyDescent="0.25">
      <c r="C27" s="2"/>
    </row>
  </sheetData>
  <mergeCells count="4">
    <mergeCell ref="A11:C11"/>
    <mergeCell ref="F2:L2"/>
    <mergeCell ref="A10:B10"/>
    <mergeCell ref="A21:D24"/>
  </mergeCells>
  <phoneticPr fontId="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LIQ.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Benavides Plaza</dc:creator>
  <cp:keywords/>
  <dc:description/>
  <cp:lastModifiedBy>Valentina Orozco Arce</cp:lastModifiedBy>
  <cp:revision/>
  <dcterms:created xsi:type="dcterms:W3CDTF">2023-12-05T20:41:26Z</dcterms:created>
  <dcterms:modified xsi:type="dcterms:W3CDTF">2025-06-03T16:19:37Z</dcterms:modified>
  <cp:category/>
  <cp:contentStatus/>
</cp:coreProperties>
</file>