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vorozco\Downloads\"/>
    </mc:Choice>
  </mc:AlternateContent>
  <xr:revisionPtr revIDLastSave="0" documentId="13_ncr:1_{3EA7343A-CD6E-421F-BD3A-5B0A1AB25A3A}" xr6:coauthVersionLast="47" xr6:coauthVersionMax="47" xr10:uidLastSave="{00000000-0000-0000-0000-000000000000}"/>
  <bookViews>
    <workbookView xWindow="-120" yWindow="-120" windowWidth="24240" windowHeight="13020" xr2:uid="{9518D87F-03B8-47EE-B7CC-A2E37C0AD4C1}"/>
  </bookViews>
  <sheets>
    <sheet name="LIQ. "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 r="B8" i="1"/>
  <c r="C16" i="1"/>
  <c r="B13" i="1" l="1"/>
  <c r="C13" i="1" l="1"/>
  <c r="B6" i="1" s="1"/>
</calcChain>
</file>

<file path=xl/sharedStrings.xml><?xml version="1.0" encoding="utf-8"?>
<sst xmlns="http://schemas.openxmlformats.org/spreadsheetml/2006/main" count="19" uniqueCount="19">
  <si>
    <t>Concepto</t>
  </si>
  <si>
    <t>Valor</t>
  </si>
  <si>
    <t>Cesantías</t>
  </si>
  <si>
    <t>CONDENAS PRIMERA Y CONFIRMADA SEGUNDA INSTANCIA</t>
  </si>
  <si>
    <t>Intereses a las cesantías</t>
  </si>
  <si>
    <t>Prima de servicios</t>
  </si>
  <si>
    <t xml:space="preserve">Vacaciones </t>
  </si>
  <si>
    <t>Indemnización Art. 65 CST</t>
  </si>
  <si>
    <t>TOTAL</t>
  </si>
  <si>
    <t>DOS DEMANDANTES</t>
  </si>
  <si>
    <t xml:space="preserve">Detalle de liquidación </t>
  </si>
  <si>
    <t>INDEMNIZACIÓN DEL ARTÍCULO 65 DEL C.S.T.</t>
  </si>
  <si>
    <t>Salario diario</t>
  </si>
  <si>
    <t>Total</t>
  </si>
  <si>
    <t>FECHA TERMINACIÓN CTO</t>
  </si>
  <si>
    <t>ACTUAL</t>
  </si>
  <si>
    <t>TOTAL DÍAS</t>
  </si>
  <si>
    <t xml:space="preserve">La liquidación se realiza con base en la sentencia de primera y segunda instancia, debiendose advertir que se incluyó la indemnización prevista en el artículo 65 del CST, no obstante, dicha condena no se encuentra amparada por la póliza dado que se causó con posterioridad a la vigencia del contrato afianzado. </t>
  </si>
  <si>
    <t>Días (Desde el 15/12/2018 hasta el 03/06/2025)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</si>
</sst>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44" formatCode="_-&quot;$&quot;\ * #,##0.00_-;\-&quot;$&quot;\ * #,##0.00_-;_-&quot;$&quot;\ * &quot;-&quot;??_-;_-@_-"/>
    <numFmt numFmtId="43" formatCode="_-* #,##0.00_-;\-* #,##0.00_-;_-* &quot;-&quot;??_-;_-@_-"/>
    <numFmt numFmtId="164" formatCode="_-&quot;$&quot;\ * #,##0_-;\-&quot;$&quot;\ * #,##0_-;_-&quot;$&quot;\ * &quot;-&quot;??_-;_-@_-"/>
  </numFmts>
  <fonts count="11" x14ac:knownFonts="1">
    <font>
      <sz val="11"/>
      <color theme="1"/>
      <name val="Calibri"/>
      <family val="2"/>
      <scheme val="minor"/>
    </font>
    <font>
      <sz val="11"/>
      <color theme="1"/>
      <name val="Calibri"/>
      <family val="2"/>
      <scheme val="minor"/>
    </font>
    <font>
      <sz val="11"/>
      <color theme="1"/>
      <name val="Aptos"/>
      <family val="2"/>
    </font>
    <font>
      <sz val="8"/>
      <name val="Calibri"/>
      <family val="2"/>
      <scheme val="minor"/>
    </font>
    <font>
      <b/>
      <sz val="11"/>
      <color theme="1"/>
      <name val="Aptos"/>
      <family val="2"/>
    </font>
    <font>
      <sz val="10"/>
      <color theme="1"/>
      <name val="Arial"/>
      <family val="2"/>
    </font>
    <font>
      <b/>
      <u/>
      <sz val="10"/>
      <color theme="1"/>
      <name val="Arial"/>
      <family val="2"/>
    </font>
    <font>
      <b/>
      <sz val="10"/>
      <color rgb="FF000000"/>
      <name val="Arial"/>
      <family val="2"/>
    </font>
    <font>
      <sz val="10"/>
      <color rgb="FF000000"/>
      <name val="Arial"/>
      <family val="2"/>
    </font>
    <font>
      <b/>
      <sz val="10"/>
      <color theme="1"/>
      <name val="Arial"/>
      <family val="2"/>
    </font>
    <font>
      <b/>
      <u val="singleAccounting"/>
      <sz val="10"/>
      <color theme="1"/>
      <name val="Arial"/>
      <family val="2"/>
    </font>
  </fonts>
  <fills count="7">
    <fill>
      <patternFill patternType="none"/>
    </fill>
    <fill>
      <patternFill patternType="gray125"/>
    </fill>
    <fill>
      <patternFill patternType="solid">
        <fgColor rgb="FFFFFFFF"/>
        <bgColor indexed="64"/>
      </patternFill>
    </fill>
    <fill>
      <patternFill patternType="solid">
        <fgColor rgb="FFB4C6E7"/>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8">
    <xf numFmtId="0" fontId="0" fillId="0" borderId="0" xfId="0"/>
    <xf numFmtId="0" fontId="2" fillId="0" borderId="0" xfId="0" applyFont="1"/>
    <xf numFmtId="44" fontId="2" fillId="0" borderId="0" xfId="0" applyNumberFormat="1" applyFont="1"/>
    <xf numFmtId="0" fontId="5" fillId="0" borderId="0" xfId="0" applyFont="1"/>
    <xf numFmtId="0" fontId="7" fillId="3" borderId="2" xfId="0" applyFont="1" applyFill="1" applyBorder="1" applyAlignment="1">
      <alignment horizontal="center" wrapText="1"/>
    </xf>
    <xf numFmtId="0" fontId="8" fillId="2" borderId="4" xfId="0" applyFont="1" applyFill="1" applyBorder="1" applyAlignment="1">
      <alignment horizontal="center" vertical="center" wrapText="1"/>
    </xf>
    <xf numFmtId="44" fontId="5" fillId="0" borderId="3" xfId="1" applyFont="1" applyBorder="1"/>
    <xf numFmtId="44" fontId="5" fillId="0" borderId="0" xfId="0" applyNumberFormat="1" applyFont="1"/>
    <xf numFmtId="164" fontId="5" fillId="0" borderId="0" xfId="1" applyNumberFormat="1" applyFont="1"/>
    <xf numFmtId="0" fontId="9" fillId="0" borderId="1" xfId="0" applyFont="1" applyBorder="1" applyAlignment="1">
      <alignment horizontal="center" vertical="center"/>
    </xf>
    <xf numFmtId="44" fontId="10" fillId="6" borderId="1" xfId="1" applyFont="1" applyFill="1" applyBorder="1"/>
    <xf numFmtId="44" fontId="10" fillId="5" borderId="1" xfId="1" applyFont="1" applyFill="1" applyBorder="1"/>
    <xf numFmtId="0" fontId="9" fillId="0" borderId="0" xfId="0" applyFont="1" applyAlignment="1">
      <alignment horizontal="center" vertical="center"/>
    </xf>
    <xf numFmtId="44" fontId="10" fillId="0" borderId="0" xfId="1" applyFont="1" applyFill="1" applyBorder="1"/>
    <xf numFmtId="44" fontId="10" fillId="0" borderId="0" xfId="1" applyFont="1" applyFill="1" applyBorder="1" applyAlignment="1">
      <alignment horizontal="center"/>
    </xf>
    <xf numFmtId="0" fontId="6"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8" fontId="5" fillId="0" borderId="1" xfId="1" applyNumberFormat="1" applyFont="1" applyBorder="1" applyAlignment="1">
      <alignment horizontal="center" vertical="center"/>
    </xf>
    <xf numFmtId="4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14" fontId="5" fillId="0" borderId="0" xfId="0" applyNumberFormat="1" applyFont="1"/>
    <xf numFmtId="0" fontId="9" fillId="4" borderId="5" xfId="0" applyFont="1" applyFill="1" applyBorder="1" applyAlignment="1">
      <alignment horizontal="center"/>
    </xf>
    <xf numFmtId="0" fontId="9" fillId="4" borderId="6" xfId="0" applyFont="1" applyFill="1" applyBorder="1" applyAlignment="1">
      <alignment horizontal="center"/>
    </xf>
    <xf numFmtId="0" fontId="9" fillId="4" borderId="2" xfId="0" applyFont="1" applyFill="1" applyBorder="1" applyAlignment="1">
      <alignment horizontal="center"/>
    </xf>
    <xf numFmtId="0" fontId="4" fillId="4" borderId="0" xfId="0" applyFont="1" applyFill="1" applyAlignment="1">
      <alignment horizontal="center" vertical="center"/>
    </xf>
    <xf numFmtId="44" fontId="10" fillId="0" borderId="7" xfId="1" applyFont="1" applyFill="1" applyBorder="1" applyAlignment="1">
      <alignment horizontal="center"/>
    </xf>
    <xf numFmtId="0" fontId="5" fillId="0" borderId="0" xfId="0" applyFont="1" applyAlignment="1">
      <alignment horizontal="center" wrapText="1"/>
    </xf>
  </cellXfs>
  <cellStyles count="3">
    <cellStyle name="Millares 4" xfId="2" xr:uid="{0A232F20-4420-4421-B641-AA0B366EC4EF}"/>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285748</xdr:colOff>
      <xdr:row>2</xdr:row>
      <xdr:rowOff>10583</xdr:rowOff>
    </xdr:from>
    <xdr:to>
      <xdr:col>11</xdr:col>
      <xdr:colOff>476248</xdr:colOff>
      <xdr:row>23</xdr:row>
      <xdr:rowOff>50773</xdr:rowOff>
    </xdr:to>
    <xdr:pic>
      <xdr:nvPicPr>
        <xdr:cNvPr id="5" name="Imagen 4">
          <a:extLst>
            <a:ext uri="{FF2B5EF4-FFF2-40B4-BE49-F238E27FC236}">
              <a16:creationId xmlns:a16="http://schemas.microsoft.com/office/drawing/2014/main" id="{A77D9C1C-C376-F7F5-9E34-9A1492F69F62}"/>
            </a:ext>
          </a:extLst>
        </xdr:cNvPr>
        <xdr:cNvPicPr>
          <a:picLocks noChangeAspect="1"/>
        </xdr:cNvPicPr>
      </xdr:nvPicPr>
      <xdr:blipFill>
        <a:blip xmlns:r="http://schemas.openxmlformats.org/officeDocument/2006/relationships" r:embed="rId1"/>
        <a:stretch>
          <a:fillRect/>
        </a:stretch>
      </xdr:blipFill>
      <xdr:spPr>
        <a:xfrm>
          <a:off x="7630581" y="391583"/>
          <a:ext cx="5132917" cy="42311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7F774-C6C9-4966-9C01-54C77B05BF8C}">
  <dimension ref="A1:L27"/>
  <sheetViews>
    <sheetView tabSelected="1" topLeftCell="A10" zoomScale="90" zoomScaleNormal="90" workbookViewId="0">
      <selection activeCell="A21" sqref="A21:D24"/>
    </sheetView>
  </sheetViews>
  <sheetFormatPr baseColWidth="10" defaultColWidth="11.42578125" defaultRowHeight="15" x14ac:dyDescent="0.25"/>
  <cols>
    <col min="1" max="1" width="28.140625" style="1" customWidth="1"/>
    <col min="2" max="2" width="24.5703125" style="1" customWidth="1"/>
    <col min="3" max="3" width="20.5703125" style="1" customWidth="1"/>
    <col min="4" max="4" width="19" style="1" customWidth="1"/>
    <col min="5" max="5" width="11.42578125" style="1"/>
    <col min="6" max="6" width="17" style="1" customWidth="1"/>
    <col min="7" max="16384" width="11.42578125" style="1"/>
  </cols>
  <sheetData>
    <row r="1" spans="1:12" x14ac:dyDescent="0.25">
      <c r="A1" s="4" t="s">
        <v>0</v>
      </c>
      <c r="B1" s="4" t="s">
        <v>1</v>
      </c>
      <c r="C1" s="3"/>
      <c r="D1" s="3"/>
    </row>
    <row r="2" spans="1:12" x14ac:dyDescent="0.25">
      <c r="A2" s="5" t="s">
        <v>2</v>
      </c>
      <c r="B2" s="6">
        <v>326045</v>
      </c>
      <c r="C2" s="3"/>
      <c r="D2" s="3"/>
      <c r="F2" s="25" t="s">
        <v>3</v>
      </c>
      <c r="G2" s="25"/>
      <c r="H2" s="25"/>
      <c r="I2" s="25"/>
      <c r="J2" s="25"/>
      <c r="K2" s="25"/>
      <c r="L2" s="25"/>
    </row>
    <row r="3" spans="1:12" x14ac:dyDescent="0.25">
      <c r="A3" s="5" t="s">
        <v>4</v>
      </c>
      <c r="B3" s="6">
        <v>14672</v>
      </c>
      <c r="C3" s="3"/>
      <c r="D3" s="3"/>
    </row>
    <row r="4" spans="1:12" x14ac:dyDescent="0.25">
      <c r="A4" s="5" t="s">
        <v>5</v>
      </c>
      <c r="B4" s="6">
        <v>326045</v>
      </c>
      <c r="C4" s="21"/>
      <c r="D4" s="3"/>
    </row>
    <row r="5" spans="1:12" x14ac:dyDescent="0.25">
      <c r="A5" s="5" t="s">
        <v>6</v>
      </c>
      <c r="B5" s="6">
        <v>146353</v>
      </c>
      <c r="C5" s="21"/>
      <c r="D5" s="3"/>
    </row>
    <row r="6" spans="1:12" x14ac:dyDescent="0.25">
      <c r="A6" s="5" t="s">
        <v>7</v>
      </c>
      <c r="B6" s="6">
        <f>+C13</f>
        <v>60624379.200000003</v>
      </c>
      <c r="C6" s="8"/>
      <c r="D6" s="3"/>
    </row>
    <row r="7" spans="1:12" ht="16.5" x14ac:dyDescent="0.35">
      <c r="A7" s="9" t="s">
        <v>8</v>
      </c>
      <c r="B7" s="10">
        <f>+B2+B3+B4+B5+B6</f>
        <v>61437494.200000003</v>
      </c>
      <c r="C7" s="3"/>
      <c r="D7" s="3"/>
    </row>
    <row r="8" spans="1:12" ht="16.5" x14ac:dyDescent="0.35">
      <c r="A8" s="9" t="s">
        <v>9</v>
      </c>
      <c r="B8" s="11">
        <f>+B7*2</f>
        <v>122874988.40000001</v>
      </c>
      <c r="C8" s="3"/>
      <c r="D8" s="3"/>
    </row>
    <row r="9" spans="1:12" ht="16.5" x14ac:dyDescent="0.35">
      <c r="A9" s="12"/>
      <c r="B9" s="13"/>
      <c r="C9" s="3"/>
      <c r="D9" s="3"/>
    </row>
    <row r="10" spans="1:12" ht="16.5" x14ac:dyDescent="0.35">
      <c r="A10" s="26" t="s">
        <v>10</v>
      </c>
      <c r="B10" s="26"/>
      <c r="C10" s="14"/>
      <c r="D10" s="3"/>
    </row>
    <row r="11" spans="1:12" x14ac:dyDescent="0.25">
      <c r="A11" s="22" t="s">
        <v>11</v>
      </c>
      <c r="B11" s="23"/>
      <c r="C11" s="24"/>
      <c r="D11" s="3"/>
    </row>
    <row r="12" spans="1:12" ht="25.5" x14ac:dyDescent="0.25">
      <c r="A12" s="9" t="s">
        <v>12</v>
      </c>
      <c r="B12" s="20" t="s">
        <v>18</v>
      </c>
      <c r="C12" s="9" t="s">
        <v>13</v>
      </c>
      <c r="D12" s="3"/>
    </row>
    <row r="13" spans="1:12" x14ac:dyDescent="0.25">
      <c r="A13" s="18">
        <v>26041.4</v>
      </c>
      <c r="B13" s="17">
        <f>+C16</f>
        <v>2328</v>
      </c>
      <c r="C13" s="19">
        <f>A13*B13</f>
        <v>60624379.200000003</v>
      </c>
      <c r="D13" s="3"/>
    </row>
    <row r="14" spans="1:12" ht="17.25" customHeight="1" x14ac:dyDescent="0.25">
      <c r="A14" s="3"/>
      <c r="B14" s="3"/>
      <c r="C14" s="3"/>
      <c r="D14" s="3"/>
    </row>
    <row r="15" spans="1:12" ht="17.25" customHeight="1" x14ac:dyDescent="0.25">
      <c r="A15" s="15" t="s">
        <v>14</v>
      </c>
      <c r="B15" s="15" t="s">
        <v>15</v>
      </c>
      <c r="C15" s="15" t="s">
        <v>16</v>
      </c>
    </row>
    <row r="16" spans="1:12" x14ac:dyDescent="0.25">
      <c r="A16" s="16">
        <v>43449</v>
      </c>
      <c r="B16" s="16">
        <v>45811</v>
      </c>
      <c r="C16" s="17">
        <f>DAYS360(A16,B16)</f>
        <v>2328</v>
      </c>
    </row>
    <row r="17" spans="1:4" x14ac:dyDescent="0.25">
      <c r="A17" s="3"/>
      <c r="B17" s="3"/>
      <c r="C17" s="3"/>
      <c r="D17" s="3"/>
    </row>
    <row r="18" spans="1:4" x14ac:dyDescent="0.25">
      <c r="A18" s="3"/>
      <c r="B18" s="3"/>
      <c r="C18" s="3"/>
      <c r="D18" s="3"/>
    </row>
    <row r="19" spans="1:4" ht="21.75" customHeight="1" x14ac:dyDescent="0.25">
      <c r="A19" s="3"/>
      <c r="B19" s="3"/>
      <c r="C19" s="7"/>
      <c r="D19" s="3"/>
    </row>
    <row r="20" spans="1:4" ht="0.75" customHeight="1" x14ac:dyDescent="0.25">
      <c r="A20" s="3"/>
      <c r="B20" s="3"/>
      <c r="C20" s="3"/>
      <c r="D20" s="3"/>
    </row>
    <row r="21" spans="1:4" x14ac:dyDescent="0.25">
      <c r="A21" s="27" t="s">
        <v>17</v>
      </c>
      <c r="B21" s="27"/>
      <c r="C21" s="27"/>
      <c r="D21" s="27"/>
    </row>
    <row r="22" spans="1:4" x14ac:dyDescent="0.25">
      <c r="A22" s="27"/>
      <c r="B22" s="27"/>
      <c r="C22" s="27"/>
      <c r="D22" s="27"/>
    </row>
    <row r="23" spans="1:4" x14ac:dyDescent="0.25">
      <c r="A23" s="27"/>
      <c r="B23" s="27"/>
      <c r="C23" s="27"/>
      <c r="D23" s="27"/>
    </row>
    <row r="24" spans="1:4" x14ac:dyDescent="0.25">
      <c r="A24" s="27"/>
      <c r="B24" s="27"/>
      <c r="C24" s="27"/>
      <c r="D24" s="27"/>
    </row>
    <row r="25" spans="1:4" x14ac:dyDescent="0.25">
      <c r="A25" s="3"/>
      <c r="B25" s="3"/>
      <c r="C25" s="7"/>
      <c r="D25" s="3"/>
    </row>
    <row r="26" spans="1:4" x14ac:dyDescent="0.25">
      <c r="C26" s="2"/>
    </row>
    <row r="27" spans="1:4" x14ac:dyDescent="0.25">
      <c r="C27" s="2"/>
    </row>
  </sheetData>
  <mergeCells count="4">
    <mergeCell ref="A11:C11"/>
    <mergeCell ref="F2:L2"/>
    <mergeCell ref="A10:B10"/>
    <mergeCell ref="A21:D24"/>
  </mergeCells>
  <phoneticPr fontId="3"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LIQ.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Benavides Plaza</dc:creator>
  <cp:keywords/>
  <dc:description/>
  <cp:lastModifiedBy>Valentina Orozco Arce</cp:lastModifiedBy>
  <cp:revision/>
  <dcterms:created xsi:type="dcterms:W3CDTF">2023-12-05T20:41:26Z</dcterms:created>
  <dcterms:modified xsi:type="dcterms:W3CDTF">2025-06-03T16:19:37Z</dcterms:modified>
  <cp:category/>
  <cp:contentStatus/>
</cp:coreProperties>
</file>