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04"/>
  <workbookPr/>
  <mc:AlternateContent xmlns:mc="http://schemas.openxmlformats.org/markup-compatibility/2006">
    <mc:Choice Requires="x15">
      <x15ac:absPath xmlns:x15ac="http://schemas.microsoft.com/office/spreadsheetml/2010/11/ac" url="D:\JL1_Cita\Saved Games\Desktop\COMPARTIDA MERCEDES\Digitalizaciòn\04Digitalización2022\19001310500220220009300\"/>
    </mc:Choice>
  </mc:AlternateContent>
  <xr:revisionPtr revIDLastSave="204" documentId="11_ABDD290B7BD1FB14306D216FFD0EF57D0A722BED" xr6:coauthVersionLast="47" xr6:coauthVersionMax="47" xr10:uidLastSave="{2C35F89D-8812-45E3-8F5A-B0636DCBF732}"/>
  <bookViews>
    <workbookView xWindow="0" yWindow="0" windowWidth="16005" windowHeight="5055" xr2:uid="{00000000-000D-0000-FFFF-FFFF00000000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2" i="1" l="1"/>
  <c r="G42" i="1" s="1"/>
  <c r="F43" i="1"/>
  <c r="G43" i="1" s="1"/>
  <c r="F44" i="1"/>
  <c r="G44" i="1" s="1"/>
  <c r="F45" i="1"/>
  <c r="G45" i="1" s="1"/>
  <c r="F46" i="1"/>
  <c r="G46" i="1" s="1"/>
  <c r="F47" i="1"/>
  <c r="G47" i="1" s="1"/>
  <c r="F48" i="1"/>
  <c r="G48" i="1" s="1"/>
  <c r="F49" i="1"/>
  <c r="G49" i="1" s="1"/>
  <c r="F50" i="1"/>
  <c r="G50" i="1" s="1"/>
  <c r="F51" i="1"/>
  <c r="G51" i="1" s="1"/>
  <c r="F52" i="1"/>
  <c r="G52" i="1" s="1"/>
  <c r="F53" i="1"/>
  <c r="G53" i="1" s="1"/>
  <c r="G11" i="1"/>
  <c r="F12" i="1" l="1"/>
  <c r="G12" i="1" s="1"/>
  <c r="F13" i="1" s="1"/>
  <c r="G13" i="1" s="1"/>
  <c r="F14" i="1" s="1"/>
  <c r="G14" i="1" s="1"/>
  <c r="F15" i="1" s="1"/>
  <c r="G15" i="1" s="1"/>
  <c r="F16" i="1" s="1"/>
  <c r="G16" i="1" s="1"/>
  <c r="F17" i="1" s="1"/>
  <c r="G17" i="1" s="1"/>
  <c r="F18" i="1" s="1"/>
  <c r="G18" i="1" s="1"/>
  <c r="F19" i="1" s="1"/>
  <c r="G19" i="1" s="1"/>
  <c r="F20" i="1" s="1"/>
  <c r="G20" i="1" s="1"/>
  <c r="F21" i="1" s="1"/>
  <c r="G21" i="1" s="1"/>
  <c r="F22" i="1" s="1"/>
  <c r="G22" i="1" s="1"/>
  <c r="F23" i="1" s="1"/>
  <c r="G23" i="1" s="1"/>
  <c r="F24" i="1" s="1"/>
  <c r="G24" i="1" s="1"/>
  <c r="F25" i="1" s="1"/>
  <c r="G25" i="1" s="1"/>
  <c r="F26" i="1" s="1"/>
  <c r="G26" i="1" s="1"/>
  <c r="F27" i="1" s="1"/>
  <c r="G27" i="1" s="1"/>
  <c r="F28" i="1" s="1"/>
  <c r="G28" i="1" s="1"/>
  <c r="F29" i="1" s="1"/>
  <c r="G29" i="1" s="1"/>
  <c r="F30" i="1" s="1"/>
  <c r="G30" i="1" s="1"/>
  <c r="F31" i="1" l="1"/>
  <c r="G31" i="1" s="1"/>
  <c r="F32" i="1"/>
  <c r="G32" i="1" s="1"/>
  <c r="F33" i="1" s="1"/>
  <c r="G33" i="1" s="1"/>
  <c r="F34" i="1" s="1"/>
  <c r="G34" i="1" s="1"/>
  <c r="F35" i="1" s="1"/>
  <c r="G35" i="1" s="1"/>
  <c r="F36" i="1" s="1"/>
  <c r="G36" i="1" s="1"/>
  <c r="F37" i="1" s="1"/>
  <c r="G37" i="1" s="1"/>
  <c r="F38" i="1" s="1"/>
  <c r="G38" i="1" s="1"/>
  <c r="F39" i="1" s="1"/>
  <c r="G39" i="1" s="1"/>
  <c r="F40" i="1" s="1"/>
  <c r="G40" i="1" s="1"/>
  <c r="F41" i="1" s="1"/>
  <c r="G41" i="1" s="1"/>
</calcChain>
</file>

<file path=xl/sharedStrings.xml><?xml version="1.0" encoding="utf-8"?>
<sst xmlns="http://schemas.openxmlformats.org/spreadsheetml/2006/main" count="137" uniqueCount="76">
  <si>
    <t>INDICE DEL EXPEDIENTE JUDICIAL ELECTRONICO</t>
  </si>
  <si>
    <t>Ciudad</t>
  </si>
  <si>
    <t>Popayán</t>
  </si>
  <si>
    <t>EXPEDIENTE FÍSICO</t>
  </si>
  <si>
    <t>Despacho Judicial</t>
  </si>
  <si>
    <t>Juzgado Segundo Laboral</t>
  </si>
  <si>
    <t>El expediente judicial posee documentos físicos:</t>
  </si>
  <si>
    <t>SI____      NO __X_</t>
  </si>
  <si>
    <t>Serie o Subserie Documental</t>
  </si>
  <si>
    <t>ORDINARIO  02.10.20.170.270.235</t>
  </si>
  <si>
    <t>No.Radicación del Proceso</t>
  </si>
  <si>
    <t>190013105002 2022-00093-00</t>
  </si>
  <si>
    <t>No.de carpetas, legajos o tomos:</t>
  </si>
  <si>
    <r>
      <t xml:space="preserve">Partes Procesales (Parte A)
</t>
    </r>
    <r>
      <rPr>
        <sz val="8"/>
        <color theme="1"/>
        <rFont val="Calibri"/>
        <family val="2"/>
        <scheme val="minor"/>
      </rPr>
      <t>(demandado,procesado,accionado)</t>
    </r>
  </si>
  <si>
    <t>COLPENSIONES - PORVENIR S.A. -COLFONDOS</t>
  </si>
  <si>
    <r>
      <t xml:space="preserve">Partes Procesales (Parte B)
</t>
    </r>
    <r>
      <rPr>
        <sz val="8"/>
        <color theme="1"/>
        <rFont val="Calibri"/>
        <family val="2"/>
        <scheme val="minor"/>
      </rPr>
      <t>(demandante,denunciante)</t>
    </r>
  </si>
  <si>
    <t>DIANA CRISTINA LOZANO CAMARGO</t>
  </si>
  <si>
    <t>Insertar fila</t>
  </si>
  <si>
    <t>Nombre Documento</t>
  </si>
  <si>
    <t>Fecha Creación Documento</t>
  </si>
  <si>
    <t>Fecha Incorporacion Expediente</t>
  </si>
  <si>
    <t>Orden Documento</t>
  </si>
  <si>
    <t>Número de Páginas</t>
  </si>
  <si>
    <t>Página Inicio</t>
  </si>
  <si>
    <t>Página Fin</t>
  </si>
  <si>
    <t>Formato</t>
  </si>
  <si>
    <t>Tamañokb</t>
  </si>
  <si>
    <t>Origen</t>
  </si>
  <si>
    <t>Observaciones</t>
  </si>
  <si>
    <t>Caràtula</t>
  </si>
  <si>
    <t>PDF</t>
  </si>
  <si>
    <t>Electrónico</t>
  </si>
  <si>
    <t>RemisiònOrdinarioOficinaJudicial</t>
  </si>
  <si>
    <t>Demanda</t>
  </si>
  <si>
    <t xml:space="preserve"> anexos notificacion electronica entidades</t>
  </si>
  <si>
    <t>ActaReparto</t>
  </si>
  <si>
    <t>Auto admisorio</t>
  </si>
  <si>
    <t>ConstanciaNotificacionElectronicaAdmision</t>
  </si>
  <si>
    <t>ConstanciaColfondosConfirmaNotificacion</t>
  </si>
  <si>
    <t>Constancia ReenvioActadeNotificacion</t>
  </si>
  <si>
    <t>CorreoPorvenirContestaDemanda</t>
  </si>
  <si>
    <t>ContestacionPorvernirS.A.</t>
  </si>
  <si>
    <t>AnexosContestacionPorvenir</t>
  </si>
  <si>
    <t>13 CorreoApoderadoColfondosContestaDemanda</t>
  </si>
  <si>
    <t>14 ContestacionColfondosPruebas</t>
  </si>
  <si>
    <t>15 AnexosContestacionColfondos</t>
  </si>
  <si>
    <t>16 LlamamientoGarantiaAllianzSeguros(Colfondos)</t>
  </si>
  <si>
    <t>17 CorreoApoderadoColpensionesContestaDemanda</t>
  </si>
  <si>
    <t>18 Contestacion DIANA CRISTINA LOZANO</t>
  </si>
  <si>
    <t>19 AnexosContestacionColpensiones</t>
  </si>
  <si>
    <t>20 ExpedienteAdministrativoColpensiones</t>
  </si>
  <si>
    <t>carpeta</t>
  </si>
  <si>
    <t>21Correo_Guia.de.NotificacionPorvenir y Colfondos</t>
  </si>
  <si>
    <t>53,7kb</t>
  </si>
  <si>
    <t>22GuiaEnvioNotificacion</t>
  </si>
  <si>
    <t>809kb</t>
  </si>
  <si>
    <t>23Correo Solicitud Renuncia de Poderes COLFONDOS</t>
  </si>
  <si>
    <t>134kb</t>
  </si>
  <si>
    <t>24Memorial Solicitud Renuencia Poder Colfondos</t>
  </si>
  <si>
    <t>173kb</t>
  </si>
  <si>
    <t>25CorreColfondosRealContractSolicitudExpe.SustituyePoder</t>
  </si>
  <si>
    <t>90,7KB</t>
  </si>
  <si>
    <t>26MemorialApdoColfondosSustituyePoder</t>
  </si>
  <si>
    <t>160KB</t>
  </si>
  <si>
    <t>27AnexosSustitucionPoderColfondos</t>
  </si>
  <si>
    <t>7,17MB</t>
  </si>
  <si>
    <t>28ApdaPorvenirRemiteMemorial</t>
  </si>
  <si>
    <t>109KB</t>
  </si>
  <si>
    <t>29AnexosMemorialApdaPorvenir</t>
  </si>
  <si>
    <t>CARPETA</t>
  </si>
  <si>
    <t>3 ELEMEN</t>
  </si>
  <si>
    <t>30AutoAdmiteContestacionAceptaLlamamiento</t>
  </si>
  <si>
    <t>31ConstanciaNotificacionLlamadoGarantia</t>
  </si>
  <si>
    <t>032CorreoPoderSolicitudLinkExpediente</t>
  </si>
  <si>
    <t>20,8MN</t>
  </si>
  <si>
    <t>FECHA DE CIERRE DEL EXPEDIENTE: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</si>
</sst>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2F2F2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0" xfId="0" applyFill="1"/>
    <xf numFmtId="0" fontId="0" fillId="0" borderId="2" xfId="0" applyBorder="1" applyAlignment="1">
      <alignment horizontal="right"/>
    </xf>
    <xf numFmtId="0" fontId="4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4" fillId="0" borderId="1" xfId="0" applyFont="1" applyBorder="1"/>
    <xf numFmtId="0" fontId="9" fillId="0" borderId="1" xfId="0" applyFont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wrapText="1"/>
    </xf>
    <xf numFmtId="0" fontId="11" fillId="3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4" fillId="0" borderId="6" xfId="0" applyFont="1" applyBorder="1"/>
    <xf numFmtId="0" fontId="4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164" fontId="8" fillId="0" borderId="6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4" fillId="0" borderId="7" xfId="0" applyFont="1" applyBorder="1"/>
    <xf numFmtId="0" fontId="4" fillId="0" borderId="7" xfId="0" applyFont="1" applyBorder="1" applyAlignment="1">
      <alignment horizontal="center" vertical="center"/>
    </xf>
    <xf numFmtId="0" fontId="4" fillId="0" borderId="8" xfId="0" applyFont="1" applyBorder="1"/>
    <xf numFmtId="164" fontId="4" fillId="0" borderId="6" xfId="0" applyNumberFormat="1" applyFont="1" applyBorder="1" applyAlignment="1">
      <alignment horizontal="center"/>
    </xf>
    <xf numFmtId="164" fontId="4" fillId="0" borderId="7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2" borderId="3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4"/>
  <sheetViews>
    <sheetView tabSelected="1" topLeftCell="A24" zoomScale="87" zoomScaleNormal="87" workbookViewId="0">
      <selection activeCell="I45" sqref="I45"/>
    </sheetView>
  </sheetViews>
  <sheetFormatPr defaultColWidth="11.42578125" defaultRowHeight="15"/>
  <cols>
    <col min="1" max="1" width="40" customWidth="1"/>
    <col min="2" max="2" width="11" customWidth="1"/>
    <col min="3" max="3" width="10.85546875" customWidth="1"/>
    <col min="4" max="4" width="8.7109375" customWidth="1"/>
    <col min="5" max="5" width="8" customWidth="1"/>
    <col min="6" max="6" width="9.5703125" customWidth="1"/>
    <col min="7" max="7" width="5.85546875" customWidth="1"/>
    <col min="8" max="9" width="8" customWidth="1"/>
    <col min="10" max="10" width="9.5703125" customWidth="1"/>
    <col min="11" max="11" width="19.140625" customWidth="1"/>
  </cols>
  <sheetData>
    <row r="1" spans="1:11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>
      <c r="A2" s="3"/>
    </row>
    <row r="3" spans="1:11">
      <c r="A3" s="4" t="s">
        <v>1</v>
      </c>
      <c r="B3" s="29" t="s">
        <v>2</v>
      </c>
      <c r="C3" s="29"/>
      <c r="D3" s="29"/>
      <c r="E3" s="29"/>
      <c r="F3" s="29"/>
      <c r="H3" s="42" t="s">
        <v>3</v>
      </c>
      <c r="I3" s="42"/>
      <c r="J3" s="42"/>
      <c r="K3" s="42"/>
    </row>
    <row r="4" spans="1:11">
      <c r="A4" s="4" t="s">
        <v>4</v>
      </c>
      <c r="B4" s="29" t="s">
        <v>5</v>
      </c>
      <c r="C4" s="29"/>
      <c r="D4" s="29"/>
      <c r="E4" s="29"/>
      <c r="F4" s="29"/>
      <c r="H4" s="39" t="s">
        <v>6</v>
      </c>
      <c r="I4" s="39"/>
      <c r="J4" s="40" t="s">
        <v>7</v>
      </c>
      <c r="K4" s="40"/>
    </row>
    <row r="5" spans="1:11" ht="18.75" customHeight="1">
      <c r="A5" s="4" t="s">
        <v>8</v>
      </c>
      <c r="B5" s="30" t="s">
        <v>9</v>
      </c>
      <c r="C5" s="31"/>
      <c r="D5" s="31"/>
      <c r="E5" s="31"/>
      <c r="F5" s="31"/>
      <c r="H5" s="39"/>
      <c r="I5" s="39"/>
      <c r="J5" s="40"/>
      <c r="K5" s="40"/>
    </row>
    <row r="6" spans="1:11" ht="20.25" customHeight="1">
      <c r="A6" s="4" t="s">
        <v>10</v>
      </c>
      <c r="B6" s="32" t="s">
        <v>11</v>
      </c>
      <c r="C6" s="32"/>
      <c r="D6" s="32"/>
      <c r="E6" s="32"/>
      <c r="F6" s="32"/>
      <c r="H6" s="41" t="s">
        <v>12</v>
      </c>
      <c r="I6" s="41"/>
      <c r="J6" s="29"/>
      <c r="K6" s="29"/>
    </row>
    <row r="7" spans="1:11" ht="33" customHeight="1">
      <c r="A7" s="5" t="s">
        <v>13</v>
      </c>
      <c r="B7" s="33" t="s">
        <v>14</v>
      </c>
      <c r="C7" s="34"/>
      <c r="D7" s="34"/>
      <c r="E7" s="34"/>
      <c r="F7" s="35"/>
      <c r="H7" s="41"/>
      <c r="I7" s="41"/>
      <c r="J7" s="29"/>
      <c r="K7" s="29"/>
    </row>
    <row r="8" spans="1:11" ht="23.25" customHeight="1">
      <c r="A8" s="5" t="s">
        <v>15</v>
      </c>
      <c r="B8" s="36" t="s">
        <v>16</v>
      </c>
      <c r="C8" s="37"/>
      <c r="D8" s="37"/>
      <c r="E8" s="37"/>
      <c r="F8" s="38"/>
    </row>
    <row r="9" spans="1:11">
      <c r="K9" s="2" t="s">
        <v>17</v>
      </c>
    </row>
    <row r="10" spans="1:11" ht="41.25" customHeight="1">
      <c r="A10" s="15" t="s">
        <v>18</v>
      </c>
      <c r="B10" s="13" t="s">
        <v>19</v>
      </c>
      <c r="C10" s="14" t="s">
        <v>20</v>
      </c>
      <c r="D10" s="13" t="s">
        <v>21</v>
      </c>
      <c r="E10" s="13" t="s">
        <v>22</v>
      </c>
      <c r="F10" s="13" t="s">
        <v>23</v>
      </c>
      <c r="G10" s="13" t="s">
        <v>24</v>
      </c>
      <c r="H10" s="13" t="s">
        <v>25</v>
      </c>
      <c r="I10" s="13" t="s">
        <v>26</v>
      </c>
      <c r="J10" s="13" t="s">
        <v>27</v>
      </c>
      <c r="K10" s="6" t="s">
        <v>28</v>
      </c>
    </row>
    <row r="11" spans="1:11">
      <c r="A11" s="7" t="s">
        <v>29</v>
      </c>
      <c r="B11" s="8">
        <v>44648</v>
      </c>
      <c r="C11" s="8">
        <v>44648</v>
      </c>
      <c r="D11" s="9">
        <v>1</v>
      </c>
      <c r="E11" s="9">
        <v>1</v>
      </c>
      <c r="F11" s="10">
        <v>1</v>
      </c>
      <c r="G11" s="10">
        <f>+F11+(E11-F11)</f>
        <v>1</v>
      </c>
      <c r="H11" s="9" t="s">
        <v>30</v>
      </c>
      <c r="I11" s="9">
        <v>388</v>
      </c>
      <c r="J11" s="12" t="s">
        <v>31</v>
      </c>
      <c r="K11" s="11"/>
    </row>
    <row r="12" spans="1:11">
      <c r="A12" s="7" t="s">
        <v>32</v>
      </c>
      <c r="B12" s="8">
        <v>44648</v>
      </c>
      <c r="C12" s="8">
        <v>44648</v>
      </c>
      <c r="D12" s="9">
        <v>2</v>
      </c>
      <c r="E12" s="9">
        <v>3</v>
      </c>
      <c r="F12" s="10">
        <f>+IF(E12=0,"0",(1+G11))</f>
        <v>2</v>
      </c>
      <c r="G12" s="10">
        <f>+F12+(E12-1)</f>
        <v>4</v>
      </c>
      <c r="H12" s="9" t="s">
        <v>30</v>
      </c>
      <c r="I12" s="9">
        <v>171</v>
      </c>
      <c r="J12" s="12" t="s">
        <v>31</v>
      </c>
      <c r="K12" s="11"/>
    </row>
    <row r="13" spans="1:11">
      <c r="A13" s="7" t="s">
        <v>33</v>
      </c>
      <c r="B13" s="8">
        <v>44648</v>
      </c>
      <c r="C13" s="8">
        <v>44648</v>
      </c>
      <c r="D13" s="9">
        <v>3</v>
      </c>
      <c r="E13" s="9">
        <v>38</v>
      </c>
      <c r="F13" s="10">
        <f t="shared" ref="F13:F22" si="0">+IF(E13=0,"0",(1+G12))</f>
        <v>5</v>
      </c>
      <c r="G13" s="10">
        <f t="shared" ref="G13:G39" si="1">+F13+(E13-1)</f>
        <v>42</v>
      </c>
      <c r="H13" s="9" t="s">
        <v>30</v>
      </c>
      <c r="I13" s="9">
        <v>12969</v>
      </c>
      <c r="J13" s="12" t="s">
        <v>31</v>
      </c>
      <c r="K13" s="11"/>
    </row>
    <row r="14" spans="1:11">
      <c r="A14" s="16" t="s">
        <v>34</v>
      </c>
      <c r="B14" s="8">
        <v>44648</v>
      </c>
      <c r="C14" s="8">
        <v>44648</v>
      </c>
      <c r="D14" s="9">
        <v>4</v>
      </c>
      <c r="E14" s="9">
        <v>3</v>
      </c>
      <c r="F14" s="10">
        <f t="shared" si="0"/>
        <v>43</v>
      </c>
      <c r="G14" s="10">
        <f t="shared" si="1"/>
        <v>45</v>
      </c>
      <c r="H14" s="9" t="s">
        <v>30</v>
      </c>
      <c r="I14" s="9">
        <v>178</v>
      </c>
      <c r="J14" s="12" t="s">
        <v>31</v>
      </c>
      <c r="K14" s="11"/>
    </row>
    <row r="15" spans="1:11">
      <c r="A15" s="7" t="s">
        <v>35</v>
      </c>
      <c r="B15" s="8">
        <v>44648</v>
      </c>
      <c r="C15" s="8">
        <v>44648</v>
      </c>
      <c r="D15" s="9">
        <v>5</v>
      </c>
      <c r="E15" s="9">
        <v>1</v>
      </c>
      <c r="F15" s="10">
        <f t="shared" si="0"/>
        <v>46</v>
      </c>
      <c r="G15" s="10">
        <f t="shared" si="1"/>
        <v>46</v>
      </c>
      <c r="H15" s="9" t="s">
        <v>30</v>
      </c>
      <c r="I15" s="9">
        <v>94</v>
      </c>
      <c r="J15" s="12" t="s">
        <v>31</v>
      </c>
      <c r="K15" s="11"/>
    </row>
    <row r="16" spans="1:11">
      <c r="A16" t="s">
        <v>36</v>
      </c>
      <c r="B16" s="8">
        <v>45063</v>
      </c>
      <c r="C16" s="8">
        <v>45063</v>
      </c>
      <c r="D16" s="9">
        <v>6</v>
      </c>
      <c r="E16" s="9">
        <v>2</v>
      </c>
      <c r="F16" s="10">
        <f t="shared" si="0"/>
        <v>47</v>
      </c>
      <c r="G16" s="10">
        <f t="shared" si="1"/>
        <v>48</v>
      </c>
      <c r="H16" s="9" t="s">
        <v>30</v>
      </c>
      <c r="I16" s="9">
        <v>218</v>
      </c>
      <c r="J16" s="12" t="s">
        <v>31</v>
      </c>
      <c r="K16" s="11"/>
    </row>
    <row r="17" spans="1:11">
      <c r="A17" s="7" t="s">
        <v>37</v>
      </c>
      <c r="B17" s="8">
        <v>45065</v>
      </c>
      <c r="C17" s="8">
        <v>45065</v>
      </c>
      <c r="D17" s="9">
        <v>7</v>
      </c>
      <c r="E17" s="9">
        <v>8</v>
      </c>
      <c r="F17" s="10">
        <f t="shared" si="0"/>
        <v>49</v>
      </c>
      <c r="G17" s="10">
        <f t="shared" si="1"/>
        <v>56</v>
      </c>
      <c r="H17" s="9" t="s">
        <v>30</v>
      </c>
      <c r="I17" s="9">
        <v>528</v>
      </c>
      <c r="J17" s="12" t="s">
        <v>31</v>
      </c>
      <c r="K17" s="11"/>
    </row>
    <row r="18" spans="1:11">
      <c r="A18" s="7" t="s">
        <v>38</v>
      </c>
      <c r="B18" s="8">
        <v>45067</v>
      </c>
      <c r="C18" s="8">
        <v>45067</v>
      </c>
      <c r="D18" s="9">
        <v>8</v>
      </c>
      <c r="E18" s="9">
        <v>8</v>
      </c>
      <c r="F18" s="10">
        <f t="shared" ref="F18:F19" si="2">+IF(E18=0,"0",(1+G17))</f>
        <v>57</v>
      </c>
      <c r="G18" s="10">
        <f t="shared" ref="G18:G19" si="3">+F18+(E18-1)</f>
        <v>64</v>
      </c>
      <c r="H18" s="9" t="s">
        <v>30</v>
      </c>
      <c r="I18" s="9">
        <v>528</v>
      </c>
      <c r="J18" s="12" t="s">
        <v>31</v>
      </c>
      <c r="K18" s="11"/>
    </row>
    <row r="19" spans="1:11">
      <c r="A19" s="7" t="s">
        <v>39</v>
      </c>
      <c r="B19" s="8">
        <v>45065</v>
      </c>
      <c r="C19" s="8">
        <v>45065</v>
      </c>
      <c r="D19" s="9">
        <v>9</v>
      </c>
      <c r="E19" s="9">
        <v>2</v>
      </c>
      <c r="F19" s="10">
        <f t="shared" si="2"/>
        <v>65</v>
      </c>
      <c r="G19" s="10">
        <f t="shared" si="3"/>
        <v>66</v>
      </c>
      <c r="H19" s="9" t="s">
        <v>30</v>
      </c>
      <c r="I19" s="9">
        <v>294</v>
      </c>
      <c r="J19" s="12" t="s">
        <v>31</v>
      </c>
      <c r="K19" s="11"/>
    </row>
    <row r="20" spans="1:11">
      <c r="A20" s="7" t="s">
        <v>40</v>
      </c>
      <c r="B20" s="8">
        <v>45082</v>
      </c>
      <c r="C20" s="8">
        <v>45082</v>
      </c>
      <c r="D20" s="9">
        <v>10</v>
      </c>
      <c r="E20" s="9">
        <v>1</v>
      </c>
      <c r="F20" s="10">
        <f t="shared" si="0"/>
        <v>67</v>
      </c>
      <c r="G20" s="10">
        <f t="shared" si="1"/>
        <v>67</v>
      </c>
      <c r="H20" s="9" t="s">
        <v>30</v>
      </c>
      <c r="I20" s="9">
        <v>96</v>
      </c>
      <c r="J20" s="12" t="s">
        <v>31</v>
      </c>
      <c r="K20" s="11"/>
    </row>
    <row r="21" spans="1:11">
      <c r="A21" s="7" t="s">
        <v>41</v>
      </c>
      <c r="B21" s="8">
        <v>45082</v>
      </c>
      <c r="C21" s="8">
        <v>45082</v>
      </c>
      <c r="D21" s="9">
        <v>11</v>
      </c>
      <c r="E21" s="9">
        <v>17</v>
      </c>
      <c r="F21" s="10">
        <f t="shared" si="0"/>
        <v>68</v>
      </c>
      <c r="G21" s="10">
        <f t="shared" si="1"/>
        <v>84</v>
      </c>
      <c r="H21" s="9" t="s">
        <v>30</v>
      </c>
      <c r="I21" s="9">
        <v>270</v>
      </c>
      <c r="J21" s="12" t="s">
        <v>31</v>
      </c>
      <c r="K21" s="11"/>
    </row>
    <row r="22" spans="1:11">
      <c r="A22" s="7" t="s">
        <v>42</v>
      </c>
      <c r="B22" s="8">
        <v>45082</v>
      </c>
      <c r="C22" s="8">
        <v>45082</v>
      </c>
      <c r="D22" s="9">
        <v>12</v>
      </c>
      <c r="E22" s="9">
        <v>70</v>
      </c>
      <c r="F22" s="10">
        <f t="shared" si="0"/>
        <v>85</v>
      </c>
      <c r="G22" s="10">
        <f t="shared" si="1"/>
        <v>154</v>
      </c>
      <c r="H22" s="9" t="s">
        <v>30</v>
      </c>
      <c r="I22" s="9">
        <v>13378</v>
      </c>
      <c r="J22" s="12" t="s">
        <v>31</v>
      </c>
      <c r="K22" s="11"/>
    </row>
    <row r="23" spans="1:11">
      <c r="A23" s="7" t="s">
        <v>43</v>
      </c>
      <c r="B23" s="8">
        <v>45082</v>
      </c>
      <c r="C23" s="8">
        <v>45082</v>
      </c>
      <c r="D23" s="9">
        <v>13</v>
      </c>
      <c r="E23" s="9">
        <v>1</v>
      </c>
      <c r="F23" s="10">
        <f>+IF(E23=0,"0",(1+G22))</f>
        <v>155</v>
      </c>
      <c r="G23" s="10">
        <f>+F23+(E23-1)</f>
        <v>155</v>
      </c>
      <c r="H23" s="9" t="s">
        <v>30</v>
      </c>
      <c r="I23" s="9">
        <v>178</v>
      </c>
      <c r="J23" s="12" t="s">
        <v>31</v>
      </c>
      <c r="K23" s="11"/>
    </row>
    <row r="24" spans="1:11">
      <c r="A24" s="7" t="s">
        <v>44</v>
      </c>
      <c r="B24" s="8">
        <v>45082</v>
      </c>
      <c r="C24" s="8">
        <v>45082</v>
      </c>
      <c r="D24" s="9">
        <v>14</v>
      </c>
      <c r="E24" s="9">
        <v>35</v>
      </c>
      <c r="F24" s="10">
        <f>+IF(E24=0,"0",(1+G23))</f>
        <v>156</v>
      </c>
      <c r="G24" s="10">
        <f>+F24+(E24-1)</f>
        <v>190</v>
      </c>
      <c r="H24" s="9" t="s">
        <v>30</v>
      </c>
      <c r="I24" s="9">
        <v>872</v>
      </c>
      <c r="J24" s="12" t="s">
        <v>31</v>
      </c>
      <c r="K24" s="11"/>
    </row>
    <row r="25" spans="1:11">
      <c r="A25" s="7" t="s">
        <v>45</v>
      </c>
      <c r="B25" s="8">
        <v>45082</v>
      </c>
      <c r="C25" s="8">
        <v>45082</v>
      </c>
      <c r="D25" s="9">
        <v>15</v>
      </c>
      <c r="E25" s="9">
        <v>16</v>
      </c>
      <c r="F25" s="10">
        <f>+IF(E25=0,"0",(1+G24))</f>
        <v>191</v>
      </c>
      <c r="G25" s="10">
        <f>+F25+(E25-1)</f>
        <v>206</v>
      </c>
      <c r="H25" s="9" t="s">
        <v>30</v>
      </c>
      <c r="I25" s="9">
        <v>848</v>
      </c>
      <c r="J25" s="12" t="s">
        <v>31</v>
      </c>
      <c r="K25" s="11"/>
    </row>
    <row r="26" spans="1:11">
      <c r="A26" s="7" t="s">
        <v>46</v>
      </c>
      <c r="B26" s="8">
        <v>45082</v>
      </c>
      <c r="C26" s="8">
        <v>45082</v>
      </c>
      <c r="D26" s="9">
        <v>16</v>
      </c>
      <c r="E26" s="9">
        <v>72</v>
      </c>
      <c r="F26" s="10">
        <f>+IF(E26=0,"0",(1+G25))</f>
        <v>207</v>
      </c>
      <c r="G26" s="10">
        <f>+F26+(E26-1)</f>
        <v>278</v>
      </c>
      <c r="H26" s="9" t="s">
        <v>30</v>
      </c>
      <c r="I26" s="9">
        <v>8485</v>
      </c>
      <c r="J26" s="12" t="s">
        <v>31</v>
      </c>
      <c r="K26" s="11"/>
    </row>
    <row r="27" spans="1:11">
      <c r="A27" s="7" t="s">
        <v>47</v>
      </c>
      <c r="B27" s="8">
        <v>45082</v>
      </c>
      <c r="C27" s="8">
        <v>45082</v>
      </c>
      <c r="D27" s="9">
        <v>17</v>
      </c>
      <c r="E27" s="9">
        <v>1</v>
      </c>
      <c r="F27" s="10">
        <f t="shared" ref="F27:F29" si="4">+IF(E27=0,"0",(1+G26))</f>
        <v>279</v>
      </c>
      <c r="G27" s="10">
        <f t="shared" ref="G27:G29" si="5">+F27+(E27-1)</f>
        <v>279</v>
      </c>
      <c r="H27" s="9" t="s">
        <v>30</v>
      </c>
      <c r="I27" s="9">
        <v>59</v>
      </c>
      <c r="J27" s="12" t="s">
        <v>31</v>
      </c>
      <c r="K27" s="11"/>
    </row>
    <row r="28" spans="1:11">
      <c r="A28" s="7" t="s">
        <v>48</v>
      </c>
      <c r="B28" s="8">
        <v>45082</v>
      </c>
      <c r="C28" s="8">
        <v>45082</v>
      </c>
      <c r="D28" s="9">
        <v>18</v>
      </c>
      <c r="E28" s="9">
        <v>29</v>
      </c>
      <c r="F28" s="10">
        <f t="shared" ref="F28:F53" si="6">+IF(E28=0,"0",(1+G27))</f>
        <v>280</v>
      </c>
      <c r="G28" s="10">
        <f t="shared" ref="G28:G53" si="7">+F28+(E28-1)</f>
        <v>308</v>
      </c>
      <c r="H28" s="9" t="s">
        <v>30</v>
      </c>
      <c r="I28" s="9">
        <v>502</v>
      </c>
      <c r="J28" s="12" t="s">
        <v>31</v>
      </c>
      <c r="K28" s="11"/>
    </row>
    <row r="29" spans="1:11">
      <c r="A29" s="7" t="s">
        <v>49</v>
      </c>
      <c r="B29" s="8">
        <v>45082</v>
      </c>
      <c r="C29" s="8">
        <v>45082</v>
      </c>
      <c r="D29" s="9">
        <v>19</v>
      </c>
      <c r="E29" s="9">
        <v>28</v>
      </c>
      <c r="F29" s="10">
        <f t="shared" si="6"/>
        <v>309</v>
      </c>
      <c r="G29" s="10">
        <f t="shared" si="7"/>
        <v>336</v>
      </c>
      <c r="H29" s="9" t="s">
        <v>30</v>
      </c>
      <c r="I29" s="9">
        <v>5991</v>
      </c>
      <c r="J29" s="12" t="s">
        <v>31</v>
      </c>
      <c r="K29" s="11"/>
    </row>
    <row r="30" spans="1:11">
      <c r="A30" s="7" t="s">
        <v>50</v>
      </c>
      <c r="B30" s="8">
        <v>45082</v>
      </c>
      <c r="C30" s="8">
        <v>45082</v>
      </c>
      <c r="D30" s="9">
        <v>20</v>
      </c>
      <c r="E30" s="9">
        <v>1</v>
      </c>
      <c r="F30" s="10">
        <f t="shared" si="6"/>
        <v>337</v>
      </c>
      <c r="G30" s="10">
        <f t="shared" si="7"/>
        <v>337</v>
      </c>
      <c r="H30" s="9" t="s">
        <v>30</v>
      </c>
      <c r="I30" s="9" t="s">
        <v>51</v>
      </c>
      <c r="J30" s="12" t="s">
        <v>31</v>
      </c>
      <c r="K30" s="11"/>
    </row>
    <row r="31" spans="1:11">
      <c r="A31" s="7" t="s">
        <v>52</v>
      </c>
      <c r="B31" s="8">
        <v>45084</v>
      </c>
      <c r="C31" s="8">
        <v>45084</v>
      </c>
      <c r="D31" s="9">
        <v>21</v>
      </c>
      <c r="E31" s="9">
        <v>1</v>
      </c>
      <c r="F31" s="10">
        <f t="shared" si="6"/>
        <v>338</v>
      </c>
      <c r="G31" s="10">
        <f t="shared" si="7"/>
        <v>338</v>
      </c>
      <c r="H31" s="9" t="s">
        <v>30</v>
      </c>
      <c r="I31" s="9" t="s">
        <v>53</v>
      </c>
      <c r="J31" s="12" t="s">
        <v>31</v>
      </c>
      <c r="K31" s="11"/>
    </row>
    <row r="32" spans="1:11">
      <c r="A32" s="7" t="s">
        <v>54</v>
      </c>
      <c r="B32" s="8">
        <v>45084</v>
      </c>
      <c r="C32" s="8">
        <v>45084</v>
      </c>
      <c r="D32" s="9">
        <v>22</v>
      </c>
      <c r="E32" s="9">
        <v>2</v>
      </c>
      <c r="F32" s="10">
        <f t="shared" si="6"/>
        <v>339</v>
      </c>
      <c r="G32" s="10">
        <f t="shared" si="7"/>
        <v>340</v>
      </c>
      <c r="H32" s="9" t="s">
        <v>30</v>
      </c>
      <c r="I32" s="9" t="s">
        <v>55</v>
      </c>
      <c r="J32" s="12" t="s">
        <v>31</v>
      </c>
      <c r="K32" s="11"/>
    </row>
    <row r="33" spans="1:11">
      <c r="A33" s="7" t="s">
        <v>56</v>
      </c>
      <c r="B33" s="8">
        <v>45208</v>
      </c>
      <c r="C33" s="8">
        <v>45208</v>
      </c>
      <c r="D33" s="9">
        <v>23</v>
      </c>
      <c r="E33" s="9">
        <v>1</v>
      </c>
      <c r="F33" s="10">
        <f t="shared" si="6"/>
        <v>341</v>
      </c>
      <c r="G33" s="10">
        <f t="shared" si="7"/>
        <v>341</v>
      </c>
      <c r="H33" s="9" t="s">
        <v>30</v>
      </c>
      <c r="I33" s="9" t="s">
        <v>57</v>
      </c>
      <c r="J33" s="12" t="s">
        <v>31</v>
      </c>
      <c r="K33" s="11"/>
    </row>
    <row r="34" spans="1:11">
      <c r="A34" s="7" t="s">
        <v>58</v>
      </c>
      <c r="B34" s="8">
        <v>45208</v>
      </c>
      <c r="C34" s="8">
        <v>45208</v>
      </c>
      <c r="D34" s="9">
        <v>24</v>
      </c>
      <c r="E34" s="9">
        <v>2</v>
      </c>
      <c r="F34" s="10">
        <f t="shared" si="6"/>
        <v>342</v>
      </c>
      <c r="G34" s="10">
        <f t="shared" si="7"/>
        <v>343</v>
      </c>
      <c r="H34" s="9" t="s">
        <v>30</v>
      </c>
      <c r="I34" s="9" t="s">
        <v>59</v>
      </c>
      <c r="J34" s="12" t="s">
        <v>31</v>
      </c>
      <c r="K34" s="11"/>
    </row>
    <row r="35" spans="1:11">
      <c r="A35" s="17" t="s">
        <v>60</v>
      </c>
      <c r="B35" s="25">
        <v>45279</v>
      </c>
      <c r="C35" s="25">
        <v>45279</v>
      </c>
      <c r="D35" s="9">
        <v>25</v>
      </c>
      <c r="E35" s="18">
        <v>1</v>
      </c>
      <c r="F35" s="18">
        <f t="shared" si="6"/>
        <v>344</v>
      </c>
      <c r="G35" s="18">
        <f t="shared" si="7"/>
        <v>344</v>
      </c>
      <c r="H35" s="18" t="s">
        <v>30</v>
      </c>
      <c r="I35" s="18" t="s">
        <v>61</v>
      </c>
      <c r="J35" s="12" t="s">
        <v>31</v>
      </c>
      <c r="K35" s="11"/>
    </row>
    <row r="36" spans="1:11">
      <c r="A36" s="17" t="s">
        <v>62</v>
      </c>
      <c r="B36" s="25">
        <v>45279</v>
      </c>
      <c r="C36" s="25">
        <v>45279</v>
      </c>
      <c r="D36" s="9">
        <v>26</v>
      </c>
      <c r="E36" s="18">
        <v>2</v>
      </c>
      <c r="F36" s="18">
        <f t="shared" si="6"/>
        <v>345</v>
      </c>
      <c r="G36" s="18">
        <f t="shared" si="7"/>
        <v>346</v>
      </c>
      <c r="H36" s="18" t="s">
        <v>30</v>
      </c>
      <c r="I36" s="18" t="s">
        <v>63</v>
      </c>
      <c r="J36" s="12" t="s">
        <v>31</v>
      </c>
      <c r="K36" s="11"/>
    </row>
    <row r="37" spans="1:11">
      <c r="A37" s="22" t="s">
        <v>64</v>
      </c>
      <c r="B37" s="26">
        <v>45279</v>
      </c>
      <c r="C37" s="26">
        <v>45279</v>
      </c>
      <c r="D37" s="9">
        <v>27</v>
      </c>
      <c r="E37" s="23">
        <v>99</v>
      </c>
      <c r="F37" s="23">
        <f t="shared" si="6"/>
        <v>347</v>
      </c>
      <c r="G37" s="23">
        <f t="shared" si="7"/>
        <v>445</v>
      </c>
      <c r="H37" s="23" t="s">
        <v>30</v>
      </c>
      <c r="I37" s="23" t="s">
        <v>65</v>
      </c>
      <c r="J37" s="12" t="s">
        <v>31</v>
      </c>
      <c r="K37" s="24"/>
    </row>
    <row r="38" spans="1:11">
      <c r="A38" s="19" t="s">
        <v>66</v>
      </c>
      <c r="B38" s="20">
        <v>45470</v>
      </c>
      <c r="C38" s="20">
        <v>45470</v>
      </c>
      <c r="D38" s="9">
        <v>28</v>
      </c>
      <c r="E38" s="21">
        <v>1</v>
      </c>
      <c r="F38" s="18">
        <f t="shared" si="6"/>
        <v>446</v>
      </c>
      <c r="G38" s="18">
        <f t="shared" si="7"/>
        <v>446</v>
      </c>
      <c r="H38" s="21" t="s">
        <v>30</v>
      </c>
      <c r="I38" s="21" t="s">
        <v>67</v>
      </c>
      <c r="J38" s="12" t="s">
        <v>31</v>
      </c>
      <c r="K38" s="17"/>
    </row>
    <row r="39" spans="1:11">
      <c r="A39" s="19" t="s">
        <v>68</v>
      </c>
      <c r="B39" s="20">
        <v>45470</v>
      </c>
      <c r="C39" s="20">
        <v>45470</v>
      </c>
      <c r="D39" s="9">
        <v>29</v>
      </c>
      <c r="E39" s="21">
        <v>1</v>
      </c>
      <c r="F39" s="18">
        <f t="shared" si="6"/>
        <v>447</v>
      </c>
      <c r="G39" s="18">
        <f t="shared" si="7"/>
        <v>447</v>
      </c>
      <c r="H39" s="21" t="s">
        <v>69</v>
      </c>
      <c r="I39" s="21" t="s">
        <v>70</v>
      </c>
      <c r="J39" s="12" t="s">
        <v>31</v>
      </c>
      <c r="K39" s="17"/>
    </row>
    <row r="40" spans="1:11">
      <c r="A40" s="19" t="s">
        <v>71</v>
      </c>
      <c r="B40" s="20">
        <v>45497</v>
      </c>
      <c r="C40" s="20">
        <v>45497</v>
      </c>
      <c r="D40" s="9">
        <v>30</v>
      </c>
      <c r="E40" s="21">
        <v>3</v>
      </c>
      <c r="F40" s="18">
        <f t="shared" si="6"/>
        <v>448</v>
      </c>
      <c r="G40" s="18">
        <f t="shared" si="7"/>
        <v>450</v>
      </c>
      <c r="H40" s="21" t="s">
        <v>30</v>
      </c>
      <c r="I40" s="21">
        <v>132</v>
      </c>
      <c r="J40" s="12" t="s">
        <v>31</v>
      </c>
      <c r="K40" s="17"/>
    </row>
    <row r="41" spans="1:11">
      <c r="A41" s="19" t="s">
        <v>72</v>
      </c>
      <c r="B41" s="20">
        <v>45510</v>
      </c>
      <c r="C41" s="20">
        <v>45510</v>
      </c>
      <c r="D41" s="21">
        <v>31</v>
      </c>
      <c r="E41" s="21">
        <v>2</v>
      </c>
      <c r="F41" s="18">
        <f t="shared" si="6"/>
        <v>451</v>
      </c>
      <c r="G41" s="18">
        <f t="shared" si="7"/>
        <v>452</v>
      </c>
      <c r="H41" s="21" t="s">
        <v>30</v>
      </c>
      <c r="I41" s="21">
        <v>163</v>
      </c>
      <c r="J41" s="12" t="s">
        <v>31</v>
      </c>
      <c r="K41" s="17"/>
    </row>
    <row r="42" spans="1:11">
      <c r="A42" s="19" t="s">
        <v>73</v>
      </c>
      <c r="B42" s="20">
        <v>45512</v>
      </c>
      <c r="C42" s="20">
        <v>45512</v>
      </c>
      <c r="D42" s="21">
        <v>32</v>
      </c>
      <c r="E42" s="21">
        <v>51</v>
      </c>
      <c r="F42" s="18">
        <f t="shared" si="6"/>
        <v>453</v>
      </c>
      <c r="G42" s="18">
        <f t="shared" si="7"/>
        <v>503</v>
      </c>
      <c r="H42" s="21" t="s">
        <v>30</v>
      </c>
      <c r="I42" s="21" t="s">
        <v>74</v>
      </c>
      <c r="J42" s="12" t="s">
        <v>31</v>
      </c>
      <c r="K42" s="17"/>
    </row>
    <row r="43" spans="1:11">
      <c r="A43" s="19"/>
      <c r="B43" s="20"/>
      <c r="C43" s="20"/>
      <c r="D43" s="21"/>
      <c r="E43" s="21"/>
      <c r="F43" s="18" t="str">
        <f t="shared" si="6"/>
        <v>0</v>
      </c>
      <c r="G43" s="18">
        <f t="shared" si="7"/>
        <v>-1</v>
      </c>
      <c r="H43" s="21"/>
      <c r="I43" s="21"/>
      <c r="J43" s="12"/>
      <c r="K43" s="17"/>
    </row>
    <row r="44" spans="1:11">
      <c r="A44" s="19"/>
      <c r="B44" s="20"/>
      <c r="C44" s="20"/>
      <c r="D44" s="21"/>
      <c r="E44" s="21"/>
      <c r="F44" s="18" t="str">
        <f t="shared" si="6"/>
        <v>0</v>
      </c>
      <c r="G44" s="18">
        <f t="shared" si="7"/>
        <v>-1</v>
      </c>
      <c r="H44" s="21"/>
      <c r="I44" s="21"/>
      <c r="J44" s="12"/>
      <c r="K44" s="17"/>
    </row>
    <row r="45" spans="1:11">
      <c r="A45" s="19"/>
      <c r="B45" s="20"/>
      <c r="C45" s="20"/>
      <c r="D45" s="21"/>
      <c r="E45" s="21"/>
      <c r="F45" s="18" t="str">
        <f t="shared" si="6"/>
        <v>0</v>
      </c>
      <c r="G45" s="18">
        <f t="shared" si="7"/>
        <v>-1</v>
      </c>
      <c r="H45" s="21"/>
      <c r="I45" s="21"/>
      <c r="J45" s="12"/>
      <c r="K45" s="17"/>
    </row>
    <row r="46" spans="1:11">
      <c r="A46" s="19"/>
      <c r="B46" s="20"/>
      <c r="C46" s="20"/>
      <c r="D46" s="21"/>
      <c r="E46" s="21"/>
      <c r="F46" s="18" t="str">
        <f t="shared" si="6"/>
        <v>0</v>
      </c>
      <c r="G46" s="18">
        <f t="shared" si="7"/>
        <v>-1</v>
      </c>
      <c r="H46" s="21"/>
      <c r="I46" s="21"/>
      <c r="J46" s="12"/>
      <c r="K46" s="17"/>
    </row>
    <row r="47" spans="1:11">
      <c r="A47" s="19"/>
      <c r="B47" s="20"/>
      <c r="C47" s="20"/>
      <c r="D47" s="21"/>
      <c r="E47" s="21"/>
      <c r="F47" s="18" t="str">
        <f t="shared" si="6"/>
        <v>0</v>
      </c>
      <c r="G47" s="18">
        <f t="shared" si="7"/>
        <v>-1</v>
      </c>
      <c r="H47" s="21"/>
      <c r="I47" s="21"/>
      <c r="J47" s="12"/>
      <c r="K47" s="17"/>
    </row>
    <row r="48" spans="1:11">
      <c r="A48" s="19"/>
      <c r="B48" s="20"/>
      <c r="C48" s="20"/>
      <c r="D48" s="21"/>
      <c r="E48" s="21"/>
      <c r="F48" s="18" t="str">
        <f t="shared" si="6"/>
        <v>0</v>
      </c>
      <c r="G48" s="18">
        <f t="shared" si="7"/>
        <v>-1</v>
      </c>
      <c r="H48" s="21"/>
      <c r="I48" s="21"/>
      <c r="J48" s="12"/>
      <c r="K48" s="17"/>
    </row>
    <row r="49" spans="1:11">
      <c r="A49" s="19"/>
      <c r="B49" s="20"/>
      <c r="C49" s="20"/>
      <c r="D49" s="21"/>
      <c r="E49" s="21"/>
      <c r="F49" s="18" t="str">
        <f t="shared" si="6"/>
        <v>0</v>
      </c>
      <c r="G49" s="18">
        <f t="shared" si="7"/>
        <v>-1</v>
      </c>
      <c r="H49" s="21"/>
      <c r="I49" s="21"/>
      <c r="J49" s="12"/>
      <c r="K49" s="17"/>
    </row>
    <row r="50" spans="1:11">
      <c r="A50" s="19"/>
      <c r="B50" s="20"/>
      <c r="C50" s="20"/>
      <c r="D50" s="21"/>
      <c r="E50" s="21"/>
      <c r="F50" s="18" t="str">
        <f t="shared" si="6"/>
        <v>0</v>
      </c>
      <c r="G50" s="18">
        <f t="shared" si="7"/>
        <v>-1</v>
      </c>
      <c r="H50" s="21"/>
      <c r="I50" s="21"/>
      <c r="J50" s="12"/>
      <c r="K50" s="17"/>
    </row>
    <row r="51" spans="1:11">
      <c r="A51" s="19"/>
      <c r="B51" s="20"/>
      <c r="C51" s="20"/>
      <c r="D51" s="21"/>
      <c r="E51" s="21"/>
      <c r="F51" s="18" t="str">
        <f t="shared" si="6"/>
        <v>0</v>
      </c>
      <c r="G51" s="18">
        <f t="shared" si="7"/>
        <v>-1</v>
      </c>
      <c r="H51" s="21"/>
      <c r="I51" s="21"/>
      <c r="J51" s="12"/>
      <c r="K51" s="17"/>
    </row>
    <row r="52" spans="1:11">
      <c r="A52" s="19"/>
      <c r="B52" s="20"/>
      <c r="C52" s="20"/>
      <c r="D52" s="21"/>
      <c r="E52" s="21"/>
      <c r="F52" s="18" t="str">
        <f t="shared" si="6"/>
        <v>0</v>
      </c>
      <c r="G52" s="18">
        <f t="shared" si="7"/>
        <v>-1</v>
      </c>
      <c r="H52" s="21"/>
      <c r="I52" s="21"/>
      <c r="J52" s="12"/>
      <c r="K52" s="17"/>
    </row>
    <row r="53" spans="1:11">
      <c r="A53" s="19"/>
      <c r="B53" s="20"/>
      <c r="C53" s="20"/>
      <c r="D53" s="21"/>
      <c r="E53" s="21"/>
      <c r="F53" s="18" t="str">
        <f t="shared" si="6"/>
        <v>0</v>
      </c>
      <c r="G53" s="18">
        <f t="shared" si="7"/>
        <v>-1</v>
      </c>
      <c r="H53" s="21"/>
      <c r="I53" s="21"/>
      <c r="J53" s="12"/>
      <c r="K53" s="17"/>
    </row>
    <row r="54" spans="1:11">
      <c r="A54" s="28" t="s">
        <v>75</v>
      </c>
      <c r="B54" s="28"/>
      <c r="C54" s="1"/>
      <c r="D54" s="1"/>
      <c r="E54" s="1"/>
      <c r="F54" s="1"/>
      <c r="G54" s="1"/>
      <c r="H54" s="1"/>
      <c r="I54" s="1"/>
      <c r="J54" s="1"/>
      <c r="K54" s="1"/>
    </row>
  </sheetData>
  <mergeCells count="13">
    <mergeCell ref="A1:K1"/>
    <mergeCell ref="A54:B54"/>
    <mergeCell ref="B3:F3"/>
    <mergeCell ref="B4:F4"/>
    <mergeCell ref="B5:F5"/>
    <mergeCell ref="B6:F6"/>
    <mergeCell ref="B7:F7"/>
    <mergeCell ref="B8:F8"/>
    <mergeCell ref="H4:I5"/>
    <mergeCell ref="J4:K5"/>
    <mergeCell ref="H6:I7"/>
    <mergeCell ref="J6:K7"/>
    <mergeCell ref="H3:K3"/>
  </mergeCells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BDFD1C4A3042941BDA30DD97D71C162" ma:contentTypeVersion="17" ma:contentTypeDescription="Crear nuevo documento." ma:contentTypeScope="" ma:versionID="321031600d9eeb26276a2ddb780657af">
  <xsd:schema xmlns:xsd="http://www.w3.org/2001/XMLSchema" xmlns:xs="http://www.w3.org/2001/XMLSchema" xmlns:p="http://schemas.microsoft.com/office/2006/metadata/properties" xmlns:ns2="66fe379b-cd6a-45f7-8b60-ee6321a87192" xmlns:ns3="ed5ed799-ae7a-4edf-958e-1dd20108e558" targetNamespace="http://schemas.microsoft.com/office/2006/metadata/properties" ma:root="true" ma:fieldsID="9b12ea1ec53e95241bb8c21f74c373ad" ns2:_="" ns3:_="">
    <xsd:import namespace="66fe379b-cd6a-45f7-8b60-ee6321a87192"/>
    <xsd:import namespace="ed5ed799-ae7a-4edf-958e-1dd20108e5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379b-cd6a-45f7-8b60-ee6321a8719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e31b1466-370e-4680-8e95-6fcae1d3f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5ed799-ae7a-4edf-958e-1dd20108e55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19dd9833-f7a6-48bc-bc22-12563b97cac9}" ma:internalName="TaxCatchAll" ma:showField="CatchAllData" ma:web="ed5ed799-ae7a-4edf-958e-1dd20108e5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6fe379b-cd6a-45f7-8b60-ee6321a87192">
      <Terms xmlns="http://schemas.microsoft.com/office/infopath/2007/PartnerControls"/>
    </lcf76f155ced4ddcb4097134ff3c332f>
    <TaxCatchAll xmlns="ed5ed799-ae7a-4edf-958e-1dd20108e558" xsi:nil="true"/>
  </documentManagement>
</p:properties>
</file>

<file path=customXml/itemProps1.xml><?xml version="1.0" encoding="utf-8"?>
<ds:datastoreItem xmlns:ds="http://schemas.openxmlformats.org/officeDocument/2006/customXml" ds:itemID="{843C8EFC-A84B-4563-B6ED-20DBA7C1B8C7}"/>
</file>

<file path=customXml/itemProps2.xml><?xml version="1.0" encoding="utf-8"?>
<ds:datastoreItem xmlns:ds="http://schemas.openxmlformats.org/officeDocument/2006/customXml" ds:itemID="{EBA42F0C-D403-46B7-A444-ED2C24FA818A}"/>
</file>

<file path=customXml/itemProps3.xml><?xml version="1.0" encoding="utf-8"?>
<ds:datastoreItem xmlns:ds="http://schemas.openxmlformats.org/officeDocument/2006/customXml" ds:itemID="{39A40C36-AFC0-4BA9-A5F7-0E27A8E081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Vuzu1</dc:creator>
  <cp:keywords/>
  <dc:description/>
  <cp:lastModifiedBy>Juzgado 02 Laboral Circuito - Cauca - Popayán</cp:lastModifiedBy>
  <cp:revision/>
  <dcterms:created xsi:type="dcterms:W3CDTF">2020-07-23T21:28:24Z</dcterms:created>
  <dcterms:modified xsi:type="dcterms:W3CDTF">2024-08-09T00:37:01Z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0x0101000BDFD1C4A3042941BDA30DD97D71C162</vt:lpwstr>
  </property>
  <property fmtid="{D5CDD505-2E9C-101B-9397-08002B2CF9AE}" pid="3" name="MediaServiceImageTags">
    <vt:lpwstr/>
  </property>
</Properties>
</file>