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Toronja\jur$\06_PROCESOS\01_CONFIDENCIAL\08_SANDRA MÓNICA_BAUTISTA\RECOBROS\2017-0141 DEMANDA 19\DESISTIMIENTO JUN2025\"/>
    </mc:Choice>
  </mc:AlternateContent>
  <xr:revisionPtr revIDLastSave="0" documentId="13_ncr:1_{83393070-E307-429D-AFA6-E8749AC26B5E}" xr6:coauthVersionLast="47" xr6:coauthVersionMax="47" xr10:uidLastSave="{00000000-0000-0000-0000-000000000000}"/>
  <bookViews>
    <workbookView xWindow="-108" yWindow="-108" windowWidth="23256" windowHeight="12576" activeTab="2" xr2:uid="{00000000-000D-0000-FFFF-FFFF00000000}"/>
  </bookViews>
  <sheets>
    <sheet name="CUADRO RESUMEN" sheetId="1" r:id="rId1"/>
    <sheet name="DEMANDA" sheetId="2" r:id="rId2"/>
    <sheet name="DESISTIM_APF_PJ" sheetId="5" r:id="rId3"/>
    <sheet name="DESISTIMIENTOS" sheetId="3" r:id="rId4"/>
  </sheets>
  <definedNames>
    <definedName name="_xlnm._FilterDatabase" localSheetId="1" hidden="1">DEMANDA!$A$2:$AG$140</definedName>
    <definedName name="_xlnm._FilterDatabase" localSheetId="2" hidden="1">DESISTIM_APF_PJ!$A$1:$Q$43</definedName>
    <definedName name="_xlnm._FilterDatabase" localSheetId="3" hidden="1">DESISTIMIENTOS!$A$1:$Q$222</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E15" i="1"/>
  <c r="B15" i="1" l="1"/>
  <c r="H15" i="1" s="1"/>
  <c r="C15" i="1"/>
  <c r="H11" i="1"/>
  <c r="I15" i="1"/>
  <c r="I11" i="1" s="1"/>
  <c r="I43" i="5" l="1"/>
  <c r="I36" i="5"/>
  <c r="J36" i="5" l="1"/>
  <c r="J43" i="5"/>
  <c r="I18" i="3"/>
  <c r="I192" i="3"/>
  <c r="I191" i="3"/>
  <c r="I28" i="5" l="1"/>
  <c r="I26" i="5"/>
  <c r="I22" i="5"/>
  <c r="I21" i="5"/>
  <c r="J22" i="5"/>
  <c r="J21" i="5"/>
  <c r="I19" i="5"/>
  <c r="J19" i="5" l="1"/>
  <c r="J26" i="5"/>
  <c r="J28" i="5"/>
  <c r="I193" i="3" l="1"/>
  <c r="J192" i="3"/>
  <c r="J191" i="3"/>
  <c r="J190" i="3"/>
  <c r="I189" i="3"/>
  <c r="I188" i="3"/>
  <c r="I187" i="3"/>
  <c r="I186" i="3"/>
  <c r="I185" i="3"/>
  <c r="I184" i="3"/>
  <c r="J18" i="3"/>
  <c r="J184" i="3" l="1"/>
  <c r="J185" i="3"/>
  <c r="J186" i="3"/>
  <c r="J187" i="3"/>
  <c r="J188" i="3"/>
  <c r="J189" i="3"/>
  <c r="J193" i="3"/>
</calcChain>
</file>

<file path=xl/sharedStrings.xml><?xml version="1.0" encoding="utf-8"?>
<sst xmlns="http://schemas.openxmlformats.org/spreadsheetml/2006/main" count="3916" uniqueCount="525">
  <si>
    <t>CTC</t>
  </si>
  <si>
    <t>TUT</t>
  </si>
  <si>
    <t>Total general</t>
  </si>
  <si>
    <t>TIPO RECOBRO</t>
  </si>
  <si>
    <t>RECOBROS</t>
  </si>
  <si>
    <t>ITEMS</t>
  </si>
  <si>
    <t>DEMANDA INICIAL</t>
  </si>
  <si>
    <t>DESISTIMIENTOS</t>
  </si>
  <si>
    <t>CONTINUA EN LITIGIO</t>
  </si>
  <si>
    <t>Q. RECOBROS</t>
  </si>
  <si>
    <t>VALOR INICIAL</t>
  </si>
  <si>
    <t>Q RECOBROS</t>
  </si>
  <si>
    <t>VALOR LITIGIO</t>
  </si>
  <si>
    <t>TOTALES</t>
  </si>
  <si>
    <t>PARCIALES</t>
  </si>
  <si>
    <t xml:space="preserve">NUM RECOBRO </t>
  </si>
  <si>
    <t xml:space="preserve">NUM RECOBRO 2 </t>
  </si>
  <si>
    <t>ITEM</t>
  </si>
  <si>
    <t>NOMBRE DEL AFILIADO</t>
  </si>
  <si>
    <t>TIPO DE DOCUMENTO DE IDENTIDAD DEL AFILIADO</t>
  </si>
  <si>
    <t>NÚMERO DE DOCUMENTO DE IDENTIDAD DEL AFILIADO</t>
  </si>
  <si>
    <t>FECHA DEL FALLO DE TUTELA (Cuando aplique)</t>
  </si>
  <si>
    <t>RESUMEN DEL CONTENIDO DE FALLO DE TUTELA (Cuando aplique)</t>
  </si>
  <si>
    <t>ALFA_FACTURA_IPS</t>
  </si>
  <si>
    <t>No. DE FACTURA IPS</t>
  </si>
  <si>
    <t>NOMBRE PRESTADOR IPS</t>
  </si>
  <si>
    <t>NIT PRESTADOR</t>
  </si>
  <si>
    <t>FECHA DEL ACTA DE CTC</t>
  </si>
  <si>
    <t>TIPO_RECOBRO</t>
  </si>
  <si>
    <t>CÓDIGO DEL DIAGNOSTICO CIE - 10</t>
  </si>
  <si>
    <t>DESCRIPCIÓN DEL DIAGNÓSTICO CIE-10</t>
  </si>
  <si>
    <t>CÓDIGO CUPS, CUM O CÓDIGO INTERNO DEL PROVEEDOR DE TECNOLOGÍAS EN SALUD NO INCLUIDAS EN EL PLAN DE BENEFICIOS EN SALUD CON CARGO A LA UPC DEL SGSSS</t>
  </si>
  <si>
    <t>DESCRIPCIÓN DE LA TECNOLOGÍA EN SALUD RECOBRADA</t>
  </si>
  <si>
    <t>FECHA PRESTACIÓN DEL SERVICIO</t>
  </si>
  <si>
    <t>FECHA DE LA RADICACIÓN DE LA FACTURA DE LA IPS O PROVEEDOR ANTE LA EAPB</t>
  </si>
  <si>
    <t>VALOR ITEM</t>
  </si>
  <si>
    <t>VALOR A DEMANDAR</t>
  </si>
  <si>
    <t>No. DEMANDA</t>
  </si>
  <si>
    <t>FECHA DE CADUCIDAD</t>
  </si>
  <si>
    <t>CC</t>
  </si>
  <si>
    <t>UNICA</t>
  </si>
  <si>
    <t>2-02</t>
  </si>
  <si>
    <t>MULTIPLE</t>
  </si>
  <si>
    <t>1-03</t>
  </si>
  <si>
    <t>Los valores objeto de recobro ya hayan sido pagados por el Fosyga</t>
  </si>
  <si>
    <t>La factura no cumple con el literal c) del articulo 617 del Estatuto Tributario.</t>
  </si>
  <si>
    <t xml:space="preserve"> </t>
  </si>
  <si>
    <t>DIANA CAROLINA CARDONA ARIAS</t>
  </si>
  <si>
    <t>TI</t>
  </si>
  <si>
    <t>FUNDACION CARDIO INFANTIL-INSTITUTO DE CARDIOLOGIA</t>
  </si>
  <si>
    <t>860035992-2</t>
  </si>
  <si>
    <t>1716-20</t>
  </si>
  <si>
    <t>Q263</t>
  </si>
  <si>
    <t>CONEXION ANOMALA PARCIAL DE LAS VENAS PULMONARES</t>
  </si>
  <si>
    <t>00041416-02-0J01DC02</t>
  </si>
  <si>
    <t>ZINACEF 750 MG INYECTABLE</t>
  </si>
  <si>
    <t>3-11</t>
  </si>
  <si>
    <t>usuario reportado en el recobro no aparece en la base de datos unica de afiliados BUDA por la entidad recobrante para el periodo de la prestacion del servicio</t>
  </si>
  <si>
    <t xml:space="preserve">El usuario reportado en el recobro se encuentra en diferente EPS para la fecha de prestaciÃ³n del servicio segÃºn la BDUA. AdemÃ¡s el usuario reportado en el recobro se encuentra en el RÃ©gimen para la fecha de prestaciÃ³n del servicio segÃºn la BDUA. </t>
  </si>
  <si>
    <t>No se acepta glosa. Al realizar la verificación se evidencia que el usuario para la fecha de prestación de servicio 10/12/2012 se encuentra activo y afiliado en la EPS Compensar desde el 07/09/2006. Número de planilla 1304007784)</t>
  </si>
  <si>
    <t>4-03</t>
  </si>
  <si>
    <t xml:space="preserve">Como consecuencia del acta de CTC o fallo de tutela se incluyen prestaciones contenidas en los planes de beneficios </t>
  </si>
  <si>
    <t>LAURA ALEJANDRA URIBE AVENDANO</t>
  </si>
  <si>
    <t>FARMACIA INSTITUCIONAL SAS</t>
  </si>
  <si>
    <t>900285194-8</t>
  </si>
  <si>
    <t>623-21</t>
  </si>
  <si>
    <t>E109</t>
  </si>
  <si>
    <t>DIABETES MELLITUS INSULINODEPENDIENTE SIN MENCION DE COMPLICACION</t>
  </si>
  <si>
    <t>TIRAS ONE TOUCH (EXCEDENTE TIPO I) - IN</t>
  </si>
  <si>
    <t xml:space="preserve">El usuario reportado en el recobro tiene diferente nombre al registrado en la BDUA. </t>
  </si>
  <si>
    <t xml:space="preserve">El medicamento, servicio, elemento o insumo (TIRAS ONE TOUCH (EXCEDENTE TIPO I) - IN) esta incluido en el POS. Valor reconocido por la UPC. </t>
  </si>
  <si>
    <t>los valores objeto de recobro ya hayan sido pagados por el fosyga</t>
  </si>
  <si>
    <t>ALEJANDRO SANABRIA SALINAS</t>
  </si>
  <si>
    <t>SOCIEDAD DE CIRUGIA DE BOGOTA HOSPITAL DE SAN JOSE</t>
  </si>
  <si>
    <t>899999017-4</t>
  </si>
  <si>
    <t>559-39</t>
  </si>
  <si>
    <t>M161</t>
  </si>
  <si>
    <t>OTRAS COXARTROSIS PRIMARIAS</t>
  </si>
  <si>
    <t>REPARACION DEL LABRUM ACETABULAR+ORTEOPLASTIA FEMORAL Y ACETABULAR POR ARTROSCOPIA DE CADERA - PD</t>
  </si>
  <si>
    <t xml:space="preserve">El medicamento, servicio, elemento o insumo (osteoplastia femoral) esta incluido en el POS. Valor reconocido por la UPC. </t>
  </si>
  <si>
    <t>No se acepta glosa. Para la fecha de prestacion de servicio 16/11/2012, el procedimiento (REPARACION DEL LABRUM ACETABULAR+ORTEOPLASTIA FEMORAL Y ACETABULAR POR ARTROSCOPIA DE CADERA - PD) No se encuentra incluido en le POS, Segúin Acuerdo 029/2011.</t>
  </si>
  <si>
    <t>SERGIO ALEXANDER MURCIA GROSS</t>
  </si>
  <si>
    <t>RC</t>
  </si>
  <si>
    <t xml:space="preserve">Acción de Tutela del 2 de marzo de 2011 para el tratamiento de las enfermedades que padece con Vigabatrina, Depakene, Piridoxina, Dornasa alfa, Fluticasona, Berodual, oxígeno permanente, Omeprazol Losec Mups, terapias domiciliarias, respiratorias, físicas, del lenguaje y ocupacionales; y ante las limitaciones severas que presenta para su movilización, requiere de una silla de ruedas convencional pediátrica plegable en equis para su desplazamiento, así como la utilización de plantillas con realce escafoideo de 10 mm para pie plano, para uso convencional bilateral, los cuales no fueron autorizados por parte de la EPS al no encontrarse dentro de las coberturas. Se concede la Tutela y ordena el suministro del insumo silla de ruedas pediátrica plegable en equis, así como el suministro de plantillas con realce escafoideo de 10 mm, además de las demás prescripciones médicas que considere el médico tratante para reestablecer su salud, asumiendo el 100% de su costo, los cuales se practicarán siempre que estén directamente relacionados con la patología que padece, sin que se exijan cuotas de recuperación por la atención integral que le sea autorizada y suministrada. </t>
  </si>
  <si>
    <t>AUDIFARMA S.A.</t>
  </si>
  <si>
    <t>816001182-7</t>
  </si>
  <si>
    <t>2011-0022</t>
  </si>
  <si>
    <t>J449</t>
  </si>
  <si>
    <t>ENFERMEDAD PULMONAR OBSTRUCTIVA CRONICA- NO ESPECIFICADA</t>
  </si>
  <si>
    <t>El usuario reportado en el recobro no aparece en la base de datos unica de afiliados BUDA por la entidad recobrante para el periodo de la prestacion del servicio</t>
  </si>
  <si>
    <t xml:space="preserve">EL usuario reportado en la BDUA aparece en diferente NOMBRE para la fecha de prestacion del servicio - EL usuario reportado en la BDUA aparece en diferente EPS para la fecha de prestacion del servicio - EL usuario reportado en la BDUA aparece en diferente REGIMEN para la fecha de prestacion del servicio </t>
  </si>
  <si>
    <t>Como consecuencia del acta de CTC o fallo de tutela se incluyen prestaciones contenidas en los planes de beneficios</t>
  </si>
  <si>
    <t>00200666-01-0R05CB13</t>
  </si>
  <si>
    <t>PULMOZYME SOLUCION PARA INHALACION 1MG/ML</t>
  </si>
  <si>
    <t>00224165-06-0A11AA03</t>
  </si>
  <si>
    <t>CENTRUM JUNIOR</t>
  </si>
  <si>
    <t>00054889-01-0R03AK03</t>
  </si>
  <si>
    <t>BERODUAL SOLUCION PARA INHALACION</t>
  </si>
  <si>
    <t>00214137-01-0R01AD09</t>
  </si>
  <si>
    <t>NASONEX SPRAY NASAL</t>
  </si>
  <si>
    <t>MILTON ANDRES ZULETA ORJUELA</t>
  </si>
  <si>
    <t>CLINICA NUESTRA SEÑORA DE LA PAZ</t>
  </si>
  <si>
    <t>860015905-6</t>
  </si>
  <si>
    <t>747-99</t>
  </si>
  <si>
    <t>F192</t>
  </si>
  <si>
    <t>TRASTORNOS MENTALES Y DEL COMPORTAMIENTO DEBIDOS AL USO DE MULTIPLES DROGAS Y AL USO DE OTRAS SUSTANCIAS PSICOACTIVAS SINDROME DE DEPENDENCIA</t>
  </si>
  <si>
    <t>S12903</t>
  </si>
  <si>
    <t>FASE 3 PROGRAMA DE REHABILITACION EN FARMACODEPENDENCIA - AC</t>
  </si>
  <si>
    <t xml:space="preserve">El medicamento, servicio, elemento o insumo (FASE 3 PROGRAMA DE REHABILITACION EN FARMACODEPENDENCIA - AC) esta incluido en el POS. Valor reconocido por la UPC. </t>
  </si>
  <si>
    <t xml:space="preserve">No se acepta glosa. Para la fecha de prestacion de servicio 24/07/2013, el servicio (FASE 3 PROGRAMA DE REHABILITACION EN FARMACODEPENDENCIA - AC), No se encuentra en el POS, Según Acuerdo 029/2011. Paciente quien ingresa al programa de rehabiltiación en farmaco dependencia de la clinica de la Paz quien se encuentra en fase de resocialización habiendo ingresado el 11 de abril de 2013, cumpliéndose 90 días de internación el 9 de julio, por lo tanto, la internación del 25 de junio al 24 de julio de 2013, la cubre el POS hasta el 9 de julio y se recobra la atención en salud mental con internación a partir del 10 de julio que corresponde a 14 dias. </t>
  </si>
  <si>
    <t>ROSALBA DIAZ TORRES</t>
  </si>
  <si>
    <t>755-199</t>
  </si>
  <si>
    <t>S12802</t>
  </si>
  <si>
    <t>PROGRAMA DE REHABILITACION EN FARMACODEPENDENCIA FASE 4 - AC</t>
  </si>
  <si>
    <t xml:space="preserve">El medicamento, servicio, elemento o insumo (PROGRAMA DE REHABILITACION EN FARMACODEPENDENCIA FASE 4 - AC) esta incluido en el POS. Valor reconocido por la UPC. </t>
  </si>
  <si>
    <t>No se acepta glosa. Para la fecha de prestacion de servicio 18/07/2013, el servicio (PROGRAMA DE REHABILITACION EN FARMACODEPENDENCIA FASE 4 - AC), No se encuentra en el POS, según Acuerdo 029/2011. Paciente quien ingresa al programa de rehabiltación en farmaco dependencia de la clinica de la Paz quien se encuentra en fase de resocialización 4 habiendo ingresado el 21 de Marzo de 2013, cumpliéndose 90 días de internación el 21 de junio, por lo tanto, la internación del 4 de julio al 18 de julio de 2013, no la cubre el POS</t>
  </si>
  <si>
    <t>ANDRES FELIPE RUIZ BOHORQUEZ</t>
  </si>
  <si>
    <t xml:space="preserve">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t>
  </si>
  <si>
    <t>CLINICA NEUROREHABILITAR LTDA</t>
  </si>
  <si>
    <t>900244203-0</t>
  </si>
  <si>
    <t>2008-0079</t>
  </si>
  <si>
    <t>F840</t>
  </si>
  <si>
    <t>AUTISMO EN LA NINEZ</t>
  </si>
  <si>
    <t>0020066601-01</t>
  </si>
  <si>
    <t>AUXILIAR TERAPEUTICO TIEMPO COMPLETO</t>
  </si>
  <si>
    <t>Para la Fecha Prestación del servicio: 30/06/2013 medicamento, servicio, elemento o insumo (AUXILIAR TERAPEUTICO TIEMPO COMPLETO-EQUINOTERAPIA-MUSICOTERAPIA-VISITA AL COLEGIO) no está incluido en el POS</t>
  </si>
  <si>
    <t>No se acepta glosa. Para la fecha de prestacion de servicio 30/06/2013, el servicio (AUXILIAR TERAPEUTICO TIEMPO COMPLETO), No se encuentra en el POS, Según Acuerdo 029/2011</t>
  </si>
  <si>
    <t>EQUINOTERAPIA</t>
  </si>
  <si>
    <t xml:space="preserve">El medicamento, servicio, elemento o insumo (EQUINOTERAPIA) esta incluido en el POS. Valor reconocido por la UPC. </t>
  </si>
  <si>
    <t>No se acepta glosa. Para la fecha de prestacion de servicio 30/06/2013, el servicio (EQUINOTERAPIA), No se encuentra en el POS, Según Acuerdo 029/2011</t>
  </si>
  <si>
    <t>MUSICOTERAPIA</t>
  </si>
  <si>
    <t>No se acepta glosa. Para la fecha de prestacion de servicio 30/06/2013, el servicio (MUSICOTERAPIA), No se encuentra en el POS, Según Acuerdo 029/2011</t>
  </si>
  <si>
    <t>VISITA AL COLEGIO</t>
  </si>
  <si>
    <t>No se acepta glosa. Para la fecha de prestacion de servicio 30/06/2013, el servicio (VISITA AL COLEGIO), No se encuentra en el POS, Según Acuerdo 029/2011</t>
  </si>
  <si>
    <t>GUILLERMO ANDRES CRUZ TOLE</t>
  </si>
  <si>
    <t xml:space="preserve">Acción de Tutela del 11 de marzo de 2008 para continuar la cobertura por la EPS del tratamiento de rehabilitación por el autismo que presenta en la Clínica Neurorrehabilitar, la cual no hace parte de la red de prestadores de la EPS Compensar. Es denegada la Tutela, sin embargo, se ordena a Compensar EPS autorizar los costos de rehabilitación en saluden una IPS adscrita a la entidad. </t>
  </si>
  <si>
    <t>2008-0019</t>
  </si>
  <si>
    <t>1-02</t>
  </si>
  <si>
    <t>El medicamento, servicio medico o prestacion de salud objeto de la solicitud de recobro no corresponda a lo ordenado por el fallo de tutela o al autorizado por el Comite Tecnico-Cientifico, segun el caso</t>
  </si>
  <si>
    <t>Los medicamentos, servicios, elementos o insumos (AUXILIAR TERAPEUTICO TIEMPO COMPLETO-MUSICOTERAPIA) objeto de la solicitud, no están ordenados en los fallos de tutelas que se anexa</t>
  </si>
  <si>
    <t>No se acepta glosa. Se adjunta formato de justificación medica de tecnologías en salud ordenadas por fallos de tutela que no es expreso ó que ordena tratamiento integral, donde el médico de la EPS justifica la conexidad de la técnología recobrada con el Fallo de Tutela. En este documento se evidencia el nombre, firma y registro médico del profesional que elabora el Formato de Justificación</t>
  </si>
  <si>
    <t xml:space="preserve">El medicamento, servicio, elemento o insumo (AUXILIAR TERAPEUTICO TIEMPO COMPLETO-MUSICOTERAPIA) esta incluido en el POS. Valor reconocido por la UPC. </t>
  </si>
  <si>
    <t>DANIELA GARZON VELASQUEZ</t>
  </si>
  <si>
    <t xml:space="preserve">Paciente con 3 fallos de Tutela: 1. Acción de Tutela del 29 de agosto de 2011 para la cobertura de la enfermería domiciliaria 12 horas, la cual no le ha sido autorizada por parte de la EPS y carece de recursos económicos para sufragar el costo de tal servicio. Se concede la Tutela que ordena proceda a autorizar el servicio de enfermería domiciliaria 12 horas que requiere la menor, y autorizar a la EPS para que repita contra el Fosyga por los gastos en que incurra en cumplimiento de la orden, hasta el 50% en concordancia con el artículo 26 de la resolución 03099 de 2008. 2. Acción de Tutela del 5 de octubre de 2011 que ordena exoneración de cuotas moderadoras y copagos, el suministro del medicamento Fenitoina, y el suministro del Corsé TLS. Mediante impugnación del 13 de diciembre de 2011 se confirma el fallo de Tutela. 3. Acción de Tutela del 9 de abril de 2012 por presentar secuelas de traumatismo craneoencefalico, razón por la cual requiere del transporte básico para el traslado a rehabilitación, controles médicos, suministro contínuo de pañales por incontinencia urinaria y crema para la protección de la piel por imposibilidad de movimiento y riesgo de zonas de presión, servicios que no fueron autorizados por parte de la EPS al no encontrarse incluidos dentro de las coberturas del plan obligatorio de salud. Se concede la Tutela y ordena se dé el tratamiento integral que en concepto del médico tratante llegare a ser necesario para recuperar o mantener la salud de la menor y por el tiempo que el profesional de la salud lo disponga. Así mismo, se suministre el servicio de transporte básico, solicitado de acuerdo a las condiciones particulares de la menor, asumiendo los costos por tal concepto durante el tiempo de tratamiento de rehabilitación de la menor, y proceda al suministro de pañales y la crema para la piel que requiere la paciente. Conceder a Compensar EPSA el derecho a obtener el reembolso de lo pagado en cumplimiento de la orden contenida en esta providencia, en cuanto se refiere al costo de pañales y la crema piel ante el Fosyga. </t>
  </si>
  <si>
    <t>CLINICA UNIVERSIDAD DE LA SABANA</t>
  </si>
  <si>
    <t>832003167-3</t>
  </si>
  <si>
    <t>2012-00207</t>
  </si>
  <si>
    <t>T908</t>
  </si>
  <si>
    <t>SECUELAS DE OTROS TRAUMATISMOS ESPECIFICADOS DE LA CABEZA</t>
  </si>
  <si>
    <t>CONSULTA PSICOPEDAGOGIA</t>
  </si>
  <si>
    <t xml:space="preserve">El medicamento, servicio, elemento o insumo (CONSULTA PSICOPEDAGOGIA) esta incluido en el POS. Valor reconocido por la UPC. </t>
  </si>
  <si>
    <t>No se acepta glosa. Para la fecha de prestacion de servicio 27/05/2013, el servicio (CONSULTA PSICOPEDAGOGIA), No se encuentra en el POS, Según Acuerdo 029/2011. la psicopedagogía es una exclusión que no financia el SGSSS, por lo tanto, no esta incluida dentro de las coberturas del POS y se recobra con fallo de tutela No. 2012-00207 del JUZGADO 34 CIVIL MUNICIPAL del 09/04/2012</t>
  </si>
  <si>
    <t>FELIPE GONZALEZ CALVACHE</t>
  </si>
  <si>
    <t>Acción de Tutela del 14 de julio de 2011 para la realización de un programa integral de rehabilitación en una institución especializada para autistas, como lo es la clínica Neurorrehabilitar, institución que no hace parte de la red prestadora de la EPS Compensar, razón por la cual no le autorizan este tratamiento en esta institución. Se concede la Tutela y ordena que la EPS Compensar celebre contrato o convenio con una IPS especializada para el manejo del autismo para que se le preste el tratamiento integral que requiere el paciente, asumiendo la totalidad del costo e incluyendo el servicio de transporte necesario. Por parte del especialista tratante, se ordena tratamiento terapéutico integral de rehabilitación que incluye equinoterapia, actividad terapéutica que fue realizada por el centro de desarrollo infantil Anthiros, objeto de cobertura del tratamiento integral ordenado por parte del fallo de Tutela, no incluida dentro del plan obligatorio de salud, ya que no se incluyen terapias con animales dentro de las coberturas.</t>
  </si>
  <si>
    <t>ANTHIROS CENTRO DE DESARROLLO INFANTIL LTDA</t>
  </si>
  <si>
    <t>800047720-1</t>
  </si>
  <si>
    <t>2011-00055</t>
  </si>
  <si>
    <t xml:space="preserve">El medicamento, servicio, elemento o insumo (EQUINOTERAPIA-ESTIMULACION SENSORIAL ) esta incluido en el POS. Valor reconocido por la UPC. </t>
  </si>
  <si>
    <t>No se acepta glosa. Para la fecha de prestacion de servicio 27/08/2013, el servicio (EQUINOTERAPIA), No se encuentra en el POS, Según Acuerdo 029/2011</t>
  </si>
  <si>
    <t>DANIEL SANTIAGO MORENO GOMEZ</t>
  </si>
  <si>
    <t>Acción de Tutela del 4 de junio de 2009 para el suministro del servicio de transporte para asistir a las terapias, exámenes, citas médicas, el cual no fue autorizado por parte de la EPS, ya que no se encuentra dentro de las coberturas del plan obligatorio de salud. El paciente se torna inmanejable a tal punto que se ha vuelto agresivo y ha tenido que bajarse del servicio público. Igualmente requiere de una institución para la realización de su rehabilitación. Se concede la Tutela que ordena ingresar al paciente a Anthiros para la realización de las terapias de rehabilitación integral, incluido el servicio de transporte, toda vez que la EPS tiene convenio vigente con esta institución. Paciente quien presenta un autismo y requiere de la realización de terapias de rehabilitación integral, incluyendo equinoterapias, para las cuales se requiere del acompañamiento de caballos, terapias con animales no contempladas dentro de las coberturas del POS, objeto de lo ordenado por parte del tratamiento integral en rehabilitación por el fallo de Tutela en la IPS Anthiros.</t>
  </si>
  <si>
    <t>2012-00034</t>
  </si>
  <si>
    <t>F841</t>
  </si>
  <si>
    <t>AUTISMO ATIPICO</t>
  </si>
  <si>
    <t xml:space="preserve">El medicamento, servicio, elemento o insumo (EQUINOTERAPIA / ESTIMULACION SENSORIAL) esta incluido en el POS. Valor reconocido por la UPC. </t>
  </si>
  <si>
    <t>JOAD FELIPE ZAMBRANO GUIZA</t>
  </si>
  <si>
    <t xml:space="preserve">Acción de Tutela del 17 de noviembre de 2009 para el apoyo integral con terapias física, ocupacional, psicológica y del lenguaje en institución especializada para tal fin teniendo en cuenta la patología de base, y se le recomiendan intervenciones mediante la integración a un programa estructurado e intensivo de terapias y apoyo interdisciplinario, sin embargo, Compensar EPS NO tiene dentro de su red una institución que cumpla los requisitos para este tratamiento, ya que además de las terapias mencionadas, requiere de acompañamiento terapéutico permanente en el hogar, asesoría psicológica a la familia, intervención bioquímica nutricional, terapias alternativas como neurosensorial, musicoterapia, hidroterapia, equinoterapia, etc, terapias que no las puede brindar la EPS por el POS. Manifiesta que es la Clínica Neurorrehabilitar la que cumple estos criterios ya que atienden a otros niños con Autismo y donde se observan logros y resultados alentadores. Mediante petición solicita a Compensar EPS que le remita al paciente a esta institución, la cual fue negada. Por este motivo, instaura la acción de Tutela para que el menor sea remitido a esta IPS, así como se le suministre el servicio de Transporte, según lo recomenda la psicóloga de la Clínica Neurorrehabilitar. Por parte de Compensar EPS se aclara que la Clínica Neurorrehabilitar NO hace parte de la red prestadora de servicios de la EPS, razón por la cual no es posible autorizar a esta institución las terapias que pide la acudiente del paciente, además que la EPS cuenta con IPS para la atención de pacientes con autismo, como es la Fundación Niñez y Desarrollo y Acphes, razón por la cual no se autoriza atención de rehabilitación en la Clínica Neurorrehabilitar. Se concede la Tutela y ordena se autorice la terapia multisensorial integral que requiere para manejar el autismo que padece en la Fundación Niñez y Desarrollo o en Acphes de acuerdo con el estado en que se encuentre el paciente, y se ordena el recobro por aquellos procedimientos, medicamentos, exámenes, terapias que no están incluidas en el POS, siempre que los ordenen los médicos tratantes, recordando que las IPS contratadas por Compensar tratan el Autismo. Autoriza el recobro igualmente por el valor del tratamiento integral, medicamentos, procedimientos, etc, la terapia multisensorial integral para el tratamiento que no está en el POS. </t>
  </si>
  <si>
    <t>2009-1996</t>
  </si>
  <si>
    <t xml:space="preserve">El medicamento, servicio, elemento o insumo (AUXILIAR TERAPEUTICO TIEMPO COMPLETO%EQUINOTERAPIA%MUSICOTERAPIA%VISITA AL COLEGIO) esta incluido en el POS. Valor reconocido por la UPC. </t>
  </si>
  <si>
    <t>No se acepta glosa. Para la fecha de prestacion de servicio 31/07/2013, el servicio (AUXILIAR TERAPEUTICO TIEMPO COMPLETO), No se encuentra en el POS, Según Acuerdo 029/2011</t>
  </si>
  <si>
    <t>No se acepta glosa. Para la fecha de prestacion de servicio 31/07/2013, el servicio (EQUINOTERAPIA), No se encuentra en el POS, Según Acuerdo 029/2011</t>
  </si>
  <si>
    <t>No se acepta glosa. Para la fecha de prestacion de servicio 31/07/2013, el servicio (MUSICOTERAPIA), No se encuentra en el POS, Según Acuerdo 029/2011</t>
  </si>
  <si>
    <t>No se acepta glosa. Para la fecha de prestacion de servicio 31/07/2013, el servicio (VISITA AL COLEGIO), No se encuentra en el POS, Según Acuerdo 029/2011</t>
  </si>
  <si>
    <t>NASSIM SANTIAGO VASQUEZ JEBBARI</t>
  </si>
  <si>
    <t xml:space="preserve">Acción de Tutela del 13 de Agosto de 2009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t>
  </si>
  <si>
    <t>2009-1185</t>
  </si>
  <si>
    <t xml:space="preserve">El medicamento, servicio, elemento o insumo (EQUINOTERAPIA-MUSICOTERAPIA) esta incluido en el POS. Valor reconocido por la UPC. </t>
  </si>
  <si>
    <t>LAURA ALEJANDRA GUTIERREZ LEMUS</t>
  </si>
  <si>
    <t xml:space="preserve">Acción de Tutela del 19 de julio de 2012 para la realización de un tratamiento individualizado en forma integral y permanente de rehabilitación en una institución especializada para el espectro autista en terapia como la Clínica Neurorrehabilitar, servicio que fue negado por la EPS ya que no tienen convenio con esa institución. Se concede la Tutela y ordena el tratamiento de atención en la Clínica Neurorrehabilitar quien padede de autismo, para lo cual deberá autorizar el cubrimiento total del tratamiento integral (internado, médico, terapéutico, droga, transporte, enfermería, etc.), procedimientos y medicamentos necesarios para el manejo de la enfermedad que padece, a pesar de que estos estén excluidos del POS. </t>
  </si>
  <si>
    <t>2012-0441</t>
  </si>
  <si>
    <t xml:space="preserve">El medicamento, servicio, elemento o insumo (AUXILIAR TERAPEUTICO TIEMPO COMPLETO, EQUINOTERAPIA , MUSICOTERAPIA) esta incluido en el POS. Valor reconocido por la UPC. </t>
  </si>
  <si>
    <t>DANIEL MORENO ATENCIO</t>
  </si>
  <si>
    <t xml:space="preserve">Acción de tutela del 14 de diciembre de 2009 para la realización de rehabilitación integral en una institución especializada para el espectro autista, la integración educativa en colegio regular con acompañamiento terapéutico, así como el suministro de un servicio especializado de transporte sugerido por la Clínica Neurorrehabilitar, servicios que no le han sido autorizados por la EPS Compensar por no encontrarse contemplados dentro de las coberturas del plan obligatorio de salud. Se concede la tutela y ordena se vincule al paciente al tratamiento ordenado por el médico tratante en la Clínica Neurorrehabilitar, así como prestar el tratamiento integral para la patología sufrida por el paciente entregando oportunamente los medicamentos, tratamientos y elementos ordenados por el médico tratante, sin exigir cuotas moderadoras ni la cancelación de un copago. Compensar puede repetir lo pagado en cumplimiento del fallo frente a lo que no está obligada a sufragar en contra del Fosyga. </t>
  </si>
  <si>
    <t>2009-1895</t>
  </si>
  <si>
    <t xml:space="preserve">El medicamento, servicio, elemento o insumo (AUXILIAR TERAPEUTICO TIEMPO COMPLETO-EQUINOTERAPIA-MUSICOTERAPIA) esta incluido en el POS. Valor reconocido por la UPC. </t>
  </si>
  <si>
    <t>JONATHAN CANTOR RIVERA</t>
  </si>
  <si>
    <t xml:space="preserve">Acción de Tutela del 18 de noviembre de 2011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t>
  </si>
  <si>
    <t>2011-1396</t>
  </si>
  <si>
    <t>S3130202</t>
  </si>
  <si>
    <t xml:space="preserve">El medicamento, servicio, elemento o insumo (EQUINOTERAPIA . MUSICOTERAPIA) esta incluido en el POS. Valor reconocido por la UPC. </t>
  </si>
  <si>
    <t>ELKIN JAVIER RODRIGUEZ LOZANO</t>
  </si>
  <si>
    <t>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t>
  </si>
  <si>
    <t>2012-0069</t>
  </si>
  <si>
    <t xml:space="preserve">El medicamento, servicio, elemento o insumo (AUXILIAR TERAPEUTICO TIEMPO COMPLETO, EQUINOTERAPIA y MUSICOTERAPIA) esta incluido en el POS. Valor reconocido por la UPC. </t>
  </si>
  <si>
    <t>CESAR AUGUSTO VILLARREAL MARTIN</t>
  </si>
  <si>
    <t>Paciente con dos fallos de Tutela: 1. Acción de Tutela del 19 de noviembre de 2007 que por la patología de base que presenta requiere de terapias y de educación especial y requiere del calzoncillo desechable Hugies Good Nigth el cual debe cambiarse 4 veces al día como mínimo, así como de tratamientos farmacológicos para evitar las infecciones, y restablecer la flora intestinal como Floratil, Eptavis y Metarsal que no se encuentran incluidos dentro del POS. Se concede la Tutela y ordena el suministro de los medicamentos Floratil, Eptavis y Metarsal, así como autorizar y prestar todos los servicios, medicamentos, y procedimientos que requiera el paciente, incluyendo los pañales desechables. 2. Acción de Tutela del 3 de junio de 2008 para la atención en una institución especializada para las terapias que requiere denominada Clínica Neurorehabilitar para la enfermedad mental que padece. Se concede la Tutela y ordena el tratamiento por autismo requerido por el paciente en una IPS que reuna las condiciones de calidad e idoneidad que cumpla las condiciones apropiadas para mitigar los efectos de las patologías que afectan al menor de manera eficaz. Mediante impugnación del 10 de julio de 2008 se modifica el fallo ordenando que a través del médico tratante se determine cual es la institución mas idónea dentro de las IPS que se encuentran inscritas a la misma, siempre y cuando se garantice la atención al menor en idénticas calidades, especialidad e idoneidad de las ofrecidas por la Clínica Neurorehabilitar. En caso de establecerse que la entidad no cuenta con una institución que pueda atenderlo en tales condiciones, la EPS deberá tomar todas las previsiones necesarias para que el menor sea atendido en la Clínica Neurorehabilitar, asumiendo la entidad la totalidad de los costos que implique. Por parte del médico tratante, se establece que el paciente presenta un autismo, razón por la cual requiere de la realización de terapias integrales de rehabilitación en la Clínica Neurorrehabilitar Carrera 30 con calle 79, así como hidroterapias en la Colina campestre, equinoterapias en la Calera, para lo cual se autoriza el servicio de transporte especial de pacientes, servicio no incluido dentro de las coberturas del POS, ya que para el Distrito Capital no se reconoce UPC por dispersión.</t>
  </si>
  <si>
    <t>2008-0678</t>
  </si>
  <si>
    <t xml:space="preserve">El medicamento, servicio, elemento o insumo (AUXILIAR TERAPEUTICO TIEMPO COMPLETO, EQUINOTERAPIA , MUSICOTERAPIA ) esta incluido en el POS. Valor reconocido por la UPC. </t>
  </si>
  <si>
    <t>CAMILO ALEJANDRO ACEVEDO RAMIREZ</t>
  </si>
  <si>
    <t>Acción de Tutela del 31 de mayo de 2010 para la realización de un programa estructurado de rehabilitación terapéutico especializado, oportuno, intensivo, integral, e individual en una institución especializada que la EPS Compensar no lo puede brindar a través de su red, que sea en la Clínica Neurorrehabilitar por especialistas en autismo, así como se le suministre el transporte. Por parte de la EPS se le ofrece la Fundación Niñez y Desarrollo, la cual no acepta. Se niega la Tutela</t>
  </si>
  <si>
    <t>2010-0594</t>
  </si>
  <si>
    <t xml:space="preserve">El medicamento, servicio, elemento o insumo (AUXILIAR TERAPEUTICO TIEMPO COMPLETO, EQUINOTERAPIA, MUSICOTERAPIA) esta incluido en el POS. Valor reconocido por la UPC. </t>
  </si>
  <si>
    <t>No se acepta glosa. Para la fecha de prestacion de servicio 30/06/2013, el servicio (RADIOTERAPIA CON INTENSIDAD MODULAR (IMRT) - AC), No se encuentra en el POS, Según Acuerdo 029/2011</t>
  </si>
  <si>
    <t>NATALIA SANCHEZ SAAVEDRA</t>
  </si>
  <si>
    <t>acción de Tutela del 19 de septiembre de 2016 donde ordena a la EPS COMPENSAR efectue el tratamiento que requiere la menor para lo cual debe autorizar los examenes que se requiera y el cubrimiento total del tratamiento integral , procedimientos y/o medicamentos necesarios para el manejo de la enfermedad que padece la menor.</t>
  </si>
  <si>
    <t>2006-4126</t>
  </si>
  <si>
    <t>G800</t>
  </si>
  <si>
    <t>PARALISIS CEREBRAL ESPASTICA</t>
  </si>
  <si>
    <t>CRISTIHAN DAVID GUTIERREZ GOMEZ</t>
  </si>
  <si>
    <t>Paciente con dos fallos de Tutela: 1. Primera acción de Tutela del 3 de abril de 2009 para el suministro de la formula láctea la cual fue negada. Mediante impugnación, se ordena el suministro de la formula láctea. 2. Segunda Acción del Tutela del 14 de septiembre de 2009 para la cobertura de la vacuna acelular, para evitar el riesgo de convulsiones, así como de medicamentos y procedimientos no incluidos dentro del POS, incluyendo rehabilitación integral personalizada, insumos, medicamentos, transporte personalizado por la condicion crónica pulmonar, consultas, interconsultas, hospitalización y todo tratamiento que se derive a futuro como consecuencia de su padecimiento necesarios para su recuperación. Se concede la Tutela ordenando el suministro de las vacunas acelulares, así como el tratamiento integral para los elementos, implementos e insumos que requiera para las múltiples patologías que presenta, el transporte para el paciente y su acompañante desde la residencia hasta la IPS, y desde la IPS nuevamente hacia la residencia, y exonerar del copago y cuotas moderadoras. Se aclara mediante indidente de desacato del 27 de octubre de 2009, que el fallo de Tutela concede el tratamiento integral incluyendo insumos como pañales por dermatitis perineal, pañitos y tapabocas, así como las terapias y todo lo que conlleve a una mejor calidad de vida en el paciente.</t>
  </si>
  <si>
    <t xml:space="preserve">CENTRO DE EQUINOTERAPIA KAANIL S.A.S. </t>
  </si>
  <si>
    <t>900305589-0</t>
  </si>
  <si>
    <t>2009-00079</t>
  </si>
  <si>
    <t>No se acepta glosa. Para la fecha de prestacion de servicio 26/07/2013, el servicio (EQUINOTERAPIA), No se encuentra en el POS, Según Acuerdo 029/2011</t>
  </si>
  <si>
    <t>CORPOALEGRIA</t>
  </si>
  <si>
    <t>900138104-6</t>
  </si>
  <si>
    <t>HORIZONTES ABA TERAPIA INTEGRAL LIMITADA</t>
  </si>
  <si>
    <t>900053354-4</t>
  </si>
  <si>
    <t xml:space="preserve">El servicio, ( TERAPIAS ABA), tiene un componente que no corresponde a un servicio de salud </t>
  </si>
  <si>
    <t>DANIEL ANDRES RODRIGUEZ TORRES</t>
  </si>
  <si>
    <t>Acción de Tutela del 25 de noviembre de 2005 por presentar Encefalopatía multifocal, Retardo mental y Secuelas de Meningoencefalitis, presentando multiples crisis con somnolencia permanente, requiriendo con urgencia los medicamentos Valproico, Carbamazepina y Clobazam, administrandole marcas genéricas que le han empeorado su cuadro clínico, encontrándose en un deterioro neurológico, hasta el punto de no poder sostenerse por si mismo, múltiples crisis las cuales vienen progresando a diario, y por parte de la EPS Compensar no se le han suministrado las marcas comerciales. Se concede la Tutela ordenando a Compensar EPS proceda a suministrar el medicamento Divalproato de sodio (Valcote) por estar incluido en el POS, y Topiramato (Topamac), este sí NO POS, en la composición y dosisque requiera el paciente, conforme a la prescripción médica, con cobertura total, salvo que por recomendación médica no sea posible, caso en el cual se deberá informar al Juzgado. Autorizar a la EPS Compensar para que repita contra el Fosyga a fin de obtener el reintegro de los valores que no estuviera obligada legalmente a asumir como EPS, respecto del medicamento NO POS.</t>
  </si>
  <si>
    <t>MAC</t>
  </si>
  <si>
    <t>2005-0474</t>
  </si>
  <si>
    <t>G408</t>
  </si>
  <si>
    <t>OTRAS EPILEPSIAS</t>
  </si>
  <si>
    <t>4-01</t>
  </si>
  <si>
    <t>Existe error en los calculos del recobro</t>
  </si>
  <si>
    <t>00093689-01-0N03AG01</t>
  </si>
  <si>
    <t>VALCOTE 250 MG TABLETAS CON CUBIERTA ENTERICA</t>
  </si>
  <si>
    <t xml:space="preserve">El medicamento, servicio, elemento o insumo (VALCOTEÂ® 250 MG TABLETAS CON CUBIERTA ENTERICA) esta incluido en el POS. Valor reconocido por la UPC. </t>
  </si>
  <si>
    <t>JAIRO ANDRES RODRIGUEZ BERNAL</t>
  </si>
  <si>
    <t>723-195</t>
  </si>
  <si>
    <t>F102</t>
  </si>
  <si>
    <t>TRASTORNOS MENTALES Y DEL COMPORTAMIENTO DEBIDOS AL USO DEL ALCOHOL SINDROME DE DEPENDENCIA</t>
  </si>
  <si>
    <t>PROGRAMA DE REHABILITACION DE FARMACODEPENDENCIA FASE IV - AC</t>
  </si>
  <si>
    <t xml:space="preserve">El medicamento, servicio, elemento o insumo (PROGRAMA DE REHABILITACION DE FARMACODEPENDENCIA FASE IV - AC) esta incluido en el POS. Valor reconocido por la UPC. </t>
  </si>
  <si>
    <t>No se acepta glosa. Para la fecha de prestacion de servicio 28//06/2013, el servicio (PROGRAMA DE REHABILITACION DE FARMACODEPENDENCIA FASE IV - AC), No se encuentra en el POS, según Acuerdo 029/2011. Paciente quien ingresa al programa de rehabiltación en farmaco dependencia de la clinica de la Paz quien se encuentra en fase de resocialización 4 habiendo ingresado el 30 de Enero de 2013, cumpliéndose 90 días de internación el 30 de abril, por lo tanto, la internación del 15 de mayo al 28 de junio de 2013, no la cubre el POS</t>
  </si>
  <si>
    <t>LINA MARIA PIEDRAHITA LEON</t>
  </si>
  <si>
    <t>2039-263</t>
  </si>
  <si>
    <t>F428</t>
  </si>
  <si>
    <t>OTROS TRASTORNOS OBSESIVO-COMPULSIVOS</t>
  </si>
  <si>
    <t>19951527-02-0N05AH03</t>
  </si>
  <si>
    <t>ZYPREXA ZYDIS 5MG</t>
  </si>
  <si>
    <t xml:space="preserve">El medicamento, servicio, elemento o insumo (ZYPREXA ZYDIS 5MG) esta incluido en el POS. Valor reconocido por la UPC. </t>
  </si>
  <si>
    <t>No se acepta glosa, para la fecha de servicio 27/07/2013 el medicamento OLANZAPINA 5 MG - ZYPREXA SYDIS esta cubierto por el POS para el TRATAMIENTO DE LA ESQUIZOFRENIA, No siendo este el caso, ya que el diagnostico del usuario es TRASTORNO OBSESIVO-COMPULSIVO, el medicamento NO esta incluido en los Planes de Beneficios. Se adjunta Historia Clinica</t>
  </si>
  <si>
    <t>E119</t>
  </si>
  <si>
    <t>DIABETES MELLITUS NO INSULINODEPENDIENTE SIN MENCION DE COMPLICACION</t>
  </si>
  <si>
    <t>BTA</t>
  </si>
  <si>
    <t>HOSPITAL UNIVERSITARIO SAN IGNACIO</t>
  </si>
  <si>
    <t>860015536-1</t>
  </si>
  <si>
    <t>MARITZA ROBAYO GONGORA</t>
  </si>
  <si>
    <t>717-174</t>
  </si>
  <si>
    <t>S12803</t>
  </si>
  <si>
    <t>PROGRAMA DE REHABILITACION DE FARMACODEPENDENCIA FASE III - AC</t>
  </si>
  <si>
    <t xml:space="preserve">El medicamento, servicio, elemento o insumo (PROGRAMA DE REHABILITACION DE FARMACODEPENDENCIA FASE III - AC) esta incluido en el POS. Valor reconocido por la UPC. </t>
  </si>
  <si>
    <t>No se acepta glosa. Para la fecha de prestacion de servicio 05/10/2012, el servicio (PROGRAMA DE REHABILITACION DE FARMACODEPENDENCIA FASE III - AC), No se encuentra en el POS, Según Acuerdo 029/2011. Paciente quien ingresa al programa de rehabiltiación en farmaco dependencia de la clinica de la Paz quien se encuentra en fase de resocialización III habiendo ingresado el 20 de Febrero de 2013, cumpliéndose 90 días de internación el 20 de mayo, por lo tanto, la internación del 6 de mayo al 19 de junio de 2013, la cubre el POS hasta el 20 de mayo y se recobra la atención en salud mental con internación a partir del 21 de mayo, que corresponde a 29 dias. Se estan recobrando 18 dias x un valor menor al facturado</t>
  </si>
  <si>
    <t>CAJA DE COMPENSACION FAMILIAR COMPENSAR</t>
  </si>
  <si>
    <t>860066942-7</t>
  </si>
  <si>
    <t>SAMUEL JESSID CRUZ HERNANDEZ</t>
  </si>
  <si>
    <t>775-30</t>
  </si>
  <si>
    <t>No se acepta glosa. Para la fecha de prestacion de servicio 23/08/2013, el servicio (PROGRAMA DE REHABILITACION DE FARMACODEPENDENCIA FASE IV - AC), No se encuentra en el POS, Según Acuerdo 029/2011. Paciente quien ingresa al programa de rehabiltación en farmaco dependencia de la clinica de la Paz quien se encuentra en fase de resocialización 4 habiendo ingresado el 26 de Abril de 2013, cumpliéndose 90 días de internación el 26 de julio, por lo tanto, la internación del 9 de agosto al 23 de agosto de 2013, no la cubre el POS</t>
  </si>
  <si>
    <t>REC1</t>
  </si>
  <si>
    <t>JOAHN FELIPE TORRES BOHORQUEZ</t>
  </si>
  <si>
    <t>2023-212</t>
  </si>
  <si>
    <t>Y598</t>
  </si>
  <si>
    <t>EFECTOS ADVERSOS DE OTRAS VACUNAS Y SUSTANCIAS BIOLOGICAS ESPECIFICADAS</t>
  </si>
  <si>
    <t>19905376-01-0J07CA02</t>
  </si>
  <si>
    <t>INFANRIX HEXA (DPTA - HEPB - IPV - HIB).</t>
  </si>
  <si>
    <t xml:space="preserve">El medicamento, servicio, elemento o insumo (INFANRIX HEXA (DPTA - HEPB - IPV - HIB).) esta incluido en el POS. Valor reconocido por la UPC. </t>
  </si>
  <si>
    <t>No se acepta glosa. Para la fecha de prestacion de servicio 20/02/2013, el servicio (INFANRIX HEXA (DPTA - HEPB - IPV - HIB).), No se encuentra en el POS, Según Acuerdo 029/2011</t>
  </si>
  <si>
    <t>MIGUEL ANGEL GALEANO ENRIQUEZ</t>
  </si>
  <si>
    <t>Acción de tutela del 11 de agosto de 2011 para la autorización del programa integral de rehabilitación personalizada, ordenado por los médicos tratantes, por el trastorno global del desarrollo que sufre, el cual no ha sido autorizado por parte de la EPS al no encontrarse dentro de las coberturas del plan obligatorio de salud. Se concede la tutela que ordena el tratamiento de rehabilitación integral personalizado, en la forma como la han ordenado sus médicos tratantes, específicamente para la atención de las incapacidades físicas, mentales y cognitivas derivadas de su patología compleja de retardo mental moderado, psicosis no orgánica, psicosis deficitaria, trastornos del comportamiento asociados, epilepsia sintomática y retardo en el desarrollo cognoscitivo, en una institución apta para brindar el mismo. Así mismo, garantizar que al menor se le realicen evaluaciones semestrales por un comité especializado, y que se le brinde al menor el tratamiento médico integral que requiera en razón la las patologías que padece y hasta la recuperación de su salud, cubriendo la EPS el 100% del costo del mismo. Mediante impugnación del 6 de septiembre de 2011 se confirma el fallo de tutela. De conformidad con la historia clínica, se establece que el paciente presenta un trastorno global del desarrollo, razón por la cual por parte del especialista tratante se ordena sombra de apoyo terapéutico, quien es una auxiliar de apoyo en aula, que brinda apoyo en actividades educativas, servicio excluido de las coberturas del plan obligatorio de salud, contemplado dentro del tratamiento integral ordenado por parte del fallo de tutela.</t>
  </si>
  <si>
    <t>FUNDACION AVANTE</t>
  </si>
  <si>
    <t>830099027-5</t>
  </si>
  <si>
    <t>2011-1151</t>
  </si>
  <si>
    <t>F701</t>
  </si>
  <si>
    <t>RETRASO MENTAL LEVE DETERIORO DEL COMPORTAMIENTO SIGNIFICATIVO- QUE REQUIERE ATENCION O TRATAMIENTO</t>
  </si>
  <si>
    <t>SOMBRA DE APOYO TERAPEUTICO</t>
  </si>
  <si>
    <t xml:space="preserve">El medicamento, servicio, elemento o insumo (SOMBRA DE APOYO TERAPEUTICO) esta incluido en el POS. Valor reconocido por la UPC. </t>
  </si>
  <si>
    <t>No se acepta glosa. Para la fecha de prestacion de servicio 30/06/2013, el servicio (SOMBRA DE APOYO TERAPEUTICO), No se encuentra en el POS, Según Acuerdo 029/2011</t>
  </si>
  <si>
    <t>No se acepta glosa. Para la fecha de prestacion de servicio 30/08/2013, el servicio (AUXILIAR TERAPEUTICO TIEMPO COMPLETO), No se encuentra en el POS, Según Acuerdo 029/2011</t>
  </si>
  <si>
    <t>No se acepta glosa. Para la fecha de prestacion de servicio 30/08/2013, el servicio (EQUINOTERAPIA), No se encuentra en el POS, Según Acuerdo 029/2011</t>
  </si>
  <si>
    <t>No se acepta glosa. Para la fecha de prestacion de servicio 30/08/2013, el servicio (MUSICOTERAPIA), No se encuentra en el POS, Según Acuerdo 029/2011</t>
  </si>
  <si>
    <t>No se acepta glosa. Para la fecha de prestacion de servicio 30/08/2013, el servicio (EQUINOTRAPIA), No se encuentra en el POS, Según Acuerdo 029/2011</t>
  </si>
  <si>
    <t xml:space="preserve">El medicamento, servicio, elemento o insumo (EQUINOTERAPIA . MUSICOTERAPIA .MUSICOTERAPIA.) esta incluido en el POS. Valor reconocido por la UPC. </t>
  </si>
  <si>
    <t>MARIA GABRIELA PATINO RODRIGUEZ</t>
  </si>
  <si>
    <t xml:space="preserve">Acción de Tutela del 5 de Marzo de 2010 por presentar patología Neurológica para la cual requiere de tratamiento estructurado de rehabilitación integral especializado, oportuno, intensivo, integral e individual en una institución especializada en su patología, ya que había sido enviado a la fundación Niñez y Desarrollo, sin embargo, el volumen de las terapias no era el adecuado para la patología que presenta. En consecuencia acude a la Clínica Neurorrehabilitar que cuenta con la mas alta especialidad de autismo en Colombia, donde se ordenó el tratamiento a seguir. Sin embargo, por parte de la EPS Compensar no se autoriza este tratamiento, por no estar esta IPS incluida dentro de la red de prestadoras de servicios de salud del plan obligatorio de salud. No se concede la Tutela, sin embargo, mediante impugnación del 26 de abril de 2010 se revoca el fallo inicial y se concede la Tutela, ordenando al médico tratante determine cual es la institución mas idónea dentro de las IPSS que se encuentran adscritas a la misma, siempre y cuando se garantice la atención a la paciente, en idénticas calidades, especialidad e idoneidad de las ofrecidas por la clínica neurorrehabilitar. En el evento que Compensar no cuente con una institución que preste el servicio requerido, debe remitir a la paciente a la clínica Neurorrehabilitar asumiendo la EPS la totalidad de los costos que implique. 
De conformidad con la historia clínica, se establece que la paciente presenta un autismo, razón por la cual requiere de terapias de rehabilitación integral, siendo remitida a la IPS Clínica Neurorrehabilitar por orden del fallo de Tutela, donde le es realizada la musico terapia, servicio de tipo educativo e instruccional no incluido en el POS, objeto de cobertura de lo ordenado por parte del fallo de Tutela impugnado. </t>
  </si>
  <si>
    <t>110-294</t>
  </si>
  <si>
    <t>HECTOR RAUL OTALORA CARDENAS</t>
  </si>
  <si>
    <t>Acción de tutela del 17 de mayo de 2011 para la autorización del programa de rehabilitación integral terapéutica con terapia física, ocupacional, fonoaudiología y psicología en una institución con nivel de complejidad acorde a este tipo de patologías, lo cual no fue aprobado por parte del comité técnico científico, ya que no cumplía con los criterios establecidos en la normatividad vigente. Por parte del acudiente se solicita la Fundación Avante, la cual no tiene convenio para la prestación de servicios de salud, y por parte de la EPS se le brindaron alternativas como Acphes o la Fundación Liga Central contra la epilepsia. Así mismo, requiere del suministro de medicamentos que a la fecha no se han entregado ocasionando interrupción del tratamiento. Se niega la tutela por constituirse en un hecho superado, ya que no hay negativa en la prestación del programa de reahabilitación integral terapéutica con terapias física, ocupacional, fonoaudiología y psicología en institución con nivel de complejidad acorde a este tipo de patologías.</t>
  </si>
  <si>
    <t>2011-0346</t>
  </si>
  <si>
    <t xml:space="preserve">El medicamento, servicio, elemento o insumo (ESTIMULACION SENSORIAL / EQUINOTERAPIA) esta incluido en el POS. Valor reconocido por la UPC. </t>
  </si>
  <si>
    <t>No se acepta glosa. Para la fecha de prestacion de servicio 30/07/2013, el servicio (EQUINOTERAPIA), No se encuentra en el POS, Según Acuerdo 029/2011</t>
  </si>
  <si>
    <t>SEBASTIAN FELIPE RUEDA DONCEL</t>
  </si>
  <si>
    <t xml:space="preserve">Acción de tutela del 16 de febrero de 2011 para la cobertura de cuotas moderadoras, copagos y transporte que tiene que ser asumido para los servicios médicos que requiere el paciente, así como la autorización de equinoterapia, y plantillas de cuero que no fueron autorizadas por parte de la EPS. Se concede la tutela y ordena la entrega del Suplemento alimenticio Pediasure y se disponga la totalidad de los procedimientos, tratamientos, terapias, medicamentos, intervenciones quirúrgicas, insumos y en general que sean requeridos para el mejoramiento de su condicion de salud, sin el cobro de copagos y cuotas moderadoras. </t>
  </si>
  <si>
    <t>FUNDACION NIÑEZ Y DESARRROLLO - FUNDACION FND COLOMBIA</t>
  </si>
  <si>
    <t>860034503-1</t>
  </si>
  <si>
    <t>2011-0012</t>
  </si>
  <si>
    <t>PSICOPEDAGOGIA MES DE AGOSTO</t>
  </si>
  <si>
    <t xml:space="preserve">El medicamento, servicio, elemento o insumo (PSICOPEDAGOGIA MES DE AGOSTO) esta incluido en el POS. Valor reconocido por la UPC. </t>
  </si>
  <si>
    <t>No se acepta glosa. Para la fecha de prestacion de servicio 29/08/2013, el servicio (PSICOPEDAGOGIA MES DE AGOSTO), No se encuentra en el POS, Según Acuerdo 029/2011</t>
  </si>
  <si>
    <t xml:space="preserve">No adjuntan detallado de la factura Nro. (003347) </t>
  </si>
  <si>
    <t>No se acepta glosa. Como se evidencia en el recobro se encuentra la Factura IPS 3347 donde discrimina el valor del medicamento suministrado al paciente.</t>
  </si>
  <si>
    <t>DANIEL SANTIAGO RODRIGUEZ ORJUELA</t>
  </si>
  <si>
    <t xml:space="preserve">Paciente con dos fallos de tutela: 1. Acción de tutela el 30 de julio de 2007 porque presenta enfermedad cerebral motriz, cuadriplejia espástica, microcefalia, epilepsia, escoliosis mas cofosis no estructurada; retardo en el desarrollo psicomotor y parálisis cerebral secundaria a asfixia perinatal para lo cual requiere de terapia integral con fisioterapia, terapica ocupacional, fonoaudiología, psicología, estimulación y desarrollo, ingreso a educación especial e ingreso a un programa formativo. Se concede la tutela, razón por la cual se autoriza la rehabilitación integral en la fundación Niñez y Desarrollo. 2. Acción de tutela del 22 de febrero de 2010 ordena autorizar el suministro del transporte, pañales y Pediasure, así como el tratamiento integral (Procedimientos, suministro de insumos, hospitalizaciones, intervenciones, y demás procedimientos POS y NO POS necesarios para el tratamiento a seguir, dada su patología de Parálisis cerebral espástica, que requiere el menor, prestando la totalidad del TRATAMIENTO INTEGRAL), razón por la cual se autoriza el tratamiento farmacológico para la desnutrición crónica que presenta. </t>
  </si>
  <si>
    <t>2010-0021</t>
  </si>
  <si>
    <t>EDUCACION INTEGRAL MES DE JULIO</t>
  </si>
  <si>
    <t xml:space="preserve">El medicamento, servicio, elemento o insumo (EDUCACION INTEGRAL MES DE JULIO, EDUCACION INTEGRAL MES DE AGOSTO ) esta incluido en el POS. Valor reconocido por la UPC. </t>
  </si>
  <si>
    <t>No se acepta glosa. Para la fecha de prestacion de servicio 31/07/2013, el servicio (EDUCACION INTEGRAL MES DE JULIO), No se encuentra en el POS, Según Acuerdo 029/2011</t>
  </si>
  <si>
    <t>EDUCACION INTEGRAL MES DE AGOSTO</t>
  </si>
  <si>
    <t>No se acepta glosa. Para la fecha de prestacion de servicio 30/08/2013, el servicio (EDUCACION INTEGRAL MES DE AGOSTO ), No se encuentra en el POS, Según Acuerdo 029/2011</t>
  </si>
  <si>
    <t>NICOLAS DAVID REYES CORTES</t>
  </si>
  <si>
    <t xml:space="preserve">Paciente con dos fallos de Tutela: 1. Acción de Tutela del 7 de junio de 2007 para la remisión a una institución especializada en la realización de terapias integrales con el objeto de lograr su rehabilitación e integración social, habiendo sido remitido a la Fundación Ideas dia a día, donde no se obtuvieron avances significativos en su comportamiento, razón por la cual acudieron particularmente a la Clínica Neurorrehabilitar desde enero de 2006 donde recibió apoyo terapéutico, particular e individualizado, orientado a facilitar la escolarización del paciente y el manejo en el entorno social. En esta clínica se logró que el paciente lograra bañarse, vestirse, comer y asistir a un colegio de educacion regular llamado ESTRELLITAS DEL FUTURO. Además también requiere de la realización de un cariotipo, los cuales no fueron autorizados al no encontrarse dentro del POS. Se concede la Tutela y ordena el tratamiento integral de rehabilitación en una entidad especializada en tratamiento para niños autistas, con terapias individuales que permitan la rehabilitación del menor y su inclusión en la Sociedad, así mismo, la remisión al médico especialista y las ordenes para la realización del cariotipo. Mediante impugnación del 7 de junio de 2007 se aclara el fallo de Tutela para el recobro ante el Fosyga por parte de Compensar relacionados con la atención integral del paciente, así la IPS con la que se realice el tratamiento no tenga vínculo con la entidad. 2. Acción de Tutela del 13 de febrero de 2009 que mediante impugnación del 17 de abril de 2009 para el suministro del transporte adecuado ya que la Clínica Neurorrehabilitar y el colegio quedan muy alejados de su sitio de residencia, aclarándose que el servicio de transporte no está incluido dentro de la cobertura del fallo de Tutela, se revoca el fallo del Juzgado 37 y concede la Tutela, ordenando el transporte individualizado con acompañante para el paciente desde su Colegio hasta la clínica donde está siendo atendido para las terapias y luego hasta su lugar de residencia cada vez que así lo necesite, circunstancia que hace parte de la atención integral en salud que se le debe estar proporcionando. </t>
  </si>
  <si>
    <t>2007-0493</t>
  </si>
  <si>
    <t xml:space="preserve">El medicamento, servicio, elemento o insumo (EQUINOTERAPIA, MUSICOTERAPIA, EQUINOTERAPIA, MUSICOTERAPIA) esta incluido en el POS. Valor reconocido por la UPC. </t>
  </si>
  <si>
    <t>No se acepta glosa. Para la fecha de prestacion de servicio 31/08/2013, el servicio (EQUINOTERAPIA), No se encuentra en el POS, Según Acuerdo 029/2011</t>
  </si>
  <si>
    <t>No se acepta glosa. Para la fecha de prestacion de servicio 31/08/2013, el servicio (MUSICOTERAPIA), No se encuentra en el POS, Según Acuerdo 029/2011</t>
  </si>
  <si>
    <t>LAURA CAROLINA GARCIA GUERRERO</t>
  </si>
  <si>
    <t xml:space="preserve">Paciente con dos fallos de Tutela: 1. Acción de Tutela del 18 de octubre de 2005 para el suministro de los medicamentos comerciales Tegretol, Valcote, Topiramato, Lamictal y Atemperator, junto con el suministro de dieta cetogénica, los cuales no fueron autorizados por la EPS al no encontrarse incluidos dentro de las coberturas del POS. Se concede la Tutela y ordena el suministro de la dieta cetogénica, la hospitalización que requiera, de acuerdo a las recomendaciones del neuropediatra tratante, y lo demás que fuera necesario en el orden asistencial, clínico, hospitalario, de medicamentos, de manera integral y totalitaria para preservar la salud y calidad de vida. 2. Acción de Tutela del 28 de febrero de 2012 porque en agosto de 2011 la doctora Adriana María Fajardo le ordena terapias física, ocupacional y del lenguaje, con colegio de educación especial donde se le garantice el manejo integral por rehabilitación con las terapias mencionadas, razón por la cual por parte de Compensar EPS se envía a la Fundación Niñez y Desarrollo donde únicamente la autorizan las terapias, sin embargo, la educacion especial no le es autorizada. Por estos motivos, interpuso un incidente de desacato ante el Juzgado 21 penal municipal, el cual cerró el incidente pues Compensar no ha incumplido con lo ordenado en el fallo. Se declara improcedente el fallo de Tutela, pues el incidente de desacato es la vía para solicitar la cobertura de la educación especial ante el Juzgado correspondiente que tuteló los derechos fundamentales para este paciente. Mediante impugnación del 13 de abril de 2012 se confirma la primera instancia. </t>
  </si>
  <si>
    <t>2005-0047</t>
  </si>
  <si>
    <t>R620</t>
  </si>
  <si>
    <t>RETARDO EN DESARROLLO</t>
  </si>
  <si>
    <t xml:space="preserve">El medicamento, servicio, elemento o insumo (EDUCACION INTEGRAL MES DE AGOSTO) esta incluido en el POS. Valor reconocido por la UPC. </t>
  </si>
  <si>
    <t>No se acepta glosa. Para la fecha de prestacion de servicio 30/08/2013, el servicio (EDUCACION INTEGRAL MES DE AGOSTO), No se encuentra en el POS, Según Acuerdo 029/2011</t>
  </si>
  <si>
    <t xml:space="preserve">Los medicamentos, servicios, elementos o insumos (EDUCACION INTEGRAL MES DE AGOSTO) objeto de la solicitud, no estÃ¡n ordenados en los fallos de tutelas que se anexa </t>
  </si>
  <si>
    <t>FABIO MEJIA JIMENEZ</t>
  </si>
  <si>
    <t>701-190</t>
  </si>
  <si>
    <t>F849</t>
  </si>
  <si>
    <t>TRASTORNO GENERALIZADO DEL DESARROLLO NO ESPECIFICADO</t>
  </si>
  <si>
    <t>TRATAMIENTO COMPORTAMENTAL INTEGRAL TIPO ABA - AC</t>
  </si>
  <si>
    <t>No se acepta glosa. Para la fecha de prestacion de servicio 30/08/2013, el servicio (TRATAMIENTO COMPORTAMENTAL INTEGRAL TIPO ABA - AC), No se encuentra en el POS, Según Acuerdo 029/2011. Se reliquida y ajusta los servicios POS</t>
  </si>
  <si>
    <t>JABER ODEH MOHAMMAD MAHMUD</t>
  </si>
  <si>
    <t>2165-229</t>
  </si>
  <si>
    <t>N189</t>
  </si>
  <si>
    <t>INSUFICIENCIA RENAL CRONICA- NO ESPECIFICADA</t>
  </si>
  <si>
    <t>00056622-01-0V03AE01</t>
  </si>
  <si>
    <t>RESINCALCIO</t>
  </si>
  <si>
    <t xml:space="preserve">El medicamento, servicio, elemento o insumo (RESINCALCIO) esta incluido en el POS. Valor reconocido por la UPC. </t>
  </si>
  <si>
    <t>No se acepta glosa. Para la fecha de prestacion de servicio 06/08/2013, el medicamento RESINCALCIO, no se encuentra incluido en el POS de acuerdo a la Res. 029/2013. El medicamento formulado tiene como base el Calcio y el que pertenece al POS tiene como baase el sodio. Por la tanto la glosa es injustificada</t>
  </si>
  <si>
    <t>RE_GT_3G</t>
  </si>
  <si>
    <t>MANUEL ANTONIO ENCISO TOQUICA</t>
  </si>
  <si>
    <t>731-245</t>
  </si>
  <si>
    <t>TIRAS ONE TOUCH REACTIVAS PARA GLUCOMETRIA - IN</t>
  </si>
  <si>
    <t xml:space="preserve">El medicamento, servicio, elemento o insumo (TIRAS ONE TOUCH REACTIVAS PARA GLUCOMETRIA - IN) esta incluido en el POS. Valor reconocido por la UPC. </t>
  </si>
  <si>
    <t>No se acepta glosa. Para la fecha de prestacion de servicio 26/06/2013, el servicio (TIRAS ONE TOUCH REACTIVAS PARA GLUCOMETRIA - IN), No se encuentra en el POS, Según Acuerdo 029/2011</t>
  </si>
  <si>
    <t>SET DE INFUSION DE INSULINA CAJA POR 10 UNIDADES - IN</t>
  </si>
  <si>
    <t>RESERVORIO DE INSULINA CAJA POR 10 UNIDADES - IN</t>
  </si>
  <si>
    <t>JUAN CAMILO MEDINA RAMOS</t>
  </si>
  <si>
    <t>695-192</t>
  </si>
  <si>
    <t>TUTOR SOMBRA 8 HORAS DIA - AC</t>
  </si>
  <si>
    <t xml:space="preserve">El medicamento, servicio, elemento o insumo (TUTOR SOMBRA 8 HORAS DIA - AC /EQUINOTERAPIA - AC ) esta incluido en el POS. Valor reconocido por la UPC. </t>
  </si>
  <si>
    <t>No se acepta glosa. Para la fecha de prestacion de servicio 04/07/2013, el servicio (TUTOR SOMBRA 8 HORAS DIA - AC), No se encuentra en el POS, Según Acuerdo 029/2011</t>
  </si>
  <si>
    <t>701-105</t>
  </si>
  <si>
    <t>EQUINOTERAPIA - AC</t>
  </si>
  <si>
    <t>No se acepta glosa. Para la fecha de prestacion de servicio 29/06/2013, el servicio (EQUINOTERAPIA - AC), No se encuentra en el POS, Según Acuerdo 029/2011</t>
  </si>
  <si>
    <t>NUBIA INES SANCHEZ MEDINA</t>
  </si>
  <si>
    <t>ASOCIACION COLOMBIANA DE DIABETES</t>
  </si>
  <si>
    <t>860053578-2</t>
  </si>
  <si>
    <t xml:space="preserve">El medicamento, servicio, elemento o insumo (TIRAS ACTIVE X 50 (EXCEDENTE TIPO I) - IN - RESERVORIOS DE 3 ML (CAJA X 10 UNIDADES - IN) esta incluido en el POS. Valor reconocido por la UPC. </t>
  </si>
  <si>
    <t>713-131</t>
  </si>
  <si>
    <t>TI2712</t>
  </si>
  <si>
    <t>TIRAS ACTIVE X 50 (EXCEDENTE TIPO I) - IN</t>
  </si>
  <si>
    <t>No se acepta glosa. Para la fecha de prestacion de servicio 04/05/2013, el servicio (TIRAS ACTIVE X 50 (EXCEDENTE TIPO i - IN)), No se encuentra en el POS, Según Acuerdo 029/2011</t>
  </si>
  <si>
    <t>JUAN ESTEBAN VARGAS GOMEZ</t>
  </si>
  <si>
    <t>751-128</t>
  </si>
  <si>
    <t>No se acepta glosa. Para la fecha de prestacion de servicio 04/09/2013, el servicio (SOMBRA DE APOYO TERAPEUTICO), No se encuentra en el POS, Según Acuerdo 029/2011</t>
  </si>
  <si>
    <t>765-90</t>
  </si>
  <si>
    <t>EQUINOTERAPIA SESION - AC</t>
  </si>
  <si>
    <t>El servicio, ( TERAPIAS ABA), tiene un componente que no corresponde a un servicio de salud</t>
  </si>
  <si>
    <t>No se acepta glosa. Para la fecha de prestacion de servicio 22/08/2013, el servicio (EQUINOTERAPIA SESION - AC), No se encuentra en el POS, Según Acuerdo 029/2011, y se encuentra adjunto al recobro el CTC 765-90, donde se justifica el servicio pretado.</t>
  </si>
  <si>
    <t>No se acepta glosa. Para la fecha de prestacion de servicio 25/09/2013, el servicio (SOMBRA DE APOYO TERAPEUTICO), No se encuentra en el POS, Según Acuerdo 029/2011 y se encuentra adjunto al recobro el CTC 695-192, donde se justifica el servicio pretado.</t>
  </si>
  <si>
    <t>WILLIAM ALONSO PARRA SAAVEDRA</t>
  </si>
  <si>
    <t>665-165</t>
  </si>
  <si>
    <t>T149</t>
  </si>
  <si>
    <t>TRAUMATISMO- NO ESPECIFICADO</t>
  </si>
  <si>
    <t>TERAPIA DE ESTIMULACION COGNITIVA - AC</t>
  </si>
  <si>
    <t xml:space="preserve">El medicamento, servicio, elemento o insumo (TERAPIA DE ESTIMULACION COGNITIVA -Â ) esta incluido en el POS. Valor reconocido por la UPC. </t>
  </si>
  <si>
    <t>No se acepta glosa. Para la fecha de prestacion de servicio 27/02/2013, el servicio (TERAPIA DE ESTIMULACION COGNITIVA - AC), No se encuentra en el POS, Según Acuerdo 029/2011</t>
  </si>
  <si>
    <t>VLADIMIR ALEXANDER BARRIOS BERNAL</t>
  </si>
  <si>
    <t xml:space="preserve">Paciente a quien se le diagnostica diabetes y para su tratamiento requiere de Insulina Glargina, Humalog y Glucagon, así como la utilización de glucómetro, tirillas para glucometría, jeringas, lancetas, tirillas para medir cetonas en la orina y practica de hemoglobina, hemoglobina glucosilada, microalbuminuria, exámenes fotográficos de ojos, TSH, anticuerpos antitiroideos, etc. Tutela falla a favor para suministrar diagnóstico y tratamiento para la diabetes que padece. HARMETONE SE ENCUENTRA INDICADO PARA AUMENTO DE LA MOTILIDAD GASTROINTESTIINAL Y DEL TONO DEL ESFINTER CARDIAL, ANTIEMETICO. El paciente presenta un diagnóstico de una gastroparesia diabética, en tratamiento farmacológico con Domperidona, medicamento no esencial indicado para pacientes diabéticos que tienen esta patología. La gastroparesia es el trastorno de la motilidad gástrica que ocasiona alteraciones del vaciamiento gástrico. La más frecuente de estas disfunciones es la gastroparesia diabética. La gastroparesia es una complicación de la diabetes consecuencia de una neuropatía crónica o de una cetoacidosis aguda consistente en la ralentización del vacíado [Fraser, 1990]. Como consecuencia, la entrada de glucosa en el intestino delgado se retrasa, lo que complica el control de la glucemia. La estasis gástrica puede ocasionar naúseas y vómitos, así como distensión abdominal bloqueando la salida del píloro. También puede favorecer la formación de bezoares. Diversos factores contribuyen a esta condición: los sujetos con gastroparesia muestran un secreción gástrica de ácido en respuesta a la hipoglucemia alterada lo que revela una neuropatía vagal. La hiperglucemia, especialmente cuando supera los 250 mg/dl puede retardar el vacíado gástrico y provocar los síntomas de gastroparesia tanto en los enfermos diabéticos insulino dependientes como en los no insulino dependientes [Horowitz, 1994]. La motilidad gástrica está usualmente reducida en el paciente diabético, sobre todo a nivel del antro. Alteraciones gastrointestinales diversas pueden también interferir con el vacíado gástrico en los sujetos diabéticos. Los enfermos con gastroparesia muestran unos niveles plasmáticos elevados de motilina. Los antagonistas de esta hormona, como la eritromicina pueden ser útiles en la gastroparesia, mientras que la metoclopramida mejora el estasis gástrico sin afectar los niveles de motilina. Los síntomas de la gastroparesia diabética son inespecíficos siendo los más comunes: sensación de saciedad durante o inmediatamente después de comer naúsea anorexia vómitos que pueden extenderse durante varios días Prácticamente todos los enfermos con gastroparesia muestran otros síntomas de neuropatía autonómica como hipotensión postural, sudoración anormal y disfunción de la vejiga. El exámen de estos enfermos revela distensión epigástrica. La papilla de bario muestra un estómago dilatado con residuos de alimentos incluso en ayunas. Los pacientes diabéticos se asocian con un mayor incidencia de gastritis. La gastritis erosiva es relativamente frecuente en la cetoacidosis diabética y, a menudo, va acompañada de hemorragia. También está aumentada en los diabéticos la incidencia de infección por H. pylori. Sin embargo, la incidencia de ulcera duodenal es menor entre los diabéticos. El tratamiento de la gastroparesia diabética consiste en primer lugar en conseguir un buen control de la hiperglucemia. Las comidas deben ser pequeñas y frecuentes y se deben evitar alimentos ricos en fibras insolubles. El tratamiento farmacológico se lleva a cabo con fármacos procinéticos. La domperidona, un antagonista selectivo de la dopamina, es también un potente agente procinético (Horowitz, 1985) pero también muestra taquifilaxia. Estos fármacos aumentan la motilidad del intestino pero han sido muy utilizados en el tratamiento de la gastroparesia diabética. </t>
  </si>
  <si>
    <t>2005-00014</t>
  </si>
  <si>
    <t>RESERVORIO 3ML CAJA 10 UNID</t>
  </si>
  <si>
    <t xml:space="preserve">El medicamento, servicio, elemento o insumo (RESERVORIO 3ML CAJA 10 UNID/SENSOR ELITE CAJA U UNID /SET DE INFUSION CAJA X100UND ) NO SE ENCUENTRA INCLUIDO EN EL POS </t>
  </si>
  <si>
    <t>No se acepta glosa. Para la fecha de prestacion de servicio 19/07/2013, el servicio (RESERVORIO 3ML CAJA 10 UNID), ya que por integralidad, el procedimiento MONITORIZACION CONTINUA DE GLUCOSA No se encuentra en el POS, Según Acuerdo 029/2011</t>
  </si>
  <si>
    <t>SET DE INFUSION CAJA X100UND</t>
  </si>
  <si>
    <t>No se acepta glosa. Para la fecha de prestacion de servicio 19/07/2013, el servicio (SET DE INFUSION CAJA X100UND), ya que por integralidad, el procedimiento MONITORIZACION CONTINUA DE GLUCOSA No se encuentra en el POS, Según Acuerdo 029/2011</t>
  </si>
  <si>
    <t xml:space="preserve">El medicamento, servicio, elemento o insumo (EQUINOTERAPIA - AC) esta incluido en el POS. Valor reconocido por la UPC. </t>
  </si>
  <si>
    <t>No se acepta glosa. Para la fecha de prestacion de servicio 31/05/2013, el servicio (TUTOR SOMBRA 8 HORAS DIA - AC), No se encuentra en el POS, Según Acuerdo 029/2011</t>
  </si>
  <si>
    <t>No se acepta glosa. Para la fecha de prestacion de servicio 01/06/2013, el servicio (EQUINOTERAPIA - AC), No se encuentra en el POS, Según Acuerdo 029/2011</t>
  </si>
  <si>
    <t>JACOBO MARIN GUTIERREZ</t>
  </si>
  <si>
    <t>759-44</t>
  </si>
  <si>
    <t>SET DE INFUSION PARA BOMBA DE INSULINA CAJA DE 10 UNIDADES - IN</t>
  </si>
  <si>
    <t xml:space="preserve">El medicamento, servicio, elemento o insumo (SET DE INFUSION PARA BOMBA DE INSULINA,SENSOR ENSITE,RESERVORIO DE INSULINA PARA ) esta incluido en el POS. Valor reconocido por la UPC. </t>
  </si>
  <si>
    <t>No se acepta glosa. Para la fecha de prestacion de servicio 29/07/2013, el servicio (SET DE INFUSION PARA BOMBA DE INSULINA CAJA DE 10 UNIDADES - IN), ya que por integralidad, el procedimiento MONITORIZACION CONTINUA DE GLUCOSA No se encuentra en el POS, Según Acuerdo 029/2011</t>
  </si>
  <si>
    <t>759-46</t>
  </si>
  <si>
    <t>EXCEDENTE NO POS TIRAS ONE TOUCH PARA DIM TIPO 1 INSULINOREQUIRIENTE - IN</t>
  </si>
  <si>
    <t xml:space="preserve">El medicamento, servicio, elemento o insumo (tirillas) esta incluido en el POS. Valor reconocido por la UPC. </t>
  </si>
  <si>
    <t>No se acepta glosa. Para la fecha de prestacion de servicio 29/07/2013, el servicio (EXCEDENTE NO POS TIRAS ONE TOUCH PARA DIM TIPO 1 INSULINOREQUIRIENTE - IN), ya que por integralidad, el procedimiento MONITORIZACION CONTINUA DE GLUCOSA No se encuentra en el POS, Según Acuerdo 029/2011</t>
  </si>
  <si>
    <t>759-43</t>
  </si>
  <si>
    <t>RESERVORIO DE INSULINA PARA BOMBA CAJA DE 10 UNIDADES - IN</t>
  </si>
  <si>
    <t>No se acepta glosa. Para la fecha de prestacion de servicio 29/07/2013, el servicio (RESERVORIO DE INSULINA PARA BOMBA CAJA DE 10 UNIDADES - IN), ya que por integralidad, el procedimiento MONITORIZACION CONTINUA DE GLUCOSA No se encuentra en el POS, Según Acuerdo 029/2011</t>
  </si>
  <si>
    <t>GINNA LIZBETH GUTIERREZ DIAZ</t>
  </si>
  <si>
    <t>801-44</t>
  </si>
  <si>
    <t>El medicamento, servicio, elemento o insumo (SET DE INFUSION DE INSULINA CAJA POR 10 UNIDADES - IN,RESERVORIO DE INSULINA CAJA POR 10 UNIDADES Y SENSORES PARA MONITOREO DE GLUCOSA ENLITE CAJA DE 5 UNIDADES - IN) esta incluido en el POS. Valor reconocido por la UPC.</t>
  </si>
  <si>
    <t>No se acepta glosa. Para la fecha de prestacion de servicio 26/09/2013, el servicio (SET DE INFUSION DE INSULINA CAJA POR 10 UNIDADES - IN), ya que por integralidad, el procedimiento MONITORIZACION CONTINUA DE GLUCOSA No se encuentra en el POS, Según Acuerdo 029/2011</t>
  </si>
  <si>
    <t>801-45</t>
  </si>
  <si>
    <t>No se acepta glosa. Para la fecha de prestacion de servicio 26/09/2013, el servicio (RESERVORIO DE INSULINA CAJA POR 10 UNIDADES - IN), ya que por integralidad, el procedimiento MONITORIZACION CONTINUA DE GLUCOSA No se encuentra en el POS, Según Acuerdo 029/2011</t>
  </si>
  <si>
    <t>OSCAR ALEJANDRO MARTIN CARDENAS</t>
  </si>
  <si>
    <t>767-183</t>
  </si>
  <si>
    <t>TERAPIA COMPORTAMENTAL TIPO ABBA - AC</t>
  </si>
  <si>
    <t>No se acepta glosa. Para la fecha de prestacion de servicio 30/09/2013, el servicio (TERAPIA COMPORTAMENTAL TIPO ABBA - AC), No se encuentra en el POS, Según Acuerdo 029/2011</t>
  </si>
  <si>
    <t>No se acepta glosa. Para la fecha de prestacion de servicio 30/09/2013, el servicio (TRATAMIENTO COMPORTAMENTAL INTEGRAL TIPO ABA - AC), No se encuentra en el POS, Según Acuerdo 029/2011</t>
  </si>
  <si>
    <t>JAVIER DUVAN HERRERA GORDILLO</t>
  </si>
  <si>
    <t xml:space="preserve">Paciente con dos fallos de Tutela: 1. Acción de Tutela del 7 de febrero de 2007 para la realización de ayudas médicas, consultas especializadas para mejorarle su calidad de vida, razón por la cual le formulan un bipedestador y unas férulas ortesis tobillo pie indispensables para tratar la afección que padece, los cuales no fueron autorizados por la EPS, al no encontrarse dentro de las coberturas del POS. Se concede la Tutela y ordena autorice el aditamento bipedestador y férulas OTP y demas procedimientos, medicamentos que correspondan para salvaguardar la salud del niño, conforme lo dispone el médico tratante que atiende la enfermedad que padece. 2. Acción de Tutela del 28 de septiembre de 2011 para la realización de terapias en Corpoalegria, junto con el suministro de transporte esencial para las terapias y una silla de ruedas acorde a la discapacidad que presenta para poderlo desplazar a las terapias, así como el suministro de medicamentos y pañales para la incontinencia que presenta. Se concede la Tutela y ordena se autoricen los tratamientos que requiere para su rehabilitación en la Corporación Corpoalegria, así como se brinde de manera oportuna y completa las terapias del lenguaje y ocupacionales, que requiere la paciente. Así mismo, se ordena asumir el costo del tratamiento integral de los padecimientos, es decir, los procedimientos, medicamentos e intervenciones que requiera el menor para la recuperación de su salud. En el mismo termino, suministrar la silla de ruedas y el servicio de transporte al menor y a su acompañante para que le sean practicadas las terapias u otras atenciones médicas. </t>
  </si>
  <si>
    <t>2011-0266</t>
  </si>
  <si>
    <t>SESIONES DE EDUCACION ESPECIAL</t>
  </si>
  <si>
    <t xml:space="preserve">El medicamento, servicio, elemento o insumo (EQUINOTERAPIA, SESIONES DE EDUCACION ESPECIAL) NO SE ENCUENTRA INCLUIDO EN EL POS </t>
  </si>
  <si>
    <t>No se acepta glosa. Para la fecha de prestacion de servicio 02/08/2013, el servicio (EQUINOTERPIA), No se encuentra en el POS, Según Acuerdo 029/2011</t>
  </si>
  <si>
    <t>LUNA CAMARGO ZAPATA</t>
  </si>
  <si>
    <t xml:space="preserve">Acción de Tutela del 9 de septiembre de 2010 para el suministro de transporte terrestre convencional, Pediasure en polvo, Casilan polvo y pañales desechables, elementos que fueron negados por parte de la EPS Compensar al no encontrarse incluidos dentro de las coberturas del plan de beneficios en salud POS, y que fueron tramitados ante el CTC de la EPS Compensar y no fueran aprobados por no cumplir con los requisitos establecidos en la normatividad vigente. Se concede la Tutela y ordena a la EPS Compensar el suministro de transporte terrestre convencional, Pediasure polvo, Casilan polvo y pañales desechables, así como el tratamiento integral (medicamentos, exámenes, procedimientos, hospitalizaciones, terapias, etc.) que le sean prescritos con ocasión de la enfermedad de epilepsia focal sintomática y parálisis cerebral que padece y que no estén contemplados en el plan obligatorio de salud. </t>
  </si>
  <si>
    <t>2010-0073</t>
  </si>
  <si>
    <t xml:space="preserve">El medicamento, servicio, elemento o insumo (EQUINOTERAPIA) NO SE ENCUENTRA INCLUIDO EN EL POS </t>
  </si>
  <si>
    <t>No se acepta glosa. Para la fecha de prestacion de servicio 09/09/2013, el servicio (EQUINOTERAPIA), No se encuentra en el POS, Según Acuerdo 029/2011</t>
  </si>
  <si>
    <t>LUISA FERNANDA MARIN ARIZA</t>
  </si>
  <si>
    <t>Paciente con dos fallos de tutela: 1. Acción de tutela del Juzgado 24 Penal municipal con función de garantías para el tratamiento integral de rehabilitación en la institución Horizontes ABA terapia integral, institucion especializada en las terapias que requiere el paciente, en virtud a que las que suministra Compensar EPS son muy precarias que no le ayudan en su desarrollo psicomotor, como lo es integrarse a la sociedad con otros niños normales. Se concede la tutela y ordena que Compensar establezca la institución mas idónea y especializada para el trastorno que padece Síndrome de Down, con el fin de lograr su rehabilitación integral. Si Compensar EPS no contara dentro de sus IPS adscritas con una institución de idénticas calidades, especialidad e idoneidad de Horizontes ABA terapia integral, el médico tratante deberá ordenar el tratamiento especializado en esa institución. 2. Fallo de tutela del 12 de noviembre de 2009 para el transporte de la menor hacia el centro de terapia integral en taxi, ya que la menor se asusta y es difícil controlarla cuando va en transporte público masivo transmilenio para las terapias. Se concede la tutela y ordena autorizar los gastos de transporte para facilitar su desplazamiento desde su residencia hacia la IPS Horizontes ABA donde le practican las terapias integrales a fin de tratar su enfermedad Síndrome de Down. De igual forma, deberá garantizar la cobertura total de los implementos, elementos, procedimientos, intervenciones, medicamentos, etc., necesarios para salvaguardar la vida, salud, integridad física y dignidad humana de la menor con ocasión de la enfermedad que padece. Mediante incidente de desacato del 21 de mayo de 2010 manifiestan la inconformidad con el servicio de transporte brindado por Telecooper, razón por la cual por parte de Compensar se cambia de proveedor a Código Delta para transportar al paciente desde su domicilio a las terapias de rehabilitación integral así como a las hidroterapias en la colina, servicio excluido de las coberturas del POS, ya que para este territorio no se reconce UPC por dispersión, y que se encuentra expresamente ordenado por parte del fallo de tutela.</t>
  </si>
  <si>
    <t>2009-00042</t>
  </si>
  <si>
    <t>Q909</t>
  </si>
  <si>
    <t>SINDROME DE DOWN- NO ESPECIFICADO</t>
  </si>
  <si>
    <t>TRATAMIENTO INTEGRAL TIPO METODO ABA</t>
  </si>
  <si>
    <t>El medicamento, servicio, elemento o insumo (TRATAMIENTO INTEGRAL TIPO METODO ABA) NO SE ENCUENTRA INCLUIDO EN EL POS</t>
  </si>
  <si>
    <t>No se acepta glosa. Para la fecha de prestacion de servicio 30/09/2013, el servicio (TRATAMIENTO INTEGRAL TIPO METODO ABA), No se encuentra en el POS, Según Acuerdo 029/2011</t>
  </si>
  <si>
    <t>El servicio, ( TERAPIAS ABA), ES NO POS</t>
  </si>
  <si>
    <t>SANTIAGO LUNA NOSSA</t>
  </si>
  <si>
    <t xml:space="preserve">Acción de Tutela del 3 de enero de 2013 para la realización de terapias cognitivas conductuales tipo ABA, en virtud a que presentaba una perturbación de la actividad y de la atención, las cuales no fueron autorizadas por parte del Compensar al encontrarse excluidas del POS. Por este motivo, fueron evaluadas por el comité técnico científico que decide no aprobarlas. Se concede la Tutela, y ordena autorizar y asegurar la realización del tratamiento integral intensivo de tipo conductual ABA con acompañamiento escolar, de acuerdo a la orden de su médico tratante, en tal razón debe continuar prestándole el servicio de salud sin interrupciones de manera integral y puntual, suministrándoles todos los medicamentos que le sean prescritos, intervenciones quirúrgicas, procedimientos, exámenes, terapias, consultas, interconsultas, hospitalización, servicio de ambulancia, implementos, elementos, insumos, necesarios para la recuperación de su salud, POS y NO POS, siempre y cuando obre orden médica expedida por su médico tratante, tratando además, las afecciones que se deriven a futuro como consecuencia de su patología. Mediante impugnación del 13 de febrero de 2013 se confirma el fallo de Tutela. De conformidad con la historia clínica, se establece que el paciente tiene un antecedente de retraso global del desarrollo, razón por la cual se solicitan terapias conductuales tipo ABA, las cuales corresponden a un modelo de educación basado en el condicionamiento operante para el tratamiento del autismo denominado análisis conductual aplicado ABA, actividades de tipo educativo que no se encuentran incluidas dentro de las coberturas del plan obligatorio de salud y se encuentran expresamente ordenadas por parte del fallo de Tutela. </t>
  </si>
  <si>
    <t>2012-159</t>
  </si>
  <si>
    <t>F900</t>
  </si>
  <si>
    <t>PERTURBACION DE LA ACTIVIDAD Y DE LA ATENCION</t>
  </si>
  <si>
    <t>TRATAMIENTO TERAPEUTICO COGNITIVO CONDUCTUAL INTEGRAL TIPO ABA</t>
  </si>
  <si>
    <t>No se acepta glosa. Para la fecha de prestacion de servicio 30/09/2013, el servicio (TRATAMIENTO TERAPEUTICO COGNITIVO CONDUCTUAL INTEGRAL TIPO ABA), No se encuentra en el POS, Según Acuerdo 029/2011</t>
  </si>
  <si>
    <t>El medicamento, servicio, elemento o insumo (AUXILIAR TERAPEUTICO TIEMPO COMPLETO-EQUINOTERAPIA-MUSICOTERAPIA) NO SE ENCUENTRA INCLUIDO EN EL POS</t>
  </si>
  <si>
    <t>No se acepta glosa. Para la fecha de prestacion de servicio 30/09/2013, el servicio (AUXILIAR TERAPEUTICO TIEMPO COMPLETO), No se encuentra en el POS, Según Acuerdo 029/2011</t>
  </si>
  <si>
    <t>No se acepta glosa. Para la fecha de prestacion de servicio 30/09/2013, el servicio (EQUINOTERAPIA), No se encuentra en el POS, Según Acuerdo 029/2011</t>
  </si>
  <si>
    <t>No se acepta glosa. Para la fecha de prestacion de servicio 30/09/2013, el servicio (MUSICOTERAPIA), No se encuentra en el POS, Según Acuerdo 029/2011</t>
  </si>
  <si>
    <t xml:space="preserve">El medicamento, servicio, elemento o insumo (AUXILIAR TERAPEUTICO TIEMPO COMPLETO, EQUINOTERAPIA, MUSICOTERAPIA) NO SE ENCUENTRA INCLUIDO EN EL POS </t>
  </si>
  <si>
    <t xml:space="preserve">El medicamento, servicio, elemento o insumo (AUXILIAR TERAPEUTICO TIEMPO COMPLETO, EQUINOTERAPIA, MUSICOTERAPIA ) NO SE ENCUENTRA INCLUIDO EN EL POS </t>
  </si>
  <si>
    <t>FABER STEVEEN GOMEZ RESTREPO</t>
  </si>
  <si>
    <t xml:space="preserve">Acción de Tutela del 15 de noviembre de 2005 para la realización de una resonancia magnética cerebral simple con medio de contraste, el cual no está cubierto, así como una cromatografía de ácidos orgánicos en orina o en plasma en estado de salud y en estado de crisis (infección viral, gripa, fiebre, etc.), que no fueron autorizados por la EPS. Se concede la Tutela y ordena el cubrimiento del 100% de los examenes de resonancia magnética nuclear con medio de contraste, cromatografía de ácidos orgánicos en orina o en plasma en estado de salud y en estado de crisis (infección viral, gripa, fiebre, etc.) que requiere el paciente y preste atención médica integral y de manera permanente respecto de la patología que presenta. </t>
  </si>
  <si>
    <t>2005-0584</t>
  </si>
  <si>
    <t>G378</t>
  </si>
  <si>
    <t>OTRAS ENFERMEDADES DESMIELINIZANTES DEL SISTEMA NERVIOSO CENTRAL- ESPECIFICADAS</t>
  </si>
  <si>
    <t>No se acepta glosa. Para la fecha de prestacion de servicio 04/10/2013, el servicio (EQUINOTERAPIA), No se encuentra en el POS, Según Acuerdo 029/2011</t>
  </si>
  <si>
    <t>EDUCACION ESPECIAL</t>
  </si>
  <si>
    <t>El medicamento, servicio, elemento o insumo (SESIONES DE EDUCACION ESPECIAL) esta incluido en el POS. Valor reconocido por la UPC. El medicamento, servicio, elemento o insumo (EQUINOTERAPIA) esta incluido en el POS. Valor reconocido por la UPC.</t>
  </si>
  <si>
    <t>No se acepta glosa. Para la fecha de prestacion de servicio 03/10/2013, el servicio (EDUCACION ESPECIAL), No se encuentra en el POS, Según Acuerdo 029/2011</t>
  </si>
  <si>
    <t>No se acepta glosa. Para la fecha de prestacion de servicio 03/10/2013, el servicio (EQUINOTERAPIA), No se encuentra en el POS, Según Acuerdo 029/2011</t>
  </si>
  <si>
    <t>JORGE IVAN GONZALEZ AFANADOR</t>
  </si>
  <si>
    <t>Acción de tutela del 10 de julio de 2008 para el suministro de la bomba de insulina y sus insumos, las tiras reactivas Accu Check Active, y el medicamento Insulina Lispro, no cubiertos por el plan obligatorio de salud, así como el tratamiento integral que se requiera para contrarrestar la enfermedad Diabetes Mellitus que padece y mejorar su calidad de vida. Se concede la tutela y ordena autorice y asuma el costo del medicamento de las tiras reactivas Accu Check Active, y proceda a remitir el estudio del caso del paciente por un grupo interdisciplinario de médicos con el propósito de establecer cual es el mejor tratamiento que debe seguirse. En particular, dicho grupo deberá evaluar si la bomba de insulina es la mejor alternativa terapéutica que le permita al paicente restablecer su estado de salud. De ser así, se le deberá suministrar todos sus insumos, de caso contrario, establecer cual sería el tratamiento sustituto. Así mismo, proceder a evaluar a través de su comité técnico científico, la posibilidad de ampliar su autorización del medicamento insulina Lispro hasta por el término de un año por las razones expuestas en esta providencia. Mediante aclaración del 15 de agosto de 2008 se declara la nulidad de lo actuado pues no se había comunicado al Ministerio frente al recobro al 50%. Mediante impugnación del 3 de septiembre se confirma el fallo de primera instancia del 10 de julio de 2008. De conformidad con la historia clínica, se establece que el paciente se encuentra vinculado a la asociación colombiana de Diabetes, a quien por parte del especialista tratante decide manejo con bomba de infusión de insulina ya que presentaba episodios de hipoglicemias inadvertidas (severas no reconocidas que pueden poner en peligro la vida del paciente), con una diabetes lábil a pesar del manejo con insulinas análogas (Lantus y Humalog) y educación en conteo de carbohidratos y autoajuste. Con la bomba de insulina ha presentado adecuada evolución clínica y adecuado control metabólico, sin presentar episodios de hipoglicemias inadvertidas y el paciente con mejor calidad de vida. Hemoglobina glicosilada en 6,4% normal. De acuerdo a la última valoración por medicina interna, se encuentra controlado con insulina Lispro, razón por la cual, por parte del especialista tratante se prescribe el MONITOREO CONTINUO DE GLICEMIA con el dispositivo médico tipo transmisor MiniLink REAL-Time, NO INCLUIDO EN LAS COBERTURAS DEL POS en virtud a que el monitoreo continuo de glucosa no hacen parte de las coberturas de la resolución 5521 de 2013.</t>
  </si>
  <si>
    <t>2008-0907</t>
  </si>
  <si>
    <t>RESERVORIO 3ML</t>
  </si>
  <si>
    <t xml:space="preserve">El medicamento, servicio, elemento o insumo (RESERVORIO 3ML%SENSOR ELITE CAJA 5UND%SET DE INFUSION) esta incluido en el POS. Valor reconocido por la UPC. </t>
  </si>
  <si>
    <t>No se acepta glosa. Para la fecha de prestacion de servicio 24/07/2013, el servicio (RESERVORIO 3ML), ya que por intrgralidad, el procedimiento MONITORIZACION CONTINUA DE GLUCOSA No se encuentra en el POS, Según Acuerdo 029/2011</t>
  </si>
  <si>
    <t xml:space="preserve">El medicamento, servicio, elemento o insumo (SENSOR ELITE CAJA) esta incluido en el POS. Valor reconocido por la UPC. </t>
  </si>
  <si>
    <t>No se acepta glosa. Se reliquida al 50% por autorizacion del juez</t>
  </si>
  <si>
    <t>SET DE INFUSION</t>
  </si>
  <si>
    <t>No se acepta glosa. Para la fecha de prestacion de servicio 24/07/2013, el servicio (SET DE INFUSION), ya que por intrgralidad, el procedimiento MONITORIZACION CONTINUA DE GLUCOSA No se encuentra en el POS, Según Acuerdo 029/2011</t>
  </si>
  <si>
    <t>LAURA ANDREA RUEDA MARMOL</t>
  </si>
  <si>
    <t>Acción de Tutela del 3 de noviembre de 2006 a favor de la paciente con cuadro clínico de epilepsia focal sintomática, microcefalia, cuadriplejia hipotónica, retardo en el desarrollo sicomotor que requiere de tratamientos farmacológicos que deterioraron la dentadura afectando su alimentación ocasionando desnutrición, para lo cual requiere de procedimientos odontológicos de rehabilitación con implantes, coronas metálicas, huesos, cartílagos, tratamientos no incluidos en el POS, razón por la cual no le fueran autorizados por parte de la EPS. Se concede la Tutela que ordena autorice la prestación del servicio integral de odontología, intervención quirúrgica de extracción, adecuación de implantes, incluyendo corona metálica, así como todo el tratamiento integral hasta cuando lo requiera, en tal razón debe continuar prestándole el servicio de salud en forma continua, sin interrupciones, de manera integral y puntual, suministrándole todos los medicamentos que le sean prescritos, intervenciones quirúrgicas, procedimientos, exámenes, terapias, consultas, interconsultas, hospitalización, servicio de ambulancia, implementos, elementos, insumos, necesarios para la recuperación de su salud, POS y NO POS, a la paciente, tratando además las afecciones que se deriven a futuro como consecuencia de su padecimiento.</t>
  </si>
  <si>
    <t>2006-360</t>
  </si>
  <si>
    <t>Q02X</t>
  </si>
  <si>
    <t>MICROCEFALIA</t>
  </si>
  <si>
    <t xml:space="preserve">El medicamento, servicio, elemento o insumo (SESIONES DE EDUCACION ESPECIAL) NO SE ENCUENTRA INCLUIDO EN EL POS </t>
  </si>
  <si>
    <t>No se acepta glosa. Para la fecha de prestacion de servicio 09/08/2013, el servicio (SESIONES DE EDUCACION ESPECIAL), No se encuentra en el POS, Según Acuerdo 029/2011</t>
  </si>
  <si>
    <t>MARIA DOLORES RAMIREZ</t>
  </si>
  <si>
    <t>2129-363</t>
  </si>
  <si>
    <t>F03X</t>
  </si>
  <si>
    <t>DEMENCIA - NO ESPECIFICADA</t>
  </si>
  <si>
    <t>19968711-01-0N05AH03</t>
  </si>
  <si>
    <t>PROLANZ FAST 5 MG</t>
  </si>
  <si>
    <t xml:space="preserve">El medicamento, servicio, elemento o insumo (PROLANZ FAST 5 MG) esta incluido en el POS. Valor reconocido por la UPC. </t>
  </si>
  <si>
    <t>No se acepta glosa, para la fecha de servicio 23/08/2013 el medicamento OLANZAPINA 5 MG - PROLANZ FAST esta cubierto por el POS para el TRATAMIENTO DE LA ESQUIZOFRENIA, No siendo este el caso, ya que el diagnostico del usuario es DEMENCIA DEGENERATIVA PRIMARIA, TIPO ALZHEIMER , el medicamento NO esta incluido en los Planes de Beneficios. Se adjunta Historia Clinica</t>
  </si>
  <si>
    <t>No se acepta glosa. Para la fecha de servicio el medicamento servicio, elemento o insumo (VALCOTE 250) NO ESTA INCLUIDO EN EL POS.  Según Acuerdo 029/2011</t>
  </si>
  <si>
    <t>FACTURA EPS</t>
  </si>
  <si>
    <t>RADICACION FS</t>
  </si>
  <si>
    <t> VALOR INICIAL DEMANDA </t>
  </si>
  <si>
    <t> VALOR ACTUAL DEMANDA </t>
  </si>
  <si>
    <t>PAQUETE APROBACION</t>
  </si>
  <si>
    <t> VALOR APROBADO RECAUDO EFECTIVO </t>
  </si>
  <si>
    <t> VALOR APROBADO SIN RECAUDO </t>
  </si>
  <si>
    <t> VALOR  ACEPTACIÓN DE GLOSA </t>
  </si>
  <si>
    <t> VALOR DESISTIMIENTO </t>
  </si>
  <si>
    <t> LITIGIO </t>
  </si>
  <si>
    <t>PROCESO INICIAL</t>
  </si>
  <si>
    <t>JURISDICCION INICIAL</t>
  </si>
  <si>
    <t>PROCESO ACTUAL</t>
  </si>
  <si>
    <t>JURISDICCION ACTUAL</t>
  </si>
  <si>
    <t>TIPO DE DESISTIMIENTO</t>
  </si>
  <si>
    <t>2017-141</t>
  </si>
  <si>
    <t>Juzgado 6 Laboral del Circuito de Bogotá</t>
  </si>
  <si>
    <t>TOTAL</t>
  </si>
  <si>
    <t>PARCIAL</t>
  </si>
  <si>
    <t xml:space="preserve"> RE_GT_3G</t>
  </si>
  <si>
    <t>No se acepta glosa. Al realizar la verificacion se evidencia que el usuario para la fecha de prestacion de servicio se encuentra activo y afiliado en la EPS Compensar. Numero de planilla 1304007784)</t>
  </si>
  <si>
    <t>No se acepta glosa. Para la fecha de prestacion de servicio 19/11/2012, el servicio (TIRAS ONE TOUCH (EXCEDENTE TIPO I) - IN), No se encuentra en el POS, Segun Acuerdo 029/2011, Art. 39 - "pacientes con Diabetes Tipo I se entregan cada año hasta 100 tirillas" - Las recobradas son el excedente para el tratamiento de acuerdo a la orden y autorizacion adjuntas al recobro.</t>
  </si>
  <si>
    <t>No se acepta glosa. Al realizar la verificacion se evidencia que el usuario para la fecha de prestacion de servicio se encuentra activo y afiliado en la EPS Compensar. Numero de planilla 7578189045)</t>
  </si>
  <si>
    <t>APF_PJ_0522</t>
  </si>
  <si>
    <t>Admitida</t>
  </si>
  <si>
    <t>APF_PJ_RNG_1022</t>
  </si>
  <si>
    <t>ADMISIÓN DE DEMANDA</t>
  </si>
  <si>
    <t>GT030316</t>
  </si>
  <si>
    <t>GT020216</t>
  </si>
  <si>
    <t>RE_GT_3G-GT030316</t>
  </si>
  <si>
    <t>TOTALES_APF_PJ</t>
  </si>
  <si>
    <t>VALOR DEMANDA</t>
  </si>
  <si>
    <t>PARCIALES_APF_PJ</t>
  </si>
  <si>
    <t>NOVEDAD</t>
  </si>
  <si>
    <t>FECHA DE LA RADICACIÓN DEL RECOBRO DE LA EAPB ANTE LA ENTIDAD RESPONSABLE DEL PAGO</t>
  </si>
  <si>
    <t>NUMERO DE CTC O FALLO DE TUTELA</t>
  </si>
  <si>
    <t>CÓDIGO DE CAUSAL DE GLOSA</t>
  </si>
  <si>
    <t xml:space="preserve">NÚMERO DE RADICACIÓN DEL RECOBRO ANTE LA ENTIDAD RESPONSABLE DEL PAGO </t>
  </si>
  <si>
    <t>DESCRIPCIÓN DE LA GLOSA</t>
  </si>
  <si>
    <t>OBSERVACION DEL AUDITOR</t>
  </si>
  <si>
    <t>RESPUESTA GENERADA POR LA EAPB ANTE LA ENTIDAD RESPONSABLE DEL PAGO</t>
  </si>
  <si>
    <t>PAQUETE ORDINARIO</t>
  </si>
  <si>
    <t>TIPO DE GLOSA (UNICA / MULTIPLE)</t>
  </si>
  <si>
    <t>JUNIO_2025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</si>
</sst>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1" formatCode="_-* #,##0_-;\-* #,##0_-;_-* &quot;-&quot;_-;_-@_-"/>
    <numFmt numFmtId="43" formatCode="_-* #,##0.00_-;\-* #,##0.00_-;_-* &quot;-&quot;??_-;_-@_-"/>
    <numFmt numFmtId="164" formatCode="_-* #,##0.00_-;\-* #,##0.00_-;_-* &quot;-&quot;_-;_-@_-"/>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b/>
      <sz val="9"/>
      <color rgb="FF000000"/>
      <name val="Calibri"/>
      <family val="2"/>
      <scheme val="minor"/>
    </font>
    <font>
      <sz val="9"/>
      <color rgb="FF000000"/>
      <name val="Calibri"/>
      <family val="2"/>
      <scheme val="minor"/>
    </font>
    <font>
      <sz val="9"/>
      <color theme="1"/>
      <name val="Calibri"/>
      <family val="2"/>
      <scheme val="minor"/>
    </font>
    <font>
      <sz val="9"/>
      <name val="Calibri"/>
      <family val="2"/>
      <scheme val="minor"/>
    </font>
    <font>
      <sz val="9"/>
      <color indexed="8"/>
      <name val="Calibri"/>
      <family val="2"/>
      <scheme val="minor"/>
    </font>
    <font>
      <b/>
      <sz val="10"/>
      <color theme="1"/>
      <name val="Calibri"/>
      <family val="2"/>
      <scheme val="minor"/>
    </font>
    <font>
      <b/>
      <sz val="10"/>
      <color rgb="FF000000"/>
      <name val="Calibri"/>
      <family val="2"/>
      <scheme val="minor"/>
    </font>
    <font>
      <b/>
      <sz val="10"/>
      <color rgb="FFFF0000"/>
      <name val="Calibri"/>
      <family val="2"/>
      <scheme val="minor"/>
    </font>
    <font>
      <sz val="10"/>
      <color theme="1"/>
      <name val="Calibri"/>
      <family val="2"/>
      <scheme val="minor"/>
    </font>
    <font>
      <b/>
      <sz val="8"/>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E7D9FB"/>
        <bgColor rgb="FF000000"/>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cellStyleXfs>
  <cellXfs count="65">
    <xf numFmtId="0" fontId="0" fillId="0" borderId="0" xfId="0"/>
    <xf numFmtId="0" fontId="1" fillId="2" borderId="1" xfId="0" applyFont="1" applyFill="1" applyBorder="1" applyAlignment="1">
      <alignment horizontal="center"/>
    </xf>
    <xf numFmtId="43" fontId="1" fillId="2" borderId="1" xfId="1" applyFont="1" applyFill="1" applyBorder="1"/>
    <xf numFmtId="0" fontId="0" fillId="0" borderId="1" xfId="0" applyBorder="1"/>
    <xf numFmtId="43" fontId="0" fillId="0" borderId="0" xfId="0" applyNumberFormat="1"/>
    <xf numFmtId="0" fontId="4" fillId="0" borderId="0" xfId="0" applyFont="1"/>
    <xf numFmtId="14" fontId="4" fillId="0" borderId="0" xfId="0" applyNumberFormat="1" applyFont="1"/>
    <xf numFmtId="43" fontId="4" fillId="0" borderId="0" xfId="1" applyFont="1"/>
    <xf numFmtId="43" fontId="4" fillId="0" borderId="0" xfId="1" applyFont="1" applyAlignment="1">
      <alignment horizontal="right"/>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43" fontId="8" fillId="0" borderId="1" xfId="1" applyFont="1" applyBorder="1" applyAlignment="1">
      <alignment horizontal="center" vertical="center" wrapText="1"/>
    </xf>
    <xf numFmtId="43" fontId="8" fillId="0" borderId="1" xfId="1" applyFont="1" applyBorder="1" applyAlignment="1">
      <alignment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wrapText="1"/>
    </xf>
    <xf numFmtId="49" fontId="8" fillId="0" borderId="1"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43" fontId="8" fillId="0" borderId="1" xfId="1" applyFont="1" applyFill="1" applyBorder="1" applyAlignment="1">
      <alignment horizontal="center" vertical="center" wrapText="1"/>
    </xf>
    <xf numFmtId="43" fontId="10" fillId="0" borderId="1" xfId="1" applyFont="1" applyFill="1" applyBorder="1" applyAlignment="1">
      <alignment horizontal="right" wrapText="1"/>
    </xf>
    <xf numFmtId="0" fontId="11" fillId="8" borderId="2" xfId="0" applyFont="1" applyFill="1" applyBorder="1" applyAlignment="1">
      <alignment horizontal="center" vertical="center" wrapText="1"/>
    </xf>
    <xf numFmtId="43" fontId="12" fillId="8" borderId="2" xfId="1" applyFont="1" applyFill="1" applyBorder="1" applyAlignment="1">
      <alignment horizontal="center" vertical="center" wrapText="1"/>
    </xf>
    <xf numFmtId="164" fontId="12" fillId="6" borderId="2" xfId="2" applyNumberFormat="1" applyFont="1" applyFill="1" applyBorder="1" applyAlignment="1">
      <alignment horizontal="center" vertical="center" wrapText="1"/>
    </xf>
    <xf numFmtId="0" fontId="12" fillId="8" borderId="2" xfId="2" applyNumberFormat="1" applyFont="1" applyFill="1" applyBorder="1" applyAlignment="1">
      <alignment horizontal="center" vertical="center" wrapText="1"/>
    </xf>
    <xf numFmtId="43" fontId="11" fillId="8" borderId="2" xfId="1" applyFont="1" applyFill="1" applyBorder="1" applyAlignment="1">
      <alignment horizontal="center" vertical="center" wrapText="1"/>
    </xf>
    <xf numFmtId="43" fontId="13" fillId="8" borderId="2" xfId="1" applyFont="1" applyFill="1" applyBorder="1" applyAlignment="1">
      <alignment horizontal="center" vertical="center" wrapText="1"/>
    </xf>
    <xf numFmtId="41" fontId="12" fillId="8" borderId="2" xfId="2" applyFont="1" applyFill="1" applyBorder="1" applyAlignment="1">
      <alignment horizontal="center" vertical="center" wrapText="1"/>
    </xf>
    <xf numFmtId="41" fontId="6" fillId="8" borderId="2" xfId="2" applyFont="1" applyFill="1" applyBorder="1" applyAlignment="1">
      <alignment horizontal="center" vertical="center" wrapText="1"/>
    </xf>
    <xf numFmtId="43" fontId="9" fillId="0" borderId="1" xfId="1" applyFont="1" applyBorder="1"/>
    <xf numFmtId="43" fontId="9" fillId="0" borderId="1" xfId="1" applyFont="1" applyBorder="1" applyAlignment="1">
      <alignment horizontal="center" vertical="center" wrapText="1"/>
    </xf>
    <xf numFmtId="0" fontId="9" fillId="0" borderId="1" xfId="0" applyFont="1" applyBorder="1" applyAlignment="1">
      <alignment horizontal="center"/>
    </xf>
    <xf numFmtId="43" fontId="9" fillId="0" borderId="1" xfId="1" applyFont="1" applyFill="1" applyBorder="1" applyAlignment="1">
      <alignment horizontal="right"/>
    </xf>
    <xf numFmtId="164" fontId="9" fillId="0" borderId="1" xfId="2" applyNumberFormat="1" applyFont="1" applyFill="1" applyBorder="1"/>
    <xf numFmtId="0" fontId="3" fillId="0" borderId="0" xfId="0" applyFont="1"/>
    <xf numFmtId="164" fontId="9" fillId="0" borderId="1" xfId="2" applyNumberFormat="1" applyFont="1" applyFill="1" applyBorder="1" applyAlignment="1" applyProtection="1">
      <alignment horizontal="center" vertical="center" wrapText="1"/>
    </xf>
    <xf numFmtId="43" fontId="9" fillId="0" borderId="1" xfId="1" applyFont="1" applyFill="1" applyBorder="1" applyAlignment="1" applyProtection="1">
      <alignment horizontal="center" vertical="center" wrapText="1"/>
    </xf>
    <xf numFmtId="41" fontId="12" fillId="8" borderId="1" xfId="2" applyFont="1" applyFill="1" applyBorder="1" applyAlignment="1">
      <alignment horizontal="center" vertical="center" wrapText="1"/>
    </xf>
    <xf numFmtId="43" fontId="9" fillId="0" borderId="1" xfId="1" applyFont="1" applyFill="1" applyBorder="1"/>
    <xf numFmtId="0" fontId="9" fillId="0" borderId="1" xfId="0" applyFont="1" applyBorder="1" applyAlignment="1">
      <alignment horizontal="center" wrapText="1"/>
    </xf>
    <xf numFmtId="43" fontId="9" fillId="0" borderId="1" xfId="1" applyFont="1" applyFill="1" applyBorder="1" applyAlignment="1">
      <alignment horizontal="center" vertical="center" wrapText="1"/>
    </xf>
    <xf numFmtId="43" fontId="0" fillId="0" borderId="0" xfId="0" applyNumberFormat="1" applyAlignment="1">
      <alignment horizontal="left"/>
    </xf>
    <xf numFmtId="0" fontId="0" fillId="0" borderId="0" xfId="0" applyAlignment="1">
      <alignment horizontal="center" vertical="center"/>
    </xf>
    <xf numFmtId="0" fontId="0" fillId="0" borderId="0" xfId="0" applyAlignment="1">
      <alignment horizontal="center" vertical="center" wrapText="1"/>
    </xf>
    <xf numFmtId="43" fontId="0" fillId="0" borderId="0" xfId="0" pivotButton="1" applyNumberFormat="1" applyAlignment="1">
      <alignment horizontal="center" vertical="center" wrapText="1"/>
    </xf>
    <xf numFmtId="43"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43" fontId="1" fillId="2"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43" fontId="14" fillId="3" borderId="1" xfId="1" applyFont="1" applyFill="1" applyBorder="1" applyAlignment="1">
      <alignment horizontal="center" vertical="center" wrapText="1"/>
    </xf>
    <xf numFmtId="0" fontId="14" fillId="0" borderId="0" xfId="0" applyFont="1"/>
    <xf numFmtId="49" fontId="8" fillId="0" borderId="1" xfId="1" applyNumberFormat="1" applyFont="1" applyBorder="1" applyAlignment="1">
      <alignment horizontal="center" vertical="center" wrapText="1"/>
    </xf>
    <xf numFmtId="1" fontId="15" fillId="5" borderId="1" xfId="0" applyNumberFormat="1" applyFont="1" applyFill="1" applyBorder="1" applyAlignment="1">
      <alignment horizontal="center" vertical="center" wrapText="1"/>
    </xf>
    <xf numFmtId="14" fontId="0" fillId="0" borderId="0" xfId="0" applyNumberFormat="1"/>
    <xf numFmtId="43" fontId="14" fillId="3" borderId="2" xfId="1" applyFont="1" applyFill="1" applyBorder="1" applyAlignment="1">
      <alignment horizontal="center" vertical="center"/>
    </xf>
    <xf numFmtId="43" fontId="14" fillId="3" borderId="6" xfId="1" applyFont="1" applyFill="1" applyBorder="1"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6"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illares [0] 3" xfId="5" xr:uid="{00000000-0005-0000-0000-000003000000}"/>
    <cellStyle name="Moneda [0] 2" xfId="3" xr:uid="{00000000-0005-0000-0000-000004000000}"/>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wrapText="1" readingOrder="0"/>
    </dxf>
    <dxf>
      <alignment wrapText="1" readingOrder="0"/>
    </dxf>
    <dxf>
      <alignment vertical="center" readingOrder="0"/>
    </dxf>
    <dxf>
      <alignment vertical="center" readingOrder="0"/>
    </dxf>
    <dxf>
      <alignment horizontal="center" readingOrder="0"/>
    </dxf>
    <dxf>
      <alignment horizontal="center" readingOrder="0"/>
    </dxf>
    <dxf>
      <alignment wrapText="1" readingOrder="0"/>
    </dxf>
    <dxf>
      <alignment wrapText="1"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numFmt numFmtId="0" formatCode="General"/>
    </dxf>
    <dxf>
      <numFmt numFmtId="35" formatCode="_-* #,##0.00_-;\-* #,##0.00_-;_-* &quot;-&quot;??_-;_-@_-"/>
    </dxf>
    <dxf>
      <numFmt numFmtId="35" formatCode="_-* #,##0.00_-;\-* #,##0.00_-;_-* &quot;-&quot;??_-;_-@_-"/>
    </dxf>
    <dxf>
      <numFmt numFmtId="35" formatCode="_-* #,##0.00_-;\-* #,##0.00_-;_-* &quot;-&quot;??_-;_-@_-"/>
    </dxf>
    <dxf>
      <numFmt numFmtId="35" formatCode="_-* #,##0.00_-;\-* #,##0.00_-;_-* &quot;-&quot;??_-;_-@_-"/>
    </dxf>
    <dxf>
      <numFmt numFmtId="35" formatCode="_-* #,##0.00_-;\-* #,##0.00_-;_-* &quot;-&quot;??_-;_-@_-"/>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MEN JOHANNA VELASQUEZ ROSAS" refreshedDate="45807.662691782411" createdVersion="5" refreshedVersion="5" minRefreshableVersion="3" recordCount="138" xr:uid="{00000000-000A-0000-FFFF-FFFF24000000}">
  <cacheSource type="worksheet">
    <worksheetSource ref="A2:AG140" sheet="DEMANDA"/>
  </cacheSource>
  <cacheFields count="53">
    <cacheField name="NUM RECOBRO " numFmtId="0">
      <sharedItems containsString="0" containsBlank="1" containsNumber="1" containsInteger="1" minValue="581129" maxValue="691062"/>
    </cacheField>
    <cacheField name="NUM RECOBRO 2 " numFmtId="0">
      <sharedItems containsSemiMixedTypes="0" containsString="0" containsNumber="1" containsInteger="1" minValue="581129" maxValue="691062"/>
    </cacheField>
    <cacheField name="ITEM" numFmtId="0">
      <sharedItems containsSemiMixedTypes="0" containsString="0" containsNumber="1" containsInteger="1" minValue="1" maxValue="5"/>
    </cacheField>
    <cacheField name="NOMBRE DEL AFILIADO" numFmtId="0">
      <sharedItems/>
    </cacheField>
    <cacheField name="TIPO DE DOCUMENTO DE IDENTIDAD DEL AFILIADO" numFmtId="0">
      <sharedItems/>
    </cacheField>
    <cacheField name="NÚMERO DE DOCUMENTO DE IDENTIDAD DEL AFILIADO" numFmtId="0">
      <sharedItems containsSemiMixedTypes="0" containsString="0" containsNumber="1" containsInteger="1" minValue="17086797" maxValue="99051101720"/>
    </cacheField>
    <cacheField name="FECHA DEL FALLO DE TUTELA (Cuando aplique)" numFmtId="0">
      <sharedItems containsNonDate="0" containsDate="1" containsString="0" containsBlank="1" minDate="2005-03-14T00:00:00" maxDate="2013-01-04T00:00:00"/>
    </cacheField>
    <cacheField name="RESUMEN DEL CONTENIDO DE FALLO DE TUTELA (Cuando aplique)" numFmtId="0">
      <sharedItems containsBlank="1" longText="1"/>
    </cacheField>
    <cacheField name="ALFA_FACTURA_IPS" numFmtId="0">
      <sharedItems containsBlank="1" containsMixedTypes="1" containsNumber="1" containsInteger="1" minValue="40" maxValue="205"/>
    </cacheField>
    <cacheField name="No. DE FACTURA IPS" numFmtId="0">
      <sharedItems containsSemiMixedTypes="0" containsString="0" containsNumber="1" containsInteger="1" minValue="688" maxValue="4705388"/>
    </cacheField>
    <cacheField name="NOMBRE PRESTADOR IPS" numFmtId="0">
      <sharedItems/>
    </cacheField>
    <cacheField name="NIT PRESTADOR" numFmtId="0">
      <sharedItems/>
    </cacheField>
    <cacheField name="NUMERO DE ACTA CTC " numFmtId="0">
      <sharedItems/>
    </cacheField>
    <cacheField name="FECHA DEL ACTA DE CTC" numFmtId="0">
      <sharedItems containsNonDate="0" containsDate="1" containsString="0" containsBlank="1" minDate="2012-07-26T00:00:00" maxDate="2013-09-25T00:00:00"/>
    </cacheField>
    <cacheField name="TIPO_RECOBRO" numFmtId="0">
      <sharedItems count="2">
        <s v="CTC"/>
        <s v="TUT"/>
      </sharedItems>
    </cacheField>
    <cacheField name="CÓDIGO DEL DIAGNOSTICO CIE - 10" numFmtId="0">
      <sharedItems/>
    </cacheField>
    <cacheField name="DESCRIPCIÓN DEL DIAGNÓSTICO CIE-10" numFmtId="0">
      <sharedItems/>
    </cacheField>
    <cacheField name="CÓDIGO CUPS, CUM O CÓDIGO INTERNO DEL PROVEEDOR DE TECNOLOGÍAS EN SALUD NO INCLUIDAS EN EL PLAN DE BENEFICIOS EN SALUD CON CARGO A LA UPC DEL SGSSS" numFmtId="0">
      <sharedItems containsMixedTypes="1" containsNumber="1" containsInteger="1" minValue="454009" maxValue="999004254"/>
    </cacheField>
    <cacheField name="DESCRIPCIÓN DE LA TECNOLOGÍA EN SALUD RECOBRADA" numFmtId="0">
      <sharedItems/>
    </cacheField>
    <cacheField name="FECHA PRESTACIÓN DEL SERVICIO" numFmtId="14">
      <sharedItems containsSemiMixedTypes="0" containsNonDate="0" containsDate="1" containsString="0" minDate="2012-10-05T00:00:00" maxDate="2013-10-05T00:00:00"/>
    </cacheField>
    <cacheField name="FECHA DE LA RADICACIÓN DE LA FACTURA DE LA IPS O PROVEEDOR ANTE LA EAPB" numFmtId="14">
      <sharedItems containsSemiMixedTypes="0" containsNonDate="0" containsDate="1" containsString="0" minDate="2012-11-23T00:00:00" maxDate="2013-11-13T00:00:00"/>
    </cacheField>
    <cacheField name="Fecha MYT-R radicación inicial" numFmtId="14">
      <sharedItems/>
    </cacheField>
    <cacheField name="No. MYT-R radicación inicial" numFmtId="0">
      <sharedItems containsSemiMixedTypes="0" containsString="0" containsNumber="1" containsInteger="1" minValue="264191" maxValue="293078"/>
    </cacheField>
    <cacheField name="Radicado Fosyga" numFmtId="0">
      <sharedItems containsSemiMixedTypes="0" containsString="0" containsNumber="1" containsInteger="1" minValue="25805788" maxValue="57437883"/>
    </cacheField>
    <cacheField name="Fecha de recibido (sello de recibido EPS) " numFmtId="14">
      <sharedItems containsSemiMixedTypes="0" containsNonDate="0" containsDate="1" containsString="0" minDate="2013-07-23T00:00:00" maxDate="2014-04-01T00:00:00"/>
    </cacheField>
    <cacheField name="No. Resultado de auditoria inicial - No. Comunicación - Acto administrativo " numFmtId="0">
      <sharedItems/>
    </cacheField>
    <cacheField name="Fecha de la comunicación o acto administrativo" numFmtId="14">
      <sharedItems containsSemiMixedTypes="0" containsNonDate="0" containsDate="1" containsString="0" minDate="2013-07-22T00:00:00" maxDate="2014-03-28T00:00:00"/>
    </cacheField>
    <cacheField name="No. paquete ordinario primer resultado de auditoria " numFmtId="0">
      <sharedItems containsSemiMixedTypes="0" containsString="0" containsNumber="1" containsInteger="1" minValue="513" maxValue="1213"/>
    </cacheField>
    <cacheField name="Tipo de glosa " numFmtId="0">
      <sharedItems/>
    </cacheField>
    <cacheField name="Código glosa (RA)" numFmtId="0">
      <sharedItems/>
    </cacheField>
    <cacheField name="Descripcion glosa (RA)" numFmtId="0">
      <sharedItems/>
    </cacheField>
    <cacheField name="Observaciones auditor (RA)" numFmtId="0">
      <sharedItems longText="1"/>
    </cacheField>
    <cacheField name="Analisis y respuesta EPS (RA)" numFmtId="0">
      <sharedItems longText="1"/>
    </cacheField>
    <cacheField name="Fecha de radicación objeción a la glosa (era la columna J - fecha de primera radicación)" numFmtId="0">
      <sharedItems containsNonDate="0" containsDate="1" containsString="0" containsBlank="1" minDate="2013-09-17T00:00:00" maxDate="2013-11-09T00:00:00"/>
    </cacheField>
    <cacheField name="No. MYT-R respuesta a glosa (resultado de auditoria de demanda)" numFmtId="0">
      <sharedItems containsString="0" containsBlank="1" containsNumber="1" containsInteger="1" minValue="279853" maxValue="286167"/>
    </cacheField>
    <cacheField name="Radicado Fosyga (columna c base inicial)" numFmtId="0">
      <sharedItems containsString="0" containsBlank="1" containsNumber="1" containsInteger="1" minValue="25805788" maxValue="56776757"/>
    </cacheField>
    <cacheField name="Fecha recibido último resultado de auditoria (fecha sello de recibido EPS)" numFmtId="14">
      <sharedItems containsNonDate="0" containsDate="1" containsString="0" containsBlank="1" minDate="2014-01-28T00:00:00" maxDate="2014-02-27T00:00:00"/>
    </cacheField>
    <cacheField name="No. Resultado de auditoria final - No. Comunicación - Acto administrativo " numFmtId="0">
      <sharedItems/>
    </cacheField>
    <cacheField name="Fecha de la comunicación o acto administrativo2" numFmtId="14">
      <sharedItems containsSemiMixedTypes="0" containsNonDate="0" containsDate="1" containsString="0" minDate="2014-01-27T00:00:00" maxDate="2014-03-28T00:00:00"/>
    </cacheField>
    <cacheField name="No. paquete ordinario último resultado de auditoria " numFmtId="0">
      <sharedItems containsSemiMixedTypes="0" containsString="0" containsNumber="1" containsInteger="1" minValue="1113" maxValue="101310"/>
    </cacheField>
    <cacheField name="Tipo de glosa 2" numFmtId="0">
      <sharedItems/>
    </cacheField>
    <cacheField name="CÓDIGO DE CAUSAL DE GLOSA (columna X base inicial)" numFmtId="49">
      <sharedItems/>
    </cacheField>
    <cacheField name="DESCRIPCIoN DE LA GLOSA (columna Y base inicial)" numFmtId="0">
      <sharedItems/>
    </cacheField>
    <cacheField name="OBSERVACION DEL AUDITOR (columna Z base inicial)" numFmtId="0">
      <sharedItems longText="1"/>
    </cacheField>
    <cacheField name="RESPUESTA GENERADA POR LA EAPB ANTE LA ENTIDAD RESPONSABLE DEL PAGO PARA DEMANDA" numFmtId="0">
      <sharedItems longText="1"/>
    </cacheField>
    <cacheField name="VALOR ITEM" numFmtId="43">
      <sharedItems containsBlank="1" containsMixedTypes="1" containsNumber="1" containsInteger="1" minValue="8730" maxValue="6843047"/>
    </cacheField>
    <cacheField name="VALOR A DEMANDAR" numFmtId="43">
      <sharedItems containsString="0" containsBlank="1" containsNumber="1" containsInteger="1" minValue="46800" maxValue="6843047"/>
    </cacheField>
    <cacheField name="VR RECOBRO" numFmtId="43">
      <sharedItems containsString="0" containsBlank="1" containsNumber="1" containsInteger="1" minValue="46800" maxValue="16382694"/>
    </cacheField>
    <cacheField name="VR APROBADO" numFmtId="43">
      <sharedItems containsString="0" containsBlank="1" containsNumber="1" containsInteger="1" minValue="0" maxValue="1506691"/>
    </cacheField>
    <cacheField name="VR GLOSADO" numFmtId="43">
      <sharedItems containsString="0" containsBlank="1" containsNumber="1" containsInteger="1" minValue="46800" maxValue="16382694"/>
    </cacheField>
    <cacheField name="VR PDTE DE PAGO" numFmtId="43">
      <sharedItems containsString="0" containsBlank="1" containsNumber="1" containsInteger="1" minValue="46800" maxValue="6843047"/>
    </cacheField>
    <cacheField name="No. DEMANDA" numFmtId="0">
      <sharedItems containsSemiMixedTypes="0" containsString="0" containsNumber="1" containsInteger="1" minValue="19" maxValue="19"/>
    </cacheField>
    <cacheField name="FECHA DE CADUCIDAD" numFmtId="14">
      <sharedItems containsSemiMixedTypes="0" containsNonDate="0" containsDate="1" containsString="0" minDate="2017-01-27T00:00:00" maxDate="2017-03-3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8">
  <r>
    <n v="581129"/>
    <n v="581129"/>
    <n v="1"/>
    <s v="DIANA CAROLINA CARDONA ARIAS"/>
    <s v="TI"/>
    <n v="1000469397"/>
    <m/>
    <m/>
    <m/>
    <n v="4705388"/>
    <s v="FUNDACION CARDIO INFANTIL-INSTITUTO DE CARDIOLOGIA"/>
    <s v="860035992-2"/>
    <s v="1716-20"/>
    <d v="2012-12-11T00:00:00"/>
    <x v="0"/>
    <s v="Q263"/>
    <s v="CONEXION ANOMALA PARCIAL DE LAS VENAS PULMONARES"/>
    <s v="00041416-02-0J01DC02"/>
    <s v="ZINACEF 750 MG INYECTABLE"/>
    <d v="2012-12-10T00:00:00"/>
    <d v="2013-01-22T00:00:00"/>
    <s v="2013-05-02"/>
    <n v="264201"/>
    <n v="54522034"/>
    <d v="2013-07-23T00:00:00"/>
    <s v="UTNF-OP-2342"/>
    <d v="2013-07-22T00:00:00"/>
    <n v="513"/>
    <s v="MULTIPLE"/>
    <s v="3-11"/>
    <s v="usuario reportado en el recobro no aparece en la base de datos unica de afiliados BUDA por la entidad recobrante para el periodo de la prestacion del servicio"/>
    <s v="El usuario reportado en el recobro se encuentra en diferente EPS para la fecha de prestacion del servicio segun la BDUA. Ademas el usuario reportado en el recobro se encuentra en el RÃ©gimen para la fecha de prestacion del servicio segun la BDUA. "/>
    <s v="No se acepta glosa. Al realizar la verificacion se evidencia que el usuario para la fecha de prestacion de servicio se encuentra activo y afiliado en la EPS Compensar. Numero de planilla 1304007784)"/>
    <d v="2013-09-17T00:00:00"/>
    <n v="279853"/>
    <n v="54522034"/>
    <d v="2014-01-28T00:00:00"/>
    <s v="UTNF-DO-1604"/>
    <d v="2014-01-27T00:00:00"/>
    <n v="91309"/>
    <s v="MULTIPLE"/>
    <s v="3-11"/>
    <s v="usuario reportado en el recobro no aparece en la base de datos unica de afiliados BUDA por la entidad recobrante para el periodo de la prestacion del servicio"/>
    <s v="El usuario reportado en el recobro se encuentra en diferente EPS para la fecha de prestaciÃ³n del servicio segÃºn la BDUA. AdemÃ¡s el usuario reportado en el recobro se encuentra en el RÃ©gimen para la fecha de prestaciÃ³n del servicio segÃºn la BDUA. "/>
    <s v="No se acepta glosa. Al realizar la verificación se evidencia que el usuario para la fecha de prestación de servicio 10/12/2012 se encuentra activo y afiliado en la EPS Compensar desde el 07/09/2006. Número de planilla 1304007784)"/>
    <n v="97191"/>
    <n v="97191"/>
    <n v="234986"/>
    <n v="97191"/>
    <n v="137795"/>
    <n v="97191"/>
    <n v="19"/>
    <d v="2017-01-27T00:00:00"/>
  </r>
  <r>
    <n v="582038"/>
    <n v="582038"/>
    <n v="1"/>
    <s v="LAURA ALEJANDRA URIBE AVENDANO"/>
    <s v="TI"/>
    <n v="1056120457"/>
    <m/>
    <m/>
    <n v="40"/>
    <n v="12709"/>
    <s v="FARMACIA INSTITUCIONAL SAS"/>
    <s v="900285194-8"/>
    <s v="623-21"/>
    <d v="2012-11-15T00:00:00"/>
    <x v="0"/>
    <s v="E109"/>
    <s v="DIABETES MELLITUS INSULINODEPENDIENTE SIN MENCION DE COMPLICACION"/>
    <n v="999003664"/>
    <s v="TIRAS ONE TOUCH (EXCEDENTE TIPO I) - IN"/>
    <d v="2012-11-19T00:00:00"/>
    <d v="2012-11-23T00:00:00"/>
    <s v="2013-05-02"/>
    <n v="264191"/>
    <n v="54518483"/>
    <d v="2013-07-23T00:00:00"/>
    <s v="UTNF-OP-2342"/>
    <d v="2013-07-22T00:00:00"/>
    <n v="513"/>
    <s v="MULTIPLE"/>
    <s v="3-11"/>
    <s v="usuario reportado en el recobro no aparece en la base de datos unica de afiliados BUDA por la entidad recobrante para el periodo de la prestacion del servicio"/>
    <s v="El usuario reportado en el recobro se encuentra en diferente EPS para la fecha de prestacion del servicio segun la BDUA. Ademas el usuario reportado en el recobro se encuentra en el RÃ©gimen para la fecha de prestacion del servicio segun la BDUA. "/>
    <s v="No se acepta glosa. Al realizar la verificacion se evidencia que el usuario para la fecha de prestacion de servicio se encuentra activo y afiliado en la EPS Compensar. Numero de planilla 1304007784)"/>
    <d v="2013-09-17T00:00:00"/>
    <n v="279857"/>
    <n v="54518483"/>
    <d v="2014-01-28T00:00:00"/>
    <s v="UTNF-DO-1604"/>
    <d v="2014-01-27T00:00:00"/>
    <n v="91309"/>
    <s v="MULTIPLE"/>
    <s v="3-11"/>
    <s v="usuario reportado en el recobro no aparece en la base de datos unica de afiliados BUDA por la entidad recobrante para el periodo de la prestacion del servicio"/>
    <s v="El usuario reportado en el recobro tiene diferente nombre al registrado en la BDUA. "/>
    <s v="No se acepta glosa. Al realizar la verificacion se evidencia que el usuario para la fecha de prestacion de servicio se encuentra activo y afiliado en la EPS Compensar. Numero de planilla 1304007784)"/>
    <n v="234000"/>
    <n v="234000"/>
    <n v="624000"/>
    <n v="234000"/>
    <n v="390000"/>
    <n v="234000"/>
    <n v="19"/>
    <d v="2017-01-27T00:00:00"/>
  </r>
  <r>
    <m/>
    <n v="582038"/>
    <n v="1"/>
    <s v="LAURA ALEJANDRA URIBE AVENDANO"/>
    <s v="TI"/>
    <n v="1056120457"/>
    <m/>
    <m/>
    <n v="40"/>
    <n v="12709"/>
    <s v="FARMACIA INSTITUCIONAL SAS"/>
    <s v="900285194-8"/>
    <s v="623-21"/>
    <d v="2012-11-15T00:00:00"/>
    <x v="0"/>
    <s v="E109"/>
    <s v="DIABETES MELLITUS INSULINODEPENDIENTE SIN MENCION DE COMPLICACION"/>
    <n v="999003664"/>
    <s v="TIRAS ONE TOUCH (EXCEDENTE TIPO I) - IN"/>
    <d v="2012-11-19T00:00:00"/>
    <d v="2012-11-23T00:00:00"/>
    <s v="2013-05-02"/>
    <n v="264191"/>
    <n v="54518483"/>
    <d v="2013-07-23T00:00:00"/>
    <s v="UTNF-OP-2342"/>
    <d v="2013-07-22T00:00:00"/>
    <n v="513"/>
    <s v="MULTIPLE"/>
    <s v="4-03"/>
    <s v="Como consecuencia del acta de CTC o fallo de tutela se incluyen prestaciones contenidas en los planes de beneficios "/>
    <s v="El medicamento, servicio, elemento o insumo (PLEGISOL) esta incluido en el POS. Valor reconocido por la UPC. "/>
    <s v="No se acepta glosa. Para la fecha de prestacion de servicio 19/11/2012, el servicio (TIRAS ONE TOUCH (EXCEDENTE TIPO I) - IN), No se encuentra en el POS, Segun Acuerdo 029/2011, Art. 39 - &quot;pacientes con Diabetes Tipo I se entregan cada año hasta 100 tirillas&quot; - Las recobradas son el excedente para el tratamiento de acuerdo a la orden y autorizacion adjuntas al recobro."/>
    <d v="2013-09-17T00:00:00"/>
    <n v="279857"/>
    <n v="54518483"/>
    <d v="2014-01-28T00:00:00"/>
    <s v="UTNF-DO-1604"/>
    <d v="2014-01-27T00:00:00"/>
    <n v="91309"/>
    <s v="MULTIPLE"/>
    <s v="4-03"/>
    <s v="Como consecuencia del acta de CTC o fallo de tutela se incluyen prestaciones contenidas en los planes de beneficios "/>
    <s v="El medicamento, servicio, elemento o insumo (TIRAS ONE TOUCH (EXCEDENTE TIPO I) - IN) esta incluido en el POS. Valor reconocido por la UPC. "/>
    <s v="No se acepta glosa. Para la fecha de prestacion de servicio 19/11/2012, el servicio (TIRAS ONE TOUCH (EXCEDENTE TIPO I) - IN), No se encuentra en el POS, Segun Acuerdo 029/2011, Art. 39 - &quot;pacientes con Diabetes Tipo I se entregan cada año hasta 100 tirillas&quot; - Las recobradas son el excedente para el tratamiento de acuerdo a la orden y autorizacion adjuntas al recobro."/>
    <s v=" "/>
    <m/>
    <m/>
    <m/>
    <m/>
    <m/>
    <n v="19"/>
    <d v="2017-01-27T00:00:00"/>
  </r>
  <r>
    <n v="597142"/>
    <n v="597142"/>
    <n v="1"/>
    <s v="ALEJANDRO SANABRIA SALINAS"/>
    <s v="CC"/>
    <n v="79055743"/>
    <m/>
    <m/>
    <m/>
    <n v="3205057"/>
    <s v="SOCIEDAD DE CIRUGIA DE BOGOTA HOSPITAL DE SAN JOSE"/>
    <s v="899999017-4"/>
    <s v="559-39"/>
    <d v="2012-07-26T00:00:00"/>
    <x v="0"/>
    <s v="M161"/>
    <s v="OTRAS COXARTROSIS PRIMARIAS"/>
    <n v="81720501"/>
    <s v="REPARACION DEL LABRUM ACETABULAR+ORTEOPLASTIA FEMORAL Y ACETABULAR POR ARTROSCOPIA DE CADERA - PD"/>
    <d v="2012-11-16T00:00:00"/>
    <d v="2012-12-20T00:00:00"/>
    <s v="2013-06-04"/>
    <n v="266874"/>
    <n v="54803350"/>
    <d v="2013-08-16T00:00:00"/>
    <s v="UTNF-OPE-3105"/>
    <d v="2013-08-15T00:00:00"/>
    <n v="613"/>
    <s v="UNICA"/>
    <s v="2-02"/>
    <s v="La factura no cumple con el literal c) del articulo 617 del Estatuto Tributario."/>
    <s v="No adjuntan detallado de la factura Nro (3205057) "/>
    <s v="No se acepta glosa. En el recobro se encuentra la Factura IPS No. 3205057 y el detallado, donde se evidencia el servicio recobrado (REPARACION DEL LABRUM ACETABULAR+ORTEOPLASTIA FEMORAL Y ACETABULAR POR ARTROSCOPIA DE CADERA - PD), la cantidad y el valor, Segun Estatuto Tributario."/>
    <d v="2013-11-08T00:00:00"/>
    <n v="286167"/>
    <n v="56776757"/>
    <d v="2014-02-06T00:00:00"/>
    <s v="UTNF-DO-1737"/>
    <d v="2014-02-04T00:00:00"/>
    <n v="1113"/>
    <s v="UNICA"/>
    <s v="1-03"/>
    <s v="Los valores objeto de recobro ya hayan sido pagados por el Fosyga"/>
    <s v="El medicamento, servicio, elemento o insumo (osteoplastia femoral) esta incluido en el POS. Valor reconocido por la UPC. "/>
    <s v="No se acepta glosa. Para la fecha de prestacion de servicio 16/11/2012, el procedimiento (REPARACION DEL LABRUM ACETABULAR+ORTEOPLASTIA FEMORAL Y ACETABULAR POR ARTROSCOPIA DE CADERA - PD) No se encuentra incluido en le POS, Segúin Acuerdo 029/2011."/>
    <n v="6843047"/>
    <n v="6843047"/>
    <n v="6843047"/>
    <n v="0"/>
    <n v="6843047"/>
    <n v="6843047"/>
    <n v="19"/>
    <d v="2017-02-05T00:00:00"/>
  </r>
  <r>
    <n v="604074"/>
    <n v="604074"/>
    <n v="2"/>
    <s v="SERGIO ALEXANDER MURCIA GROSS"/>
    <s v="RC"/>
    <n v="1023163968"/>
    <d v="2011-03-02T00:00:00"/>
    <s v="Acción de Tutela del 2 de marzo de 2011 para el tratamiento de las enfermedades que padece con Vigabatrina, Depakene, Piridoxina, Dornasa alfa, Fluticasona, Berodual, oxígeno permanente, Omeprazol Losec Mups, terapias domiciliarias, respiratorias, físicas, del lenguaje y ocupacionales; y ante las limitaciones severas que presenta para su movilización, requiere de una silla de ruedas convencional pediátrica plegable en equis para su desplazamiento, así como la utilización de plantillas con realce escafoideo de 10 mm para pie plano, para uso convencional bilateral, los cuales no fueron autorizados por parte de la EPS al no encontrarse dentro de las coberturas. Se concede la Tutela y ordena el suministro del insumo silla de ruedas pediátrica plegable en equis, así como el suministro de plantillas con realce escafoideo de 10 mm, además de las demás prescripciones médicas que considere el médico tratante para reestablecer su salud, asumiendo el 100% de su costo, los cuales se practicarán siempre que estén directamente relacionados con la patología que padece, sin que se exijan cuotas de recuperación por la atención integral que le sea autorizada y suministrada. "/>
    <n v="205"/>
    <n v="338647"/>
    <s v="AUDIFARMA S.A."/>
    <s v="816001182-7"/>
    <s v="2011-0022"/>
    <m/>
    <x v="1"/>
    <s v="J449"/>
    <s v="ENFERMEDAD PULMONAR OBSTRUCTIVA CRONICA- NO ESPECIFICADA"/>
    <s v="00200666-01-0R05CB13"/>
    <s v="PULMOZYME SOLUCION PARA INHALACION 1MG/ML"/>
    <d v="2013-04-01T00:00:00"/>
    <d v="2013-04-17T00:00:00"/>
    <s v="2013-06-14"/>
    <n v="268279"/>
    <n v="25805788"/>
    <d v="2013-08-16T00:00:00"/>
    <s v="UTNF-OPE-3105"/>
    <d v="2013-08-15T00:00:00"/>
    <n v="613"/>
    <s v="MULTIPLE"/>
    <s v="3-11"/>
    <s v="El usuario reportado en el recobro no aparece en la base de datos unica de afiliados BUDA por la entidad recobrante para el periodo de la prestacion del servicio"/>
    <s v="EL usuario reportado en la BDUA aparece en diferente NOMBRE para la fecha de prestacion del servicio - EL usuario reportado en la BDUA aparece en diferente EPS para la fecha de prestacion del servicio - EL usuario reportado en la BDUA aparece en diferente REGIMEN para la fecha de prestacion del servicio"/>
    <s v="No se acepta glosa. Al realizar la verificacion se evidencia que el usuario para la fecha de prestacion de servicio se encuentra activo y afiliado en la EPS Compensar. Numero de planilla 7578189045)"/>
    <d v="2013-10-04T00:00:00"/>
    <n v="281218"/>
    <n v="25805788"/>
    <d v="2014-02-26T00:00:00"/>
    <s v="UTNF-DO-2509"/>
    <d v="2014-02-24T00:00:00"/>
    <n v="101310"/>
    <s v="MULTIPLE"/>
    <s v="3-11"/>
    <s v="El usuario reportado en el recobro no aparece en la base de datos unica de afiliados BUDA por la entidad recobrante para el periodo de la prestacion del servicio"/>
    <s v="EL usuario reportado en la BDUA aparece en diferente NOMBRE para la fecha de prestacion del servicio - EL usuario reportado en la BDUA aparece en diferente EPS para la fecha de prestacion del servicio - EL usuario reportado en la BDUA aparece en diferente REGIMEN para la fecha de prestacion del servicio "/>
    <s v="No se acepta glosa. Al realizar la verificacion se evidencia que el usuario para la fecha de prestacion de servicio se encuentra activo y afiliado en la EPS Compensar. Numero de planilla 7578189045)"/>
    <n v="1254390"/>
    <n v="1300140"/>
    <n v="2766604"/>
    <n v="1300156"/>
    <n v="1466448"/>
    <n v="1300140"/>
    <n v="19"/>
    <d v="2017-02-25T00:00:00"/>
  </r>
  <r>
    <m/>
    <n v="604074"/>
    <n v="3"/>
    <s v="SERGIO ALEXANDER MURCIA GROSS"/>
    <s v="RC"/>
    <n v="1023163968"/>
    <d v="2011-03-02T00:00:00"/>
    <s v="Acción de Tutela del 2 de marzo de 2011 para el tratamiento de las enfermedades que padece con Vigabatrina, Depakene, Piridoxina, Dornasa alfa, Fluticasona, Berodual, oxígeno permanente, Omeprazol Losec Mups, terapias domiciliarias, respiratorias, físicas, del lenguaje y ocupacionales; y ante las limitaciones severas que presenta para su movilización, requiere de una silla de ruedas convencional pediátrica plegable en equis para su desplazamiento, así como la utilización de plantillas con realce escafoideo de 10 mm para pie plano, para uso convencional bilateral, los cuales no fueron autorizados por parte de la EPS al no encontrarse dentro de las coberturas. Se concede la Tutela y ordena el suministro del insumo silla de ruedas pediátrica plegable en equis, así como el suministro de plantillas con realce escafoideo de 10 mm, además de las demás prescripciones médicas que considere el médico tratante para reestablecer su salud, asumiendo el 100% de su costo, los cuales se practicarán siempre que estén directamente relacionados con la patología que padece, sin que se exijan cuotas de recuperación por la atención integral que le sea autorizada y suministrada. "/>
    <n v="205"/>
    <n v="338647"/>
    <s v="AUDIFARMA S.A."/>
    <s v="816001182-7"/>
    <s v="2011-0022"/>
    <m/>
    <x v="1"/>
    <s v="J449"/>
    <s v="ENFERMEDAD PULMONAR OBSTRUCTIVA CRONICA- NO ESPECIFICADA"/>
    <s v="00224165-06-0A11AA03"/>
    <s v="CENTRUM JUNIOR"/>
    <d v="2013-04-01T00:00:00"/>
    <d v="2013-04-17T00:00:00"/>
    <s v="2013-06-14"/>
    <n v="268279"/>
    <n v="25805788"/>
    <d v="2013-08-16T00:00:00"/>
    <s v="UTNF-OPE-3105"/>
    <d v="2013-08-15T00:00:00"/>
    <n v="613"/>
    <s v="MULTIPLE"/>
    <s v="3-11"/>
    <s v="El usuario reportado en el recobro no aparece en la base de datos unica de afiliados BUDA por la entidad recobrante para el periodo de la prestacion del servicio"/>
    <s v="EL usuario reportado en la BDUA aparece en diferente NOMBRE para la fecha de prestacion del servicio - EL usuario reportado en la BDUA aparece en diferente EPS para la fecha de prestacion del servicio - EL usuario reportado en la BDUA aparece en diferente REGIMEN para la fecha de prestacion del servicio"/>
    <s v="No se acepta glosa. Al realizar la verificacion se evidencia que el usuario para la fecha de prestacion de servicio se encuentra activo y afiliado en la EPS Compensar. Numero de planilla 7578189045)"/>
    <d v="2013-10-04T00:00:00"/>
    <n v="281218"/>
    <n v="25805788"/>
    <d v="2014-02-26T00:00:00"/>
    <s v="UTNF-DO-2509"/>
    <d v="2014-02-24T00:00:00"/>
    <n v="101310"/>
    <s v="MULTIPLE"/>
    <s v="3-11"/>
    <s v="El usuario reportado en el recobro no aparece en la base de datos unica de afiliados BUDA por la entidad recobrante para el periodo de la prestacion del servicio"/>
    <s v="EL usuario reportado en la BDUA aparece en diferente NOMBRE para la fecha de prestacion del servicio - EL usuario reportado en la BDUA aparece en diferente EPS para la fecha de prestacion del servicio - EL usuario reportado en la BDUA aparece en diferente REGIMEN para la fecha de prestacion del servicio "/>
    <s v="No se acepta glosa. Al realizar la verificacion se evidencia que el usuario para la fecha de prestacion de servicio se encuentra activo y afiliado en la EPS Compensar. Numero de planilla 7578189045)"/>
    <n v="8730"/>
    <m/>
    <m/>
    <m/>
    <m/>
    <m/>
    <n v="19"/>
    <d v="2017-02-25T00:00:00"/>
  </r>
  <r>
    <m/>
    <n v="604074"/>
    <n v="4"/>
    <s v="SERGIO ALEXANDER MURCIA GROSS"/>
    <s v="RC"/>
    <n v="1023163968"/>
    <d v="2011-03-02T00:00:00"/>
    <s v="Acción de Tutela del 2 de marzo de 2011 para el tratamiento de las enfermedades que padece con Vigabatrina, Depakene, Piridoxina, Dornasa alfa, Fluticasona, Berodual, oxígeno permanente, Omeprazol Losec Mups, terapias domiciliarias, respiratorias, físicas, del lenguaje y ocupacionales; y ante las limitaciones severas que presenta para su movilización, requiere de una silla de ruedas convencional pediátrica plegable en equis para su desplazamiento, así como la utilización de plantillas con realce escafoideo de 10 mm para pie plano, para uso convencional bilateral, los cuales no fueron autorizados por parte de la EPS al no encontrarse dentro de las coberturas. Se concede la Tutela y ordena el suministro del insumo silla de ruedas pediátrica plegable en equis, así como el suministro de plantillas con realce escafoideo de 10 mm, además de las demás prescripciones médicas que considere el médico tratante para reestablecer su salud, asumiendo el 100% de su costo, los cuales se practicarán siempre que estén directamente relacionados con la patología que padece, sin que se exijan cuotas de recuperación por la atención integral que le sea autorizada y suministrada. "/>
    <n v="205"/>
    <n v="338647"/>
    <s v="AUDIFARMA S.A."/>
    <s v="816001182-7"/>
    <s v="2011-0022"/>
    <m/>
    <x v="1"/>
    <s v="J449"/>
    <s v="ENFERMEDAD PULMONAR OBSTRUCTIVA CRONICA- NO ESPECIFICADA"/>
    <s v="00054889-01-0R03AK03"/>
    <s v="BERODUAL SOLUCION PARA INHALACION"/>
    <d v="2013-04-01T00:00:00"/>
    <d v="2013-04-17T00:00:00"/>
    <s v="2013-06-14"/>
    <n v="268279"/>
    <n v="25805788"/>
    <d v="2013-08-16T00:00:00"/>
    <s v="UTNF-OPE-3105"/>
    <d v="2013-08-15T00:00:00"/>
    <n v="613"/>
    <s v="MULTIPLE"/>
    <s v="3-11"/>
    <s v="El usuario reportado en el recobro no aparece en la base de datos unica de afiliados BUDA por la entidad recobrante para el periodo de la prestacion del servicio"/>
    <s v="EL usuario reportado en la BDUA aparece en diferente NOMBRE para la fecha de prestacion del servicio - EL usuario reportado en la BDUA aparece en diferente EPS para la fecha de prestacion del servicio - EL usuario reportado en la BDUA aparece en diferente REGIMEN para la fecha de prestacion del servicio"/>
    <s v="No se acepta glosa. Al realizar la verificacion se evidencia que el usuario para la fecha de prestacion de servicio se encuentra activo y afiliado en la EPS Compensar. Numero de planilla 7578189045)"/>
    <d v="2013-10-04T00:00:00"/>
    <n v="281218"/>
    <n v="25805788"/>
    <d v="2014-02-26T00:00:00"/>
    <s v="UTNF-DO-2509"/>
    <d v="2014-02-24T00:00:00"/>
    <n v="101310"/>
    <s v="MULTIPLE"/>
    <s v="3-11"/>
    <s v="El usuario reportado en el recobro no aparece en la base de datos unica de afiliados BUDA por la entidad recobrante para el periodo de la prestacion del servicio"/>
    <s v="EL usuario reportado en la BDUA aparece en diferente NOMBRE para la fecha de prestacion del servicio - EL usuario reportado en la BDUA aparece en diferente EPS para la fecha de prestacion del servicio - EL usuario reportado en la BDUA aparece en diferente REGIMEN para la fecha de prestacion del servicio "/>
    <s v="No se acepta glosa. Al realizar la verificacion se evidencia que el usuario para la fecha de prestacion de servicio se encuentra activo y afiliado en la EPS Compensar. Numero de planilla 7578189045)"/>
    <n v="22214"/>
    <m/>
    <m/>
    <m/>
    <m/>
    <m/>
    <n v="19"/>
    <d v="2017-02-25T00:00:00"/>
  </r>
  <r>
    <m/>
    <n v="604074"/>
    <n v="5"/>
    <s v="SERGIO ALEXANDER MURCIA GROSS"/>
    <s v="RC"/>
    <n v="1023163968"/>
    <d v="2011-03-02T00:00:00"/>
    <s v="Acción de Tutela del 2 de marzo de 2011 para el tratamiento de las enfermedades que padece con Vigabatrina, Depakene, Piridoxina, Dornasa alfa, Fluticasona, Berodual, oxígeno permanente, Omeprazol Losec Mups, terapias domiciliarias, respiratorias, físicas, del lenguaje y ocupacionales; y ante las limitaciones severas que presenta para su movilización, requiere de una silla de ruedas convencional pediátrica plegable en equis para su desplazamiento, así como la utilización de plantillas con realce escafoideo de 10 mm para pie plano, para uso convencional bilateral, los cuales no fueron autorizados por parte de la EPS al no encontrarse dentro de las coberturas. Se concede la Tutela y ordena el suministro del insumo silla de ruedas pediátrica plegable en equis, así como el suministro de plantillas con realce escafoideo de 10 mm, además de las demás prescripciones médicas que considere el médico tratante para reestablecer su salud, asumiendo el 100% de su costo, los cuales se practicarán siempre que estén directamente relacionados con la patología que padece, sin que se exijan cuotas de recuperación por la atención integral que le sea autorizada y suministrada. "/>
    <n v="205"/>
    <n v="338647"/>
    <s v="AUDIFARMA S.A."/>
    <s v="816001182-7"/>
    <s v="2011-0022"/>
    <m/>
    <x v="1"/>
    <s v="J449"/>
    <s v="ENFERMEDAD PULMONAR OBSTRUCTIVA CRONICA- NO ESPECIFICADA"/>
    <s v="00214137-01-0R01AD09"/>
    <s v="NASONEX SPRAY NASAL"/>
    <d v="2013-04-01T00:00:00"/>
    <d v="2013-04-17T00:00:00"/>
    <s v="2013-06-14"/>
    <n v="268279"/>
    <n v="25805788"/>
    <d v="2013-08-16T00:00:00"/>
    <s v="UTNF-OPE-3105"/>
    <d v="2013-08-15T00:00:00"/>
    <n v="613"/>
    <s v="MULTIPLE"/>
    <s v="3-11"/>
    <s v="El usuario reportado en el recobro no aparece en la base de datos unica de afiliados BUDA por la entidad recobrante para el periodo de la prestacion del servicio"/>
    <s v="EL usuario reportado en la BDUA aparece en diferente NOMBRE para la fecha de prestacion del servicio - EL usuario reportado en la BDUA aparece en diferente EPS para la fecha de prestacion del servicio - EL usuario reportado en la BDUA aparece en diferente REGIMEN para la fecha de prestacion del servicio"/>
    <s v="No se acepta glosa. Al realizar la verificacion se evidencia que el usuario para la fecha de prestacion de servicio se encuentra activo y afiliado en la EPS Compensar. Numero de planilla 7578189045)"/>
    <d v="2013-10-04T00:00:00"/>
    <n v="281218"/>
    <n v="25805788"/>
    <d v="2014-02-26T00:00:00"/>
    <s v="UTNF-DO-2509"/>
    <d v="2014-02-24T00:00:00"/>
    <n v="101310"/>
    <s v="MULTIPLE"/>
    <s v="3-11"/>
    <s v="El usuario reportado en el recobro no aparece en la base de datos unica de afiliados BUDA por la entidad recobrante para el periodo de la prestacion del servicio"/>
    <s v="EL usuario reportado en la BDUA aparece en diferente NOMBRE para la fecha de prestacion del servicio - EL usuario reportado en la BDUA aparece en diferente EPS para la fecha de prestacion del servicio - EL usuario reportado en la BDUA aparece en diferente REGIMEN para la fecha de prestacion del servicio "/>
    <s v="No se acepta glosa. Al realizar la verificacion se evidencia que el usuario para la fecha de prestacion de servicio se encuentra activo y afiliado en la EPS Compensar. Numero de planilla 7578189045)"/>
    <n v="14806"/>
    <m/>
    <m/>
    <m/>
    <m/>
    <m/>
    <n v="19"/>
    <d v="2017-02-25T00:00:00"/>
  </r>
  <r>
    <n v="663922"/>
    <n v="663922"/>
    <n v="1"/>
    <s v="MILTON ANDRES ZULETA ORJUELA"/>
    <s v="TI"/>
    <n v="96091308328"/>
    <m/>
    <m/>
    <m/>
    <n v="60749"/>
    <s v="CLINICA NUESTRA SEÑORA DE LA PAZ"/>
    <s v="860015905-6"/>
    <s v="747-99"/>
    <d v="2013-06-20T00:00:00"/>
    <x v="0"/>
    <s v="F192"/>
    <s v="TRASTORNOS MENTALES Y DEL COMPORTAMIENTO DEBIDOS AL USO DE MULTIPLES DROGAS Y AL USO DE OTRAS SUSTANCIAS PSICOACTIVAS SINDROME DE DEPENDENCIA"/>
    <s v="S12903"/>
    <s v="FASE 3 PROGRAMA DE REHABILITACION EN FARMACODEPENDENCIA - AC"/>
    <d v="2013-07-24T00:00:00"/>
    <d v="2013-08-16T00:00:00"/>
    <s v="2013-11-05"/>
    <n v="285626"/>
    <n v="56710707"/>
    <d v="2014-02-06T00:00:00"/>
    <s v="UTNF-DO-1737"/>
    <d v="2014-02-04T00:00:00"/>
    <n v="1113"/>
    <s v="UNICA"/>
    <s v="1-03"/>
    <s v="Los valores objeto de recobro ya hayan sido pagados por el Fosyga"/>
    <s v="El medicamento, servicio, elemento o insumo (FASE 3 PROGRAMA DE REHABILITACION EN FARMACODEPENDENCIA - AC) esta incluido en el POS. Valor reconocido por la UPC. "/>
    <s v="No se acepta glosa. Para la Fecha Prestacion del servicio: 24/07/2013 medicamento, servicio, elemento o insumo (PROGRAMA DE REHABILITACION EN FARMACODEPENDENCIA- AC) no esta incluido en el POS"/>
    <m/>
    <m/>
    <m/>
    <m/>
    <s v="UTNF-DO-1737"/>
    <d v="2014-02-04T00:00:00"/>
    <n v="1113"/>
    <s v="UNICA"/>
    <s v="1-03"/>
    <s v="Los valores objeto de recobro ya hayan sido pagados por el Fosyga"/>
    <s v="El medicamento, servicio, elemento o insumo (FASE 3 PROGRAMA DE REHABILITACION EN FARMACODEPENDENCIA - AC) esta incluido en el POS. Valor reconocido por la UPC. "/>
    <s v="No se acepta glosa. Para la fecha de prestacion de servicio 24/07/2013, el servicio (FASE 3 PROGRAMA DE REHABILITACION EN FARMACODEPENDENCIA - AC), No se encuentra en el POS, Según Acuerdo 029/2011. Paciente quien ingresa al programa de rehabiltiación en farmaco dependencia de la clinica de la Paz quien se encuentra en fase de resocialización habiendo ingresado el 11 de abril de 2013, cumpliéndose 90 días de internación el 9 de julio, por lo tanto, la internación del 25 de junio al 24 de julio de 2013, la cubre el POS hasta el 9 de julio y se recobra la atención en salud mental con internación a partir del 10 de julio que corresponde a 14 dias. "/>
    <n v="2075879"/>
    <n v="2075879"/>
    <n v="2235562"/>
    <n v="0"/>
    <n v="2235562"/>
    <n v="2075879"/>
    <n v="19"/>
    <d v="2017-02-05T00:00:00"/>
  </r>
  <r>
    <n v="663923"/>
    <n v="663923"/>
    <n v="1"/>
    <s v="ROSALBA DIAZ TORRES"/>
    <s v="CC"/>
    <n v="35485795"/>
    <m/>
    <m/>
    <m/>
    <n v="60639"/>
    <s v="CLINICA NUESTRA SEÑORA DE LA PAZ"/>
    <s v="860015905-6"/>
    <s v="755-199"/>
    <d v="2013-07-04T00:00:00"/>
    <x v="0"/>
    <s v="F192"/>
    <s v="TRASTORNOS MENTALES Y DEL COMPORTAMIENTO DEBIDOS AL USO DE MULTIPLES DROGAS Y AL USO DE OTRAS SUSTANCIAS PSICOACTIVAS SINDROME DE DEPENDENCIA"/>
    <s v="S12802"/>
    <s v="PROGRAMA DE REHABILITACION EN FARMACODEPENDENCIA FASE 4 - AC"/>
    <d v="2013-07-18T00:00:00"/>
    <d v="2013-08-16T00:00:00"/>
    <s v="2013-11-05"/>
    <n v="285626"/>
    <n v="56710708"/>
    <d v="2014-02-06T00:00:00"/>
    <s v="UTNF-DO-1737"/>
    <d v="2014-02-04T00:00:00"/>
    <n v="1113"/>
    <s v="UNICA"/>
    <s v="1-03"/>
    <s v="Los valores objeto de recobro ya hayan sido pagados por el Fosyga"/>
    <s v="El medicamento, servicio, elemento o insumo (PROGRAMA DE REHABILITACION EN FARMACODEPENDENCIA FASE 4 - AC) esta incluido en el POS. Valor reconocido por la UPC. "/>
    <s v="No se acepta glosa. Para la Fecha Prestacion del servicio: 18/07/2013 medicamento, servicio, elemento o insumo (PROGRAMA DE REHABILITACION EN FARMACODEPENDENCIA FASE 4 - AC) no esta incluido en el POS"/>
    <m/>
    <m/>
    <m/>
    <m/>
    <s v="UTNF-DO-1737"/>
    <d v="2014-02-04T00:00:00"/>
    <n v="1113"/>
    <s v="UNICA"/>
    <s v="1-03"/>
    <s v="Los valores objeto de recobro ya hayan sido pagados por el Fosyga"/>
    <s v="El medicamento, servicio, elemento o insumo (PROGRAMA DE REHABILITACION EN FARMACODEPENDENCIA FASE 4 - AC) esta incluido en el POS. Valor reconocido por la UPC. "/>
    <s v="No se acepta glosa. Para la fecha de prestacion de servicio 18/07/2013, el servicio (PROGRAMA DE REHABILITACION EN FARMACODEPENDENCIA FASE 4 - AC), No se encuentra en el POS, según Acuerdo 029/2011. Paciente quien ingresa al programa de rehabiltación en farmaco dependencia de la clinica de la Paz quien se encuentra en fase de resocialización 4 habiendo ingresado el 21 de Marzo de 2013, cumpliéndose 90 días de internación el 21 de junio, por lo tanto, la internación del 4 de julio al 18 de julio de 2013, no la cubre el POS"/>
    <n v="2152395"/>
    <n v="2152395"/>
    <n v="2152395"/>
    <n v="0"/>
    <n v="2152395"/>
    <n v="2152395"/>
    <n v="19"/>
    <d v="2017-02-05T00:00:00"/>
  </r>
  <r>
    <n v="664539"/>
    <n v="664539"/>
    <n v="1"/>
    <s v="ANDRES FELIPE RUIZ BOHORQUEZ"/>
    <s v="TI"/>
    <n v="1010028698"/>
    <d v="2008-04-14T00:00:00"/>
    <s v="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
    <s v=" "/>
    <n v="9835"/>
    <s v="CLINICA NEUROREHABILITAR LTDA"/>
    <s v="900244203-0"/>
    <s v="2008-0079"/>
    <m/>
    <x v="1"/>
    <s v="F840"/>
    <s v="AUTISMO EN LA NINEZ"/>
    <s v="0020066601-01"/>
    <s v="AUXILIAR TERAPEUTICO TIEMPO COMPLETO"/>
    <d v="2013-06-30T00:00:00"/>
    <d v="2013-08-23T00:00:00"/>
    <s v="2013-11-06"/>
    <n v="285810"/>
    <n v="26122240"/>
    <d v="2014-02-06T00:00:00"/>
    <s v="UTNF-DO-1737"/>
    <d v="2014-02-04T00:00:00"/>
    <n v="1113"/>
    <s v="UNICA"/>
    <s v="1-03"/>
    <s v="Los valores objeto de recobro ya hayan sido pagados por el Fosyga"/>
    <s v="El medicamento, servicio, elemento o insumo (AUXILIAR TERAPEUTICO TIEMPO COMPLETO) esta incluido en el POS. Valor reconocido por la UPC. "/>
    <s v="No se acepta glosa. Para la Fecha Prestacion del servicio: 30/06/2013 medicamento, servicio, elemento o insumo (AUXILIAR TERAPEUTICO TIEMPO COMPLETO) no esta incluido en el POS. Segun Acuerdo 029/2011"/>
    <m/>
    <m/>
    <m/>
    <m/>
    <s v="UTNF-DO-1737"/>
    <d v="2014-02-04T00:00:00"/>
    <n v="1113"/>
    <s v="UNICA"/>
    <s v="1-03"/>
    <s v="Los valores objeto de recobro ya hayan sido pagados por el Fosyga"/>
    <s v="Para la Fecha Prestación del servicio: 30/06/2013 medicamento, servicio, elemento o insumo (AUXILIAR TERAPEUTICO TIEMPO COMPLETO-EQUINOTERAPIA-MUSICOTERAPIA-VISITA AL COLEGIO) no está incluido en el POS"/>
    <s v="No se acepta glosa. Para la fecha de prestacion de servicio 30/06/2013, el servicio (AUXILIAR TERAPEUTICO TIEMPO COMPLETO), No se encuentra en el POS, Según Acuerdo 029/2011"/>
    <n v="1728000"/>
    <n v="2756550"/>
    <n v="2756550"/>
    <n v="0"/>
    <n v="2756550"/>
    <n v="2756550"/>
    <n v="19"/>
    <d v="2017-02-05T00:00:00"/>
  </r>
  <r>
    <m/>
    <n v="664539"/>
    <n v="2"/>
    <s v="ANDRES FELIPE RUIZ BOHORQUEZ"/>
    <s v="TI"/>
    <n v="1010028698"/>
    <d v="2008-04-14T00:00:00"/>
    <s v="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
    <s v=" "/>
    <n v="9835"/>
    <s v="CLINICA NEUROREHABILITAR LTDA"/>
    <s v="900244203-0"/>
    <s v="2008-0079"/>
    <m/>
    <x v="1"/>
    <s v="F840"/>
    <s v="AUTISMO EN LA NINEZ"/>
    <s v="0020066601-01"/>
    <s v="EQUINOTERAPIA"/>
    <d v="2013-06-30T00:00:00"/>
    <d v="2013-08-23T00:00:00"/>
    <s v="2013-11-06"/>
    <n v="285810"/>
    <n v="26122240"/>
    <d v="2014-02-06T00:00:00"/>
    <s v="UTNF-DO-1737"/>
    <d v="2014-02-04T00:00:00"/>
    <n v="1113"/>
    <s v="UNICA"/>
    <s v="1-03"/>
    <s v="Los valores objeto de recobro ya hayan sido pagados por el Fosyga"/>
    <s v="El medicamento, servicio, elemento o insumo (EQUINOTERAPIA) esta incluido en el POS. Valor reconocido por la UPC. "/>
    <s v="No se acepta glosa. Para la Fecha Prestacion del servicio: 30/06/2013 medicamento, servicio, elemento o insumo (EQUINOTERAPIA) no esta incluido en el POS. Segun Acuerdo 029/2011"/>
    <m/>
    <m/>
    <m/>
    <m/>
    <s v="UTNF-DO-1737"/>
    <d v="2014-02-04T00:00:00"/>
    <n v="1113"/>
    <s v="UNICA"/>
    <s v="1-03"/>
    <s v="Los valores objeto de recobro ya hayan sido pagados por el Fosyga"/>
    <s v="Para la Fecha Prestación del servicio: 30/06/2013 medicamento, servicio, elemento o insumo (AUXILIAR TERAPEUTICO TIEMPO COMPLETO-EQUINOTERAPIA-MUSICOTERAPIA-VISITA AL COLEGIO) no está incluido en el POS"/>
    <s v="No se acepta glosa. Para la fecha de prestacion de servicio 30/06/2013, el servicio (EQUINOTERAPIA), No se encuentra en el POS, Según Acuerdo 029/2011"/>
    <n v="346350"/>
    <m/>
    <m/>
    <m/>
    <m/>
    <m/>
    <n v="19"/>
    <d v="2017-02-05T00:00:00"/>
  </r>
  <r>
    <m/>
    <n v="664539"/>
    <n v="3"/>
    <s v="ANDRES FELIPE RUIZ BOHORQUEZ"/>
    <s v="TI"/>
    <n v="1010028698"/>
    <d v="2008-04-14T00:00:00"/>
    <s v="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
    <s v=" "/>
    <n v="9835"/>
    <s v="CLINICA NEUROREHABILITAR LTDA"/>
    <s v="900244203-0"/>
    <s v="2008-0079"/>
    <m/>
    <x v="1"/>
    <s v="F840"/>
    <s v="AUTISMO EN LA NINEZ"/>
    <s v="0020066601-01"/>
    <s v="MUSICOTERAPIA"/>
    <d v="2013-06-30T00:00:00"/>
    <d v="2013-08-23T00:00:00"/>
    <s v="2013-11-06"/>
    <n v="285810"/>
    <n v="26122240"/>
    <d v="2014-02-06T00:00:00"/>
    <s v="UTNF-DO-1737"/>
    <d v="2014-02-04T00:00:00"/>
    <n v="1113"/>
    <s v="UNICA"/>
    <s v="1-03"/>
    <s v="Los valores objeto de recobro ya hayan sido pagados por el Fosyga"/>
    <s v="El medicamento, servicio, elemento o insumo (MUSICOTERAPIA esta incluido en el POS. Valor reconocido por la UPC. "/>
    <s v="No se acepta glosa. Para la Fecha Prestacion del servicio: 30/06/2013 medicamento, servicio, elemento o insumo (MUSICOTERAPIA) no esta incluido en el POS. Segun Acuerdo 029/2011"/>
    <m/>
    <m/>
    <m/>
    <m/>
    <s v="UTNF-DO-1737"/>
    <d v="2014-02-04T00:00:00"/>
    <n v="1113"/>
    <s v="UNICA"/>
    <s v="1-03"/>
    <s v="Los valores objeto de recobro ya hayan sido pagados por el Fosyga"/>
    <s v="Para la Fecha Prestación del servicio: 30/06/2013 medicamento, servicio, elemento o insumo (AUXILIAR TERAPEUTICO TIEMPO COMPLETO-EQUINOTERAPIA-MUSICOTERAPIA-VISITA AL COLEGIO) no está incluido en el POS"/>
    <s v="No se acepta glosa. Para la fecha de prestacion de servicio 30/06/2013, el servicio (MUSICOTERAPIA), No se encuentra en el POS, Según Acuerdo 029/2011"/>
    <n v="595800"/>
    <m/>
    <m/>
    <m/>
    <m/>
    <m/>
    <n v="19"/>
    <d v="2017-02-05T00:00:00"/>
  </r>
  <r>
    <m/>
    <n v="664539"/>
    <n v="4"/>
    <s v="ANDRES FELIPE RUIZ BOHORQUEZ"/>
    <s v="TI"/>
    <n v="1010028698"/>
    <d v="2008-04-14T00:00:00"/>
    <s v="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
    <s v=" "/>
    <n v="9835"/>
    <s v="CLINICA NEUROREHABILITAR LTDA"/>
    <s v="900244203-0"/>
    <s v="2008-0079"/>
    <m/>
    <x v="1"/>
    <s v="F840"/>
    <s v="AUTISMO EN LA NINEZ"/>
    <s v="0020066601-01"/>
    <s v="VISITA AL COLEGIO"/>
    <d v="2013-06-30T00:00:00"/>
    <d v="2013-08-23T00:00:00"/>
    <s v="2013-11-06"/>
    <n v="285810"/>
    <n v="26122240"/>
    <d v="2014-02-06T00:00:00"/>
    <s v="UTNF-DO-1737"/>
    <d v="2014-02-04T00:00:00"/>
    <n v="1113"/>
    <s v="UNICA"/>
    <s v="1-03"/>
    <s v="Los valores objeto de recobro ya hayan sido pagados por el Fosyga"/>
    <s v="El medicamento, servicio, elemento o insumo (VISITA AL COLEGIO) esta incluido en el POS. Valor reconocido por la UPC. "/>
    <s v="No se acepta glosa. Para la Fecha Prestacion del servicio: 30/06/2013 medicamento, servicio, elemento o insumo (VISITA AL COLEGIO) no esta incluido en el POS. Segun Acuerdo 029/2011"/>
    <m/>
    <m/>
    <m/>
    <m/>
    <s v="UTNF-DO-1737"/>
    <d v="2014-02-04T00:00:00"/>
    <n v="1113"/>
    <s v="UNICA"/>
    <s v="1-03"/>
    <s v="Los valores objeto de recobro ya hayan sido pagados por el Fosyga"/>
    <s v="Para la Fecha Prestación del servicio: 30/06/2013 medicamento, servicio, elemento o insumo (AUXILIAR TERAPEUTICO TIEMPO COMPLETO-EQUINOTERAPIA-MUSICOTERAPIA-VISITA AL COLEGIO) no está incluido en el POS"/>
    <s v="No se acepta glosa. Para la fecha de prestacion de servicio 30/06/2013, el servicio (VISITA AL COLEGIO), No se encuentra en el POS, Según Acuerdo 029/2011"/>
    <n v="86400"/>
    <m/>
    <m/>
    <m/>
    <m/>
    <m/>
    <n v="19"/>
    <d v="2017-02-05T00:00:00"/>
  </r>
  <r>
    <n v="664540"/>
    <n v="664540"/>
    <n v="1"/>
    <s v="GUILLERMO ANDRES CRUZ TOLE"/>
    <s v="TI"/>
    <n v="1000236268"/>
    <d v="2008-03-11T00:00:00"/>
    <s v="Acción de Tutela del 11 de marzo de 2008 para continuar la cobertura por la EPS del tratamiento de rehabilitación por el autismo que presenta en la Clínica Neurorrehabilitar, la cual no hace parte de la red de prestadores de la EPS Compensar. Es denegada la Tutela, sin embargo, se ordena a Compensar EPS autorizar los costos de rehabilitación en saluden una IPS adscrita a la entidad. "/>
    <s v=" "/>
    <n v="9836"/>
    <s v="CLINICA NEUROREHABILITAR LTDA"/>
    <s v="900244203-0"/>
    <s v="2008-0019"/>
    <m/>
    <x v="1"/>
    <s v="F840"/>
    <s v="AUTISMO EN LA NINEZ"/>
    <n v="93861009"/>
    <s v="AUXILIAR TERAPEUTICO TIEMPO COMPLETO"/>
    <d v="2013-06-30T00:00:00"/>
    <d v="2013-08-23T00:00:00"/>
    <s v="2013-11-06"/>
    <n v="285810"/>
    <n v="26122241"/>
    <d v="2014-02-06T00:00:00"/>
    <s v="UTNF-DO-1737"/>
    <d v="2014-02-04T00:00:00"/>
    <n v="1113"/>
    <s v="MULTIPLE"/>
    <s v="1-02"/>
    <s v="El medicamento, servicio medico o prestacion de salud objeto de la solicitud de recobro no corresponda a lo ordenado por el fallo de tutela o al autorizado por el Comite Tecnico-Cientifico, segun el caso"/>
    <s v="Los medicamentos, servicios, elementos o insumos (AUXILIAR TERAPEUTICO TIEMPO COMPLETO-MUSICOTERAPIA) objeto de la solicitud, no estan ordenados en los fallos de tutelas que se anexa"/>
    <s v="No se acepta glosa. Se adjunta formato de justificacion medica de tecnologias en salud ordenadas por fallos de tutela que no es expreso o que ordena tratamiento integral, donde el medico de la EPS justifica la conexidad de la tecnologia recobrada con el Fallo de Tutela. En este documento se evidencia el nombre, firma y registro medico del profesional que elabora el Formato de Justificacion"/>
    <m/>
    <m/>
    <m/>
    <m/>
    <s v="UTNF-DO-1737"/>
    <d v="2014-02-04T00:00:00"/>
    <n v="1113"/>
    <s v="MULTIPLE"/>
    <s v="1-02"/>
    <s v="El medicamento, servicio medico o prestacion de salud objeto de la solicitud de recobro no corresponda a lo ordenado por el fallo de tutela o al autorizado por el Comite Tecnico-Cientifico, segun el caso"/>
    <s v="Los medicamentos, servicios, elementos o insumos (AUXILIAR TERAPEUTICO TIEMPO COMPLETO-MUSICOTERAPIA) objeto de la solicitud, no están ordenados en los fallos de tutelas que se anexa"/>
    <s v="No se acepta glosa. Se adjunta formato de justificación medica de tecnologías en salud ordenadas por fallos de tutela que no es expreso ó que ordena tratamiento integral, donde el médico de la EPS justifica la conexidad de la técnología recobrada con el Fallo de Tutela. En este documento se evidencia el nombre, firma y registro médico del profesional que elabora el Formato de Justificación"/>
    <n v="1728000"/>
    <n v="2323800"/>
    <n v="2323800"/>
    <n v="0"/>
    <n v="2323800"/>
    <n v="2323800"/>
    <n v="19"/>
    <d v="2017-02-05T00:00:00"/>
  </r>
  <r>
    <m/>
    <n v="664540"/>
    <n v="1"/>
    <s v="GUILLERMO ANDRES CRUZ TOLE"/>
    <s v="TI"/>
    <n v="1000236268"/>
    <d v="2008-03-11T00:00:00"/>
    <s v="Acción de Tutela del 11 de marzo de 2008 para continuar la cobertura por la EPS del tratamiento de rehabilitación por el autismo que presenta en la Clínica Neurorrehabilitar, la cual no hace parte de la red de prestadores de la EPS Compensar. Es denegada la Tutela, sin embargo, se ordena a Compensar EPS autorizar los costos de rehabilitación en saluden una IPS adscrita a la entidad. "/>
    <s v=" "/>
    <n v="9836"/>
    <s v="CLINICA NEUROREHABILITAR LTDA"/>
    <s v="900244203-0"/>
    <s v="2008-0019"/>
    <m/>
    <x v="1"/>
    <s v="F840"/>
    <s v="AUTISMO EN LA NINEZ"/>
    <n v="93861009"/>
    <s v="AUXILIAR TERAPEUTICO TIEMPO COMPLETO"/>
    <d v="2013-06-30T00:00:00"/>
    <d v="2013-08-23T00:00:00"/>
    <s v="2013-11-06"/>
    <n v="285810"/>
    <n v="26122241"/>
    <d v="2014-02-06T00:00:00"/>
    <s v="UTNF-DO-1737"/>
    <d v="2014-02-04T00:00:00"/>
    <n v="1113"/>
    <s v="MULTIPLE"/>
    <s v="1-03"/>
    <s v="Los valores objeto de recobro ya hayan sido pagados por el Fosyga"/>
    <s v="El medicamento, servicio, elemento o insumo (AUXILIAR TERAPEUTICO TIEMPO COMPLETO-MUSICOTERAPIA) esta incluido en el POS. Valor reconocido por la UPC. "/>
    <s v="No se acepta glosa. Para la fecha de prestacion de servicio 30/06/2013, el servicio (AUXILIAR TERAPEUTICO TIEMPO COMPLETO), No se encuentra en el POS, Segun Acuerdo 029/2011"/>
    <m/>
    <m/>
    <m/>
    <m/>
    <s v="UTNF-DO-1737"/>
    <d v="2014-02-04T00:00:00"/>
    <n v="1113"/>
    <s v="MULTIPLE"/>
    <s v="1-03"/>
    <s v="Los valores objeto de recobro ya hayan sido pagados por el Fosyga"/>
    <s v="El medicamento, servicio, elemento o insumo (AUXILIAR TERAPEUTICO TIEMPO COMPLETO-MUSICOTERAPIA) esta incluido en el POS. Valor reconocido por la UPC. "/>
    <s v="No se acepta glosa. Para la fecha de prestacion de servicio 30/06/2013, el servicio (AUXILIAR TERAPEUTICO TIEMPO COMPLETO), No se encuentra en el POS, Según Acuerdo 029/2011"/>
    <m/>
    <m/>
    <m/>
    <m/>
    <m/>
    <m/>
    <n v="19"/>
    <d v="2017-02-05T00:00:00"/>
  </r>
  <r>
    <m/>
    <n v="664540"/>
    <n v="2"/>
    <s v="GUILLERMO ANDRES CRUZ TOLE"/>
    <s v="TI"/>
    <n v="1000236268"/>
    <d v="2008-03-11T00:00:00"/>
    <s v="Acción de Tutela del 11 de marzo de 2008 para continuar la cobertura por la EPS del tratamiento de rehabilitación por el autismo que presenta en la Clínica Neurorrehabilitar, la cual no hace parte de la red de prestadores de la EPS Compensar. Es denegada la Tutela, sin embargo, se ordena a Compensar EPS autorizar los costos de rehabilitación en saluden una IPS adscrita a la entidad. "/>
    <s v=" "/>
    <n v="9836"/>
    <s v="CLINICA NEUROREHABILITAR LTDA"/>
    <s v="900244203-0"/>
    <s v="2008-0019"/>
    <m/>
    <x v="1"/>
    <s v="F840"/>
    <s v="AUTISMO EN LA NINEZ"/>
    <n v="93861009"/>
    <s v="MUSICOTERAPIA"/>
    <d v="2013-06-30T00:00:00"/>
    <d v="2013-08-23T00:00:00"/>
    <s v="2013-11-06"/>
    <n v="285810"/>
    <n v="26122241"/>
    <d v="2014-02-06T00:00:00"/>
    <s v="UTNF-DO-1737"/>
    <d v="2014-02-04T00:00:00"/>
    <n v="1113"/>
    <s v="MULTIPLE"/>
    <s v="1-02"/>
    <s v="El medicamento, servicio medico o prestacion de salud objeto de la solicitud de recobro no corresponda a lo ordenado por el fallo de tutela o al autorizado por el Comite Tecnico-Cientifico, segun el caso"/>
    <s v="Los medicamentos, servicios, elementos o insumos (AUXILIAR TERAPEUTICO TIEMPO COMPLETO-MUSICOTERAPIA) objeto de la solicitud, no estan ordenados en los fallos de tutelas que se anexa"/>
    <s v="No se acepta glosa. Se adjunta formato de justificacion medica de tecnologias en salud ordenadas por fallos de tutela que no es expreso o que ordena tratamiento integral, donde el medico de la EPS justifica la conexidad de la tecnologia recobrada con el Fallo de Tutela. En este documento se evidencia el nombre, firma y registro medico del profesional que elabora el Formato de Justificacion"/>
    <m/>
    <m/>
    <m/>
    <m/>
    <s v="UTNF-DO-1737"/>
    <d v="2014-02-04T00:00:00"/>
    <n v="1113"/>
    <s v="MULTIPLE"/>
    <s v="1-02"/>
    <s v="El medicamento, servicio medico o prestacion de salud objeto de la solicitud de recobro no corresponda a lo ordenado por el fallo de tutela o al autorizado por el Comite Tecnico-Cientifico, segun el caso"/>
    <s v="Los medicamentos, servicios, elementos o insumos (AUXILIAR TERAPEUTICO TIEMPO COMPLETO-MUSICOTERAPIA) objeto de la solicitud, no están ordenados en los fallos de tutelas que se anexa"/>
    <s v="No se acepta glosa. Se adjunta formato de justificación medica de tecnologías en salud ordenadas por fallos de tutela que no es expreso ó que ordena tratamiento integral, donde el médico de la EPS justifica la conexidad de la técnología recobrada con el Fallo de Tutela. En este documento se evidencia el nombre, firma y registro médico del profesional que elabora el Formato de Justificación"/>
    <n v="595800"/>
    <m/>
    <m/>
    <m/>
    <m/>
    <m/>
    <n v="19"/>
    <d v="2017-02-05T00:00:00"/>
  </r>
  <r>
    <m/>
    <n v="664540"/>
    <n v="2"/>
    <s v="GUILLERMO ANDRES CRUZ TOLE"/>
    <s v="TI"/>
    <n v="1000236268"/>
    <d v="2008-03-11T00:00:00"/>
    <s v="Acción de Tutela del 11 de marzo de 2008 para continuar la cobertura por la EPS del tratamiento de rehabilitación por el autismo que presenta en la Clínica Neurorrehabilitar, la cual no hace parte de la red de prestadores de la EPS Compensar. Es denegada la Tutela, sin embargo, se ordena a Compensar EPS autorizar los costos de rehabilitación en saluden una IPS adscrita a la entidad. "/>
    <s v=" "/>
    <n v="9836"/>
    <s v="CLINICA NEUROREHABILITAR LTDA"/>
    <s v="900244203-0"/>
    <s v="2008-0019"/>
    <m/>
    <x v="1"/>
    <s v="F840"/>
    <s v="AUTISMO EN LA NINEZ"/>
    <n v="93861009"/>
    <s v="MUSICOTERAPIA"/>
    <d v="2013-06-30T00:00:00"/>
    <d v="2013-08-23T00:00:00"/>
    <s v="2013-11-06"/>
    <n v="285810"/>
    <n v="26122241"/>
    <d v="2014-02-06T00:00:00"/>
    <s v="UTNF-DO-1737"/>
    <d v="2014-02-04T00:00:00"/>
    <n v="1113"/>
    <s v="MULTIPLE"/>
    <s v="1-03"/>
    <s v="Los valores objeto de recobro ya hayan sido pagados por el Fosyga"/>
    <s v="El medicamento, servicio, elemento o insumo (AUXILIAR TERAPEUTICO TIEMPO COMPLETO-MUSICOTERAPIA) esta incluido en el POS. Valor reconocido por la UPC. "/>
    <s v="No se acepta glosa. Para la fecha de prestacion de servicio 30/06/2013, el servicio (MUSICOTERAPIA), No se encuentra en el POS, Segun Acuerdo 029/2011"/>
    <m/>
    <m/>
    <m/>
    <m/>
    <s v="UTNF-DO-1737"/>
    <d v="2014-02-04T00:00:00"/>
    <n v="1113"/>
    <s v="MULTIPLE"/>
    <s v="1-03"/>
    <s v="Los valores objeto de recobro ya hayan sido pagados por el Fosyga"/>
    <s v="El medicamento, servicio, elemento o insumo (AUXILIAR TERAPEUTICO TIEMPO COMPLETO-MUSICOTERAPIA) esta incluido en el POS. Valor reconocido por la UPC. "/>
    <s v="No se acepta glosa. Para la fecha de prestacion de servicio 30/06/2013, el servicio (MUSICOTERAPIA), No se encuentra en el POS, Según Acuerdo 029/2011"/>
    <m/>
    <m/>
    <m/>
    <m/>
    <m/>
    <m/>
    <n v="19"/>
    <d v="2017-02-05T00:00:00"/>
  </r>
  <r>
    <n v="668116"/>
    <n v="668116"/>
    <n v="1"/>
    <s v="DANIELA GARZON VELASQUEZ"/>
    <s v="TI"/>
    <n v="1010010196"/>
    <d v="2012-04-09T00:00:00"/>
    <s v="Paciente con 3 fallos de Tutela: 1. Acción de Tutela del 29 de agosto de 2011 para la cobertura de la enfermería domiciliaria 12 horas, la cual no le ha sido autorizada por parte de la EPS y carece de recursos económicos para sufragar el costo de tal servicio. Se concede la Tutela que ordena proceda a autorizar el servicio de enfermería domiciliaria 12 horas que requiere la menor, y autorizar a la EPS para que repita contra el Fosyga por los gastos en que incurra en cumplimiento de la orden, hasta el 50% en concordancia con el artículo 26 de la resolución 03099 de 2008. 2. Acción de Tutela del 5 de octubre de 2011 que ordena exoneración de cuotas moderadoras y copagos, el suministro del medicamento Fenitoina, y el suministro del Corsé TLS. Mediante impugnación del 13 de diciembre de 2011 se confirma el fallo de Tutela. 3. Acción de Tutela del 9 de abril de 2012 por presentar secuelas de traumatismo craneoencefalico, razón por la cual requiere del transporte básico para el traslado a rehabilitación, controles médicos, suministro contínuo de pañales por incontinencia urinaria y crema para la protección de la piel por imposibilidad de movimiento y riesgo de zonas de presión, servicios que no fueron autorizados por parte de la EPS al no encontrarse incluidos dentro de las coberturas del plan obligatorio de salud. Se concede la Tutela y ordena se dé el tratamiento integral que en concepto del médico tratante llegare a ser necesario para recuperar o mantener la salud de la menor y por el tiempo que el profesional de la salud lo disponga. Así mismo, se suministre el servicio de transporte básico, solicitado de acuerdo a las condiciones particulares de la menor, asumiendo los costos por tal concepto durante el tiempo de tratamiento de rehabilitación de la menor, y proceda al suministro de pañales y la crema para la piel que requiere la paciente. Conceder a Compensar EPSA el derecho a obtener el reembolso de lo pagado en cumplimiento de la orden contenida en esta providencia, en cuanto se refiere al costo de pañales y la crema piel ante el Fosyga. "/>
    <s v=" "/>
    <n v="1812259"/>
    <s v="CLINICA UNIVERSIDAD DE LA SABANA"/>
    <s v="832003167-3"/>
    <s v="2012-00207"/>
    <m/>
    <x v="1"/>
    <s v="T908"/>
    <s v="SECUELAS DE OTROS TRAUMATISMOS ESPECIFICADOS DE LA CABEZA"/>
    <n v="94301001"/>
    <s v="CONSULTA PSICOPEDAGOGIA"/>
    <d v="2013-05-27T00:00:00"/>
    <d v="2013-06-14T00:00:00"/>
    <s v="2013-11-06"/>
    <n v="285810"/>
    <n v="26122390"/>
    <d v="2014-02-06T00:00:00"/>
    <s v="UTNF-DO-1737"/>
    <d v="2014-02-04T00:00:00"/>
    <n v="1113"/>
    <s v="UNICA"/>
    <s v="1-03"/>
    <s v="Los valores objeto de recobro ya hayan sido pagados por el Fosyga"/>
    <s v="El medicamento, servicio, elemento o insumo (CONSULTA PSICOPEDAGOGIA) esta incluido en el POS. Valor reconocido por la UPC. "/>
    <s v="No se acepta glosa. Para la fecha de prestacion de servicio 27/05/2013, el servicio (CONSULTA PSICOPEDAGOGIA), No se encuentra en el POS, Segun Acuerdo 029/2011. la psicopedagogia es una exclusion que no financia el SGSSS, por lo tanto, no esta incluida dentro de las coberturas del POS y se recobra con fallo de tutela No. 2012-00207 del JUZGADO 34 CIVIL MUNICIPAL del 09/04/2012"/>
    <m/>
    <m/>
    <m/>
    <m/>
    <s v="UTNF-DO-1737"/>
    <d v="2014-02-04T00:00:00"/>
    <n v="1113"/>
    <s v="UNICA"/>
    <s v="1-03"/>
    <s v="Los valores objeto de recobro ya hayan sido pagados por el Fosyga"/>
    <s v="El medicamento, servicio, elemento o insumo (CONSULTA PSICOPEDAGOGIA) esta incluido en el POS. Valor reconocido por la UPC. "/>
    <s v="No se acepta glosa. Para la fecha de prestacion de servicio 27/05/2013, el servicio (CONSULTA PSICOPEDAGOGIA), No se encuentra en el POS, Según Acuerdo 029/2011. la psicopedagogía es una exclusión que no financia el SGSSS, por lo tanto, no esta incluida dentro de las coberturas del POS y se recobra con fallo de tutela No. 2012-00207 del JUZGADO 34 CIVIL MUNICIPAL del 09/04/2012"/>
    <n v="73905"/>
    <n v="73905"/>
    <n v="73905"/>
    <n v="0"/>
    <n v="73905"/>
    <n v="73905"/>
    <n v="19"/>
    <d v="2017-02-05T00:00:00"/>
  </r>
  <r>
    <n v="668125"/>
    <n v="668125"/>
    <n v="1"/>
    <s v="FELIPE GONZALEZ CALVACHE"/>
    <s v="TI"/>
    <n v="1000590622"/>
    <d v="2011-07-14T00:00:00"/>
    <s v="Acción de Tutela del 14 de julio de 2011 para la realización de un programa integral de rehabilitación en una institución especializada para autistas, como lo es la clínica Neurorrehabilitar, institución que no hace parte de la red prestadora de la EPS Compensar, razón por la cual no le autorizan este tratamiento en esta institución. Se concede la Tutela y ordena que la EPS Compensar celebre contrato o convenio con una IPS especializada para el manejo del autismo para que se le preste el tratamiento integral que requiere el paciente, asumiendo la totalidad del costo e incluyendo el servicio de transporte necesario. Por parte del especialista tratante, se ordena tratamiento terapéutico integral de rehabilitación que incluye equinoterapia, actividad terapéutica que fue realizada por el centro de desarrollo infantil Anthiros, objeto de cobertura del tratamiento integral ordenado por parte del fallo de Tutela, no incluida dentro del plan obligatorio de salud, ya que no se incluyen terapias con animales dentro de las coberturas."/>
    <s v=" "/>
    <n v="4061"/>
    <s v="ANTHIROS CENTRO DE DESARROLLO INFANTIL LTDA"/>
    <s v="800047720-1"/>
    <s v="2011-00055"/>
    <m/>
    <x v="1"/>
    <s v="F840"/>
    <s v="AUTISMO EN LA NINEZ"/>
    <n v="93861009"/>
    <s v="EQUINOTERAPIA"/>
    <d v="2013-08-27T00:00:00"/>
    <d v="2013-09-02T00:00:00"/>
    <s v="2013-11-06"/>
    <n v="285810"/>
    <n v="26122399"/>
    <d v="2014-02-06T00:00:00"/>
    <s v="UTNF-DO-1737"/>
    <d v="2014-02-04T00:00:00"/>
    <n v="1113"/>
    <s v="UNICA"/>
    <s v="1-03"/>
    <s v="Los valores objeto de recobro ya hayan sido pagados por el Fosyga"/>
    <s v="El medicamento, servicio, elemento o insumo (EQUINOTERAPIA-ESTIMULACION SENSORIAL ) esta incluido en el POS. Valor reconocido por la UPC. "/>
    <s v="No se acepta glosa. Para la fecha de prestacion de servicio 27/08/2013, el servicio (EQUINOTERAPIA), No se encuentra en el POS, Segun Acuerdo 029/2011"/>
    <m/>
    <m/>
    <m/>
    <m/>
    <s v="UTNF-DO-1737"/>
    <d v="2014-02-04T00:00:00"/>
    <n v="1113"/>
    <s v="UNICA"/>
    <s v="1-03"/>
    <s v="Los valores objeto de recobro ya hayan sido pagados por el Fosyga"/>
    <s v="El medicamento, servicio, elemento o insumo (EQUINOTERAPIA-ESTIMULACION SENSORIAL ) esta incluido en el POS. Valor reconocido por la UPC. "/>
    <s v="No se acepta glosa. Para la fecha de prestacion de servicio 27/08/2013, el servicio (EQUINOTERAPIA), No se encuentra en el POS, Según Acuerdo 029/2011"/>
    <n v="110000"/>
    <n v="110000"/>
    <n v="220000"/>
    <n v="0"/>
    <n v="220000"/>
    <n v="110000"/>
    <n v="19"/>
    <d v="2017-02-05T00:00:00"/>
  </r>
  <r>
    <n v="668126"/>
    <n v="668126"/>
    <n v="1"/>
    <s v="DANIEL SANTIAGO MORENO GOMEZ"/>
    <s v="RC"/>
    <n v="1023374801"/>
    <d v="2012-06-04T00:00:00"/>
    <s v="Acción de Tutela del 4 de junio de 2009 para el suministro del servicio de transporte para asistir a las terapias, exámenes, citas médicas, el cual no fue autorizado por parte de la EPS, ya que no se encuentra dentro de las coberturas del plan obligatorio de salud. El paciente se torna inmanejable a tal punto que se ha vuelto agresivo y ha tenido que bajarse del servicio público. Igualmente requiere de una institución para la realización de su rehabilitación. Se concede la Tutela que ordena ingresar al paciente a Anthiros para la realización de las terapias de rehabilitación integral, incluido el servicio de transporte, toda vez que la EPS tiene convenio vigente con esta institución. Paciente quien presenta un autismo y requiere de la realización de terapias de rehabilitación integral, incluyendo equinoterapias, para las cuales se requiere del acompañamiento de caballos, terapias con animales no contempladas dentro de las coberturas del POS, objeto de lo ordenado por parte del tratamiento integral en rehabilitación por el fallo de Tutela en la IPS Anthiros."/>
    <s v=" "/>
    <n v="4047"/>
    <s v="ANTHIROS CENTRO DE DESARROLLO INFANTIL LTDA"/>
    <s v="800047720-1"/>
    <s v="2012-00034"/>
    <m/>
    <x v="1"/>
    <s v="F841"/>
    <s v="AUTISMO ATIPICO"/>
    <n v="93861009"/>
    <s v="EQUINOTERAPIA"/>
    <d v="2013-08-27T00:00:00"/>
    <d v="2013-09-02T00:00:00"/>
    <s v="2013-11-06"/>
    <n v="285810"/>
    <n v="26122400"/>
    <d v="2014-02-06T00:00:00"/>
    <s v="UTNF-DO-1737"/>
    <d v="2014-02-04T00:00:00"/>
    <n v="1113"/>
    <s v="UNICA"/>
    <s v="1-03"/>
    <s v="Los valores objeto de recobro ya hayan sido pagados por el Fosyga"/>
    <s v="El medicamento, servicio, elemento o insumo (EQUINOTERAPIA / ESTIMULACION SENSORIAL) esta incluido en el POS. Valor reconocido por la UPC. "/>
    <s v="No se acepta glosa. Para la fecha de prestacion de servicio 27/08/2013, el servicio (EQUINOTERAPIA), No se encuentra en el POS, Segun Acuerdo 029/2011"/>
    <m/>
    <m/>
    <m/>
    <m/>
    <s v="UTNF-DO-1737"/>
    <d v="2014-02-04T00:00:00"/>
    <n v="1113"/>
    <s v="UNICA"/>
    <s v="1-03"/>
    <s v="Los valores objeto de recobro ya hayan sido pagados por el Fosyga"/>
    <s v="El medicamento, servicio, elemento o insumo (EQUINOTERAPIA / ESTIMULACION SENSORIAL) esta incluido en el POS. Valor reconocido por la UPC. "/>
    <s v="No se acepta glosa. Para la fecha de prestacion de servicio 27/08/2013, el servicio (EQUINOTERAPIA), No se encuentra en el POS, Según Acuerdo 029/2011"/>
    <n v="110000"/>
    <n v="110000"/>
    <n v="220000"/>
    <n v="0"/>
    <n v="220000"/>
    <n v="110000"/>
    <n v="19"/>
    <d v="2017-02-05T00:00:00"/>
  </r>
  <r>
    <n v="668128"/>
    <n v="668128"/>
    <n v="1"/>
    <s v="JOAD FELIPE ZAMBRANO GUIZA"/>
    <s v="TI"/>
    <n v="1021512143"/>
    <d v="2009-11-17T00:00:00"/>
    <s v="Acción de Tutela del 17 de noviembre de 2009 para el apoyo integral con terapias física, ocupacional, psicológica y del lenguaje en institución especializada para tal fin teniendo en cuenta la patología de base, y se le recomiendan intervenciones mediante la integración a un programa estructurado e intensivo de terapias y apoyo interdisciplinario, sin embargo, Compensar EPS NO tiene dentro de su red una institución que cumpla los requisitos para este tratamiento, ya que además de las terapias mencionadas, requiere de acompañamiento terapéutico permanente en el hogar, asesoría psicológica a la familia, intervención bioquímica nutricional, terapias alternativas como neurosensorial, musicoterapia, hidroterapia, equinoterapia, etc, terapias que no las puede brindar la EPS por el POS. Manifiesta que es la Clínica Neurorrehabilitar la que cumple estos criterios ya que atienden a otros niños con Autismo y donde se observan logros y resultados alentadores. Mediante petición solicita a Compensar EPS que le remita al paciente a esta institución, la cual fue negada. Por este motivo, instaura la acción de Tutela para que el menor sea remitido a esta IPS, así como se le suministre el servicio de Transporte, según lo recomenda la psicóloga de la Clínica Neurorrehabilitar. Por parte de Compensar EPS se aclara que la Clínica Neurorrehabilitar NO hace parte de la red prestadora de servicios de la EPS, razón por la cual no es posible autorizar a esta institución las terapias que pide la acudiente del paciente, además que la EPS cuenta con IPS para la atención de pacientes con autismo, como es la Fundación Niñez y Desarrollo y Acphes, razón por la cual no se autoriza atención de rehabilitación en la Clínica Neurorrehabilitar. Se concede la Tutela y ordena se autorice la terapia multisensorial integral que requiere para manejar el autismo que padece en la Fundación Niñez y Desarrollo o en Acphes de acuerdo con el estado en que se encuentre el paciente, y se ordena el recobro por aquellos procedimientos, medicamentos, exámenes, terapias que no están incluidas en el POS, siempre que los ordenen los médicos tratantes, recordando que las IPS contratadas por Compensar tratan el Autismo. Autoriza el recobro igualmente por el valor del tratamiento integral, medicamentos, procedimientos, etc, la terapia multisensorial integral para el tratamiento que no está en el POS. "/>
    <s v=" "/>
    <n v="10224"/>
    <s v="CLINICA NEUROREHABILITAR LTDA"/>
    <s v="900244203-0"/>
    <s v="2009-1996"/>
    <m/>
    <x v="1"/>
    <s v="F840"/>
    <s v="AUTISMO EN LA NINEZ"/>
    <n v="93861009"/>
    <s v="AUXILIAR TERAPEUTICO TIEMPO COMPLETO"/>
    <d v="2013-07-31T00:00:00"/>
    <d v="2013-08-23T00:00:00"/>
    <s v="2013-11-06"/>
    <n v="285810"/>
    <n v="26122402"/>
    <d v="2014-02-06T00:00:00"/>
    <s v="UTNF-DO-1737"/>
    <d v="2014-02-04T00:00:00"/>
    <n v="1113"/>
    <s v="UNICA"/>
    <s v="1-03"/>
    <s v="Los valores objeto de recobro ya hayan sido pagados por el Fosyga"/>
    <s v="El medicamento, servicio, elemento o insumo (AUXILIAR TERAPEUTICO TIEMPO COMPLETO%EQUINOTERAPIA%MUSICOTERAPIA%VISITA AL COLEGIO) esta incluido en el POS. Valor reconocido por la UPC. "/>
    <s v="No se acepta glosa. Para la fecha de prestacion de servicio 31/07/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EQUINOTERAPIA%MUSICOTERAPIA%VISITA AL COLEGIO) esta incluido en el POS. Valor reconocido por la UPC. "/>
    <s v="No se acepta glosa. Para la fecha de prestacion de servicio 31/07/2013, el servicio (AUXILIAR TERAPEUTICO TIEMPO COMPLETO), No se encuentra en el POS, Según Acuerdo 029/2011"/>
    <n v="1728000"/>
    <n v="2756550"/>
    <n v="2756550"/>
    <n v="0"/>
    <n v="2756550"/>
    <n v="2756550"/>
    <n v="19"/>
    <d v="2017-02-05T00:00:00"/>
  </r>
  <r>
    <m/>
    <n v="668128"/>
    <n v="2"/>
    <s v="JOAD FELIPE ZAMBRANO GUIZA"/>
    <s v="TI"/>
    <n v="1021512143"/>
    <d v="2009-11-17T00:00:00"/>
    <s v="Acción de Tutela del 17 de noviembre de 2009 para el apoyo integral con terapias física, ocupacional, psicológica y del lenguaje en institución especializada para tal fin teniendo en cuenta la patología de base, y se le recomiendan intervenciones mediante la integración a un programa estructurado e intensivo de terapias y apoyo interdisciplinario, sin embargo, Compensar EPS NO tiene dentro de su red una institución que cumpla los requisitos para este tratamiento, ya que además de las terapias mencionadas, requiere de acompañamiento terapéutico permanente en el hogar, asesoría psicológica a la familia, intervención bioquímica nutricional, terapias alternativas como neurosensorial, musicoterapia, hidroterapia, equinoterapia, etc, terapias que no las puede brindar la EPS por el POS. Manifiesta que es la Clínica Neurorrehabilitar la que cumple estos criterios ya que atienden a otros niños con Autismo y donde se observan logros y resultados alentadores. Mediante petición solicita a Compensar EPS que le remita al paciente a esta institución, la cual fue negada. Por este motivo, instaura la acción de Tutela para que el menor sea remitido a esta IPS, así como se le suministre el servicio de Transporte, según lo recomenda la psicóloga de la Clínica Neurorrehabilitar. Por parte de Compensar EPS se aclara que la Clínica Neurorrehabilitar NO hace parte de la red prestadora de servicios de la EPS, razón por la cual no es posible autorizar a esta institución las terapias que pide la acudiente del paciente, además que la EPS cuenta con IPS para la atención de pacientes con autismo, como es la Fundación Niñez y Desarrollo y Acphes, razón por la cual no se autoriza atención de rehabilitación en la Clínica Neurorrehabilitar. Se concede la Tutela y ordena se autorice la terapia multisensorial integral que requiere para manejar el autismo que padece en la Fundación Niñez y Desarrollo o en Acphes de acuerdo con el estado en que se encuentre el paciente, y se ordena el recobro por aquellos procedimientos, medicamentos, exámenes, terapias que no están incluidas en el POS, siempre que los ordenen los médicos tratantes, recordando que las IPS contratadas por Compensar tratan el Autismo. Autoriza el recobro igualmente por el valor del tratamiento integral, medicamentos, procedimientos, etc, la terapia multisensorial integral para el tratamiento que no está en el POS. "/>
    <s v=" "/>
    <n v="10224"/>
    <s v="CLINICA NEUROREHABILITAR LTDA"/>
    <s v="900244203-0"/>
    <s v="2009-1996"/>
    <m/>
    <x v="1"/>
    <s v="F840"/>
    <s v="AUTISMO EN LA NINEZ"/>
    <n v="93861009"/>
    <s v="EQUINOTERAPIA"/>
    <d v="2013-07-31T00:00:00"/>
    <d v="2013-08-23T00:00:00"/>
    <s v="2013-11-06"/>
    <n v="285810"/>
    <n v="26122402"/>
    <d v="2014-02-06T00:00:00"/>
    <s v="UTNF-DO-1737"/>
    <d v="2014-02-04T00:00:00"/>
    <n v="1113"/>
    <s v="UNICA"/>
    <s v="1-03"/>
    <s v="Los valores objeto de recobro ya hayan sido pagados por el Fosyga"/>
    <s v="El medicamento, servicio, elemento o insumo (AUXILIAR TERAPEUTICO TIEMPO COMPLETO%EQUINOTERAPIA%MUSICOTERAPIA%VISITA AL COLEGIO) esta incluido en el POS. Valor reconocido por la UPC. "/>
    <s v="No se acepta glosa. Para la fecha de prestacion de servicio 31/07/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EQUINOTERAPIA%MUSICOTERAPIA%VISITA AL COLEGIO) esta incluido en el POS. Valor reconocido por la UPC. "/>
    <s v="No se acepta glosa. Para la fecha de prestacion de servicio 31/07/2013, el servicio (EQUINOTERAPIA), No se encuentra en el POS, Según Acuerdo 029/2011"/>
    <n v="346350"/>
    <m/>
    <m/>
    <m/>
    <m/>
    <m/>
    <n v="19"/>
    <d v="2017-02-05T00:00:00"/>
  </r>
  <r>
    <m/>
    <n v="668128"/>
    <n v="3"/>
    <s v="JOAD FELIPE ZAMBRANO GUIZA"/>
    <s v="TI"/>
    <n v="1021512143"/>
    <d v="2009-11-17T00:00:00"/>
    <s v="Acción de Tutela del 17 de noviembre de 2009 para el apoyo integral con terapias física, ocupacional, psicológica y del lenguaje en institución especializada para tal fin teniendo en cuenta la patología de base, y se le recomiendan intervenciones mediante la integración a un programa estructurado e intensivo de terapias y apoyo interdisciplinario, sin embargo, Compensar EPS NO tiene dentro de su red una institución que cumpla los requisitos para este tratamiento, ya que además de las terapias mencionadas, requiere de acompañamiento terapéutico permanente en el hogar, asesoría psicológica a la familia, intervención bioquímica nutricional, terapias alternativas como neurosensorial, musicoterapia, hidroterapia, equinoterapia, etc, terapias que no las puede brindar la EPS por el POS. Manifiesta que es la Clínica Neurorrehabilitar la que cumple estos criterios ya que atienden a otros niños con Autismo y donde se observan logros y resultados alentadores. Mediante petición solicita a Compensar EPS que le remita al paciente a esta institución, la cual fue negada. Por este motivo, instaura la acción de Tutela para que el menor sea remitido a esta IPS, así como se le suministre el servicio de Transporte, según lo recomenda la psicóloga de la Clínica Neurorrehabilitar. Por parte de Compensar EPS se aclara que la Clínica Neurorrehabilitar NO hace parte de la red prestadora de servicios de la EPS, razón por la cual no es posible autorizar a esta institución las terapias que pide la acudiente del paciente, además que la EPS cuenta con IPS para la atención de pacientes con autismo, como es la Fundación Niñez y Desarrollo y Acphes, razón por la cual no se autoriza atención de rehabilitación en la Clínica Neurorrehabilitar. Se concede la Tutela y ordena se autorice la terapia multisensorial integral que requiere para manejar el autismo que padece en la Fundación Niñez y Desarrollo o en Acphes de acuerdo con el estado en que se encuentre el paciente, y se ordena el recobro por aquellos procedimientos, medicamentos, exámenes, terapias que no están incluidas en el POS, siempre que los ordenen los médicos tratantes, recordando que las IPS contratadas por Compensar tratan el Autismo. Autoriza el recobro igualmente por el valor del tratamiento integral, medicamentos, procedimientos, etc, la terapia multisensorial integral para el tratamiento que no está en el POS. "/>
    <s v=" "/>
    <n v="10224"/>
    <s v="CLINICA NEUROREHABILITAR LTDA"/>
    <s v="900244203-0"/>
    <s v="2009-1996"/>
    <m/>
    <x v="1"/>
    <s v="F840"/>
    <s v="AUTISMO EN LA NINEZ"/>
    <n v="93861009"/>
    <s v="MUSICOTERAPIA"/>
    <d v="2013-07-31T00:00:00"/>
    <d v="2013-08-23T00:00:00"/>
    <s v="2013-11-06"/>
    <n v="285810"/>
    <n v="26122402"/>
    <d v="2014-02-06T00:00:00"/>
    <s v="UTNF-DO-1737"/>
    <d v="2014-02-04T00:00:00"/>
    <n v="1113"/>
    <s v="UNICA"/>
    <s v="1-03"/>
    <s v="Los valores objeto de recobro ya hayan sido pagados por el Fosyga"/>
    <s v="El medicamento, servicio, elemento o insumo (AUXILIAR TERAPEUTICO TIEMPO COMPLETO%EQUINOTERAPIA%MUSICOTERAPIA%VISITA AL COLEGIO) esta incluido en el POS. Valor reconocido por la UPC. "/>
    <s v="No se acepta glosa. Para la fecha de prestacion de servicio 31/07/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EQUINOTERAPIA%MUSICOTERAPIA%VISITA AL COLEGIO) esta incluido en el POS. Valor reconocido por la UPC. "/>
    <s v="No se acepta glosa. Para la fecha de prestacion de servicio 31/07/2013, el servicio (MUSICOTERAPIA), No se encuentra en el POS, Según Acuerdo 029/2011"/>
    <n v="595800"/>
    <m/>
    <m/>
    <m/>
    <m/>
    <m/>
    <n v="19"/>
    <d v="2017-02-05T00:00:00"/>
  </r>
  <r>
    <m/>
    <n v="668128"/>
    <n v="4"/>
    <s v="JOAD FELIPE ZAMBRANO GUIZA"/>
    <s v="TI"/>
    <n v="1021512143"/>
    <d v="2009-11-17T00:00:00"/>
    <s v="Acción de Tutela del 17 de noviembre de 2009 para el apoyo integral con terapias física, ocupacional, psicológica y del lenguaje en institución especializada para tal fin teniendo en cuenta la patología de base, y se le recomiendan intervenciones mediante la integración a un programa estructurado e intensivo de terapias y apoyo interdisciplinario, sin embargo, Compensar EPS NO tiene dentro de su red una institución que cumpla los requisitos para este tratamiento, ya que además de las terapias mencionadas, requiere de acompañamiento terapéutico permanente en el hogar, asesoría psicológica a la familia, intervención bioquímica nutricional, terapias alternativas como neurosensorial, musicoterapia, hidroterapia, equinoterapia, etc, terapias que no las puede brindar la EPS por el POS. Manifiesta que es la Clínica Neurorrehabilitar la que cumple estos criterios ya que atienden a otros niños con Autismo y donde se observan logros y resultados alentadores. Mediante petición solicita a Compensar EPS que le remita al paciente a esta institución, la cual fue negada. Por este motivo, instaura la acción de Tutela para que el menor sea remitido a esta IPS, así como se le suministre el servicio de Transporte, según lo recomenda la psicóloga de la Clínica Neurorrehabilitar. Por parte de Compensar EPS se aclara que la Clínica Neurorrehabilitar NO hace parte de la red prestadora de servicios de la EPS, razón por la cual no es posible autorizar a esta institución las terapias que pide la acudiente del paciente, además que la EPS cuenta con IPS para la atención de pacientes con autismo, como es la Fundación Niñez y Desarrollo y Acphes, razón por la cual no se autoriza atención de rehabilitación en la Clínica Neurorrehabilitar. Se concede la Tutela y ordena se autorice la terapia multisensorial integral que requiere para manejar el autismo que padece en la Fundación Niñez y Desarrollo o en Acphes de acuerdo con el estado en que se encuentre el paciente, y se ordena el recobro por aquellos procedimientos, medicamentos, exámenes, terapias que no están incluidas en el POS, siempre que los ordenen los médicos tratantes, recordando que las IPS contratadas por Compensar tratan el Autismo. Autoriza el recobro igualmente por el valor del tratamiento integral, medicamentos, procedimientos, etc, la terapia multisensorial integral para el tratamiento que no está en el POS. "/>
    <s v=" "/>
    <n v="10224"/>
    <s v="CLINICA NEUROREHABILITAR LTDA"/>
    <s v="900244203-0"/>
    <s v="2009-1996"/>
    <m/>
    <x v="1"/>
    <s v="F840"/>
    <s v="AUTISMO EN LA NINEZ"/>
    <n v="93861009"/>
    <s v="VISITA AL COLEGIO"/>
    <d v="2013-07-31T00:00:00"/>
    <d v="2013-08-23T00:00:00"/>
    <s v="2013-11-06"/>
    <n v="285810"/>
    <n v="26122402"/>
    <d v="2014-02-06T00:00:00"/>
    <s v="UTNF-DO-1737"/>
    <d v="2014-02-04T00:00:00"/>
    <n v="1113"/>
    <s v="UNICA"/>
    <s v="1-03"/>
    <s v="Los valores objeto de recobro ya hayan sido pagados por el Fosyga"/>
    <s v="El medicamento, servicio, elemento o insumo (AUXILIAR TERAPEUTICO TIEMPO COMPLETO%EQUINOTERAPIA%MUSICOTERAPIA%VISITA AL COLEGIO) esta incluido en el POS. Valor reconocido por la UPC. "/>
    <s v="No se acepta glosa. Para la fecha de prestacion de servicio 31/07/2013, el servicio (VISITA AL COLEGIO), No se encuentra en el POS, Segun Acuerdo 029/2011"/>
    <m/>
    <m/>
    <m/>
    <m/>
    <s v="UTNF-DO-1737"/>
    <d v="2014-02-04T00:00:00"/>
    <n v="1113"/>
    <s v="UNICA"/>
    <s v="1-03"/>
    <s v="Los valores objeto de recobro ya hayan sido pagados por el Fosyga"/>
    <s v="El medicamento, servicio, elemento o insumo (AUXILIAR TERAPEUTICO TIEMPO COMPLETO%EQUINOTERAPIA%MUSICOTERAPIA%VISITA AL COLEGIO) esta incluido en el POS. Valor reconocido por la UPC. "/>
    <s v="No se acepta glosa. Para la fecha de prestacion de servicio 31/07/2013, el servicio (VISITA AL COLEGIO), No se encuentra en el POS, Según Acuerdo 029/2011"/>
    <n v="86400"/>
    <m/>
    <m/>
    <m/>
    <m/>
    <m/>
    <n v="19"/>
    <d v="2017-02-05T00:00:00"/>
  </r>
  <r>
    <n v="668129"/>
    <n v="668129"/>
    <n v="1"/>
    <s v="NASSIM SANTIAGO VASQUEZ JEBBARI"/>
    <s v="TI"/>
    <n v="1025522857"/>
    <d v="2009-08-13T00:00:00"/>
    <s v="Acción de Tutela del 13 de Agosto de 2009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
    <s v=" "/>
    <n v="10223"/>
    <s v="CLINICA NEUROREHABILITAR LTDA"/>
    <s v="900244203-0"/>
    <s v="2009-1185"/>
    <m/>
    <x v="1"/>
    <s v="F840"/>
    <s v="AUTISMO EN LA NINEZ"/>
    <n v="93861009"/>
    <s v="EQUINOTERAPIA"/>
    <d v="2013-07-31T00:00:00"/>
    <d v="2013-08-23T00:00:00"/>
    <s v="2013-11-06"/>
    <n v="285810"/>
    <n v="26122403"/>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Prestacion del servicio: 31/07/2013 medicamento, servicio, elemento o insumo (EQUINOTERAPIA-MUSICOTERAPIA) no esta incluido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1/07/2013, el servicio (EQUINOTERAPIA), No se encuentra en el POS, Según Acuerdo 029/2011"/>
    <n v="346350"/>
    <n v="942150"/>
    <n v="942150"/>
    <n v="0"/>
    <n v="942150"/>
    <n v="942150"/>
    <n v="19"/>
    <d v="2017-02-05T00:00:00"/>
  </r>
  <r>
    <m/>
    <n v="668129"/>
    <n v="2"/>
    <s v="NASSIM SANTIAGO VASQUEZ JEBBARI"/>
    <s v="TI"/>
    <n v="1025522857"/>
    <d v="2009-08-13T00:00:00"/>
    <s v="Acción de Tutela del 13 de Agosto de 2009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
    <s v=" "/>
    <n v="10223"/>
    <s v="CLINICA NEUROREHABILITAR LTDA"/>
    <s v="900244203-0"/>
    <s v="2009-1185"/>
    <m/>
    <x v="1"/>
    <s v="F840"/>
    <s v="AUTISMO EN LA NINEZ"/>
    <n v="93861009"/>
    <s v="MUSICOTERAPIA"/>
    <d v="2013-07-31T00:00:00"/>
    <d v="2013-08-23T00:00:00"/>
    <s v="2013-11-06"/>
    <n v="285810"/>
    <n v="26122403"/>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Prestacion del servicio: 31/07/2013 medicamento, servicio, elemento o insumo (EQUINOTERAPIA-MUSICOTERAPIA) no esta incluido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1/07/2013, el servicio (MUSICOTERAPIA), No se encuentra en el POS, Según Acuerdo 029/2011"/>
    <n v="595800"/>
    <m/>
    <m/>
    <m/>
    <m/>
    <m/>
    <n v="19"/>
    <d v="2017-02-05T00:00:00"/>
  </r>
  <r>
    <n v="668130"/>
    <n v="668130"/>
    <n v="1"/>
    <s v="LAURA ALEJANDRA GUTIERREZ LEMUS"/>
    <s v="TI"/>
    <n v="98123001613"/>
    <d v="2012-07-19T00:00:00"/>
    <s v="Acción de Tutela del 19 de julio de 2012 para la realización de un tratamiento individualizado en forma integral y permanente de rehabilitación en una institución especializada para el espectro autista en terapia como la Clínica Neurorrehabilitar, servicio que fue negado por la EPS ya que no tienen convenio con esa institución. Se concede la Tutela y ordena el tratamiento de atención en la Clínica Neurorrehabilitar quien padede de autismo, para lo cual deberá autorizar el cubrimiento total del tratamiento integral (internado, médico, terapéutico, droga, transporte, enfermería, etc.), procedimientos y medicamentos necesarios para el manejo de la enfermedad que padece, a pesar de que estos estén excluidos del POS. "/>
    <s v=" "/>
    <n v="10229"/>
    <s v="CLINICA NEUROREHABILITAR LTDA"/>
    <s v="900244203-0"/>
    <s v="2012-0441"/>
    <m/>
    <x v="1"/>
    <s v="F840"/>
    <s v="AUTISMO EN LA NINEZ"/>
    <n v="93861009"/>
    <s v="AUXILIAR TERAPEUTICO TIEMPO COMPLETO"/>
    <d v="2013-07-31T00:00:00"/>
    <d v="2013-08-23T00:00:00"/>
    <s v="2013-11-06"/>
    <n v="285810"/>
    <n v="26122404"/>
    <d v="2014-02-06T00:00:00"/>
    <s v="UTNF-DO-1737"/>
    <d v="2014-02-04T00:00:00"/>
    <n v="1113"/>
    <s v="UNICA"/>
    <s v="1-03"/>
    <s v="Los valores objeto de recobro ya hayan sido pagados por el Fosyga"/>
    <s v="El medicamento, servicio, elemento o insumo (AUXILIAR TERAPEUTICO TIEMPO COMPLETO, EQUINOTERAPIA , MUSICOTERAPIA) esta incluido en el POS. Valor reconocido por la UPC. "/>
    <s v="No se acepta glosa. Para la fecha de prestacion de servicio 31/07/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esta incluido en el POS. Valor reconocido por la UPC. "/>
    <s v="No se acepta glosa. Para la fecha de prestacion de servicio 31/07/2013, el servicio (AUXILIAR TERAPEUTICO TIEMPO COMPLETO), No se encuentra en el POS, Según Acuerdo 029/2011"/>
    <n v="1728000"/>
    <n v="2670150"/>
    <n v="2670150"/>
    <n v="0"/>
    <n v="2670150"/>
    <n v="2670150"/>
    <n v="19"/>
    <d v="2017-02-05T00:00:00"/>
  </r>
  <r>
    <m/>
    <n v="668130"/>
    <n v="2"/>
    <s v="LAURA ALEJANDRA GUTIERREZ LEMUS"/>
    <s v="TI"/>
    <n v="98123001613"/>
    <d v="2012-07-19T00:00:00"/>
    <s v="Acción de Tutela del 19 de julio de 2012 para la realización de un tratamiento individualizado en forma integral y permanente de rehabilitación en una institución especializada para el espectro autista en terapia como la Clínica Neurorrehabilitar, servicio que fue negado por la EPS ya que no tienen convenio con esa institución. Se concede la Tutela y ordena el tratamiento de atención en la Clínica Neurorrehabilitar quien padede de autismo, para lo cual deberá autorizar el cubrimiento total del tratamiento integral (internado, médico, terapéutico, droga, transporte, enfermería, etc.), procedimientos y medicamentos necesarios para el manejo de la enfermedad que padece, a pesar de que estos estén excluidos del POS. "/>
    <s v=" "/>
    <n v="10229"/>
    <s v="CLINICA NEUROREHABILITAR LTDA"/>
    <s v="900244203-0"/>
    <s v="2012-0441"/>
    <m/>
    <x v="1"/>
    <s v="F840"/>
    <s v="AUTISMO EN LA NINEZ"/>
    <n v="93861009"/>
    <s v="EQUINOTERAPIA"/>
    <d v="2013-07-31T00:00:00"/>
    <d v="2013-08-23T00:00:00"/>
    <s v="2013-11-06"/>
    <n v="285810"/>
    <n v="26122404"/>
    <d v="2014-02-06T00:00:00"/>
    <s v="UTNF-DO-1737"/>
    <d v="2014-02-04T00:00:00"/>
    <n v="1113"/>
    <s v="UNICA"/>
    <s v="1-03"/>
    <s v="Los valores objeto de recobro ya hayan sido pagados por el Fosyga"/>
    <s v="El medicamento, servicio, elemento o insumo (AUXILIAR TERAPEUTICO TIEMPO COMPLETO, EQUINOTERAPIA , MUSICOTERAPIA) esta incluido en el POS. Valor reconocido por la UPC. "/>
    <s v="No se acepta glosa. Para la fecha de prestacion de servicio 31/07/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esta incluido en el POS. Valor reconocido por la UPC. "/>
    <s v="No se acepta glosa. Para la fecha de prestacion de servicio 31/07/2013, el servicio (EQUINOTERAPIA), No se encuentra en el POS, Según Acuerdo 029/2011"/>
    <n v="346350"/>
    <m/>
    <m/>
    <m/>
    <m/>
    <m/>
    <n v="19"/>
    <d v="2017-02-05T00:00:00"/>
  </r>
  <r>
    <m/>
    <n v="668130"/>
    <n v="3"/>
    <s v="LAURA ALEJANDRA GUTIERREZ LEMUS"/>
    <s v="TI"/>
    <n v="98123001613"/>
    <d v="2012-07-19T00:00:00"/>
    <s v="Acción de Tutela del 19 de julio de 2012 para la realización de un tratamiento individualizado en forma integral y permanente de rehabilitación en una institución especializada para el espectro autista en terapia como la Clínica Neurorrehabilitar, servicio que fue negado por la EPS ya que no tienen convenio con esa institución. Se concede la Tutela y ordena el tratamiento de atención en la Clínica Neurorrehabilitar quien padede de autismo, para lo cual deberá autorizar el cubrimiento total del tratamiento integral (internado, médico, terapéutico, droga, transporte, enfermería, etc.), procedimientos y medicamentos necesarios para el manejo de la enfermedad que padece, a pesar de que estos estén excluidos del POS. "/>
    <s v=" "/>
    <n v="10229"/>
    <s v="CLINICA NEUROREHABILITAR LTDA"/>
    <s v="900244203-0"/>
    <s v="2012-0441"/>
    <m/>
    <x v="1"/>
    <s v="F840"/>
    <s v="AUTISMO EN LA NINEZ"/>
    <n v="93861009"/>
    <s v="MUSICOTERAPIA"/>
    <d v="2013-07-31T00:00:00"/>
    <d v="2013-08-23T00:00:00"/>
    <s v="2013-11-06"/>
    <n v="285810"/>
    <n v="26122404"/>
    <d v="2014-02-06T00:00:00"/>
    <s v="UTNF-DO-1737"/>
    <d v="2014-02-04T00:00:00"/>
    <n v="1113"/>
    <s v="UNICA"/>
    <s v="1-03"/>
    <s v="Los valores objeto de recobro ya hayan sido pagados por el Fosyga"/>
    <s v="El medicamento, servicio, elemento o insumo (AUXILIAR TERAPEUTICO TIEMPO COMPLETO, EQUINOTERAPIA , MUSICOTERAPIA) esta incluido en el POS. Valor reconocido por la UPC. "/>
    <s v="No se acepta glosa. Para la fecha de prestacion de servicio 31/07/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esta incluido en el POS. Valor reconocido por la UPC. "/>
    <s v="No se acepta glosa. Para la fecha de prestacion de servicio 31/07/2013, el servicio (MUSICOTERAPIA), No se encuentra en el POS, Según Acuerdo 029/2011"/>
    <n v="595800"/>
    <m/>
    <m/>
    <m/>
    <m/>
    <m/>
    <n v="19"/>
    <d v="2017-02-05T00:00:00"/>
  </r>
  <r>
    <n v="668131"/>
    <n v="668131"/>
    <n v="1"/>
    <s v="DANIEL MORENO ATENCIO"/>
    <s v="TI"/>
    <n v="1000589810"/>
    <d v="2009-12-14T00:00:00"/>
    <s v="Acción de tutela del 14 de diciembre de 2009 para la realización de rehabilitación integral en una institución especializada para el espectro autista, la integración educativa en colegio regular con acompañamiento terapéutico, así como el suministro de un servicio especializado de transporte sugerido por la Clínica Neurorrehabilitar, servicios que no le han sido autorizados por la EPS Compensar por no encontrarse contemplados dentro de las coberturas del plan obligatorio de salud. Se concede la tutela y ordena se vincule al paciente al tratamiento ordenado por el médico tratante en la Clínica Neurorrehabilitar, así como prestar el tratamiento integral para la patología sufrida por el paciente entregando oportunamente los medicamentos, tratamientos y elementos ordenados por el médico tratante, sin exigir cuotas moderadoras ni la cancelación de un copago. Compensar puede repetir lo pagado en cumplimiento del fallo frente a lo que no está obligada a sufragar en contra del Fosyga. "/>
    <s v=" "/>
    <n v="10230"/>
    <s v="CLINICA NEUROREHABILITAR LTDA"/>
    <s v="900244203-0"/>
    <s v="2009-1895"/>
    <m/>
    <x v="1"/>
    <s v="F840"/>
    <s v="AUTISMO EN LA NINEZ"/>
    <n v="93861009"/>
    <s v="AUXILIAR TERAPEUTICO TIEMPO COMPLETO"/>
    <d v="2013-07-31T00:00:00"/>
    <d v="2013-08-23T00:00:00"/>
    <s v="2013-11-06"/>
    <n v="285810"/>
    <n v="26122405"/>
    <d v="2014-02-06T00:00:00"/>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AUXILIAR TERAPEUTICO TIEMPO COMPLETO), No se encuentra en el POS, Según Acuerdo 029/2011"/>
    <n v="1728000"/>
    <n v="2670150"/>
    <n v="2670150"/>
    <n v="0"/>
    <n v="2670150"/>
    <n v="2670150"/>
    <n v="19"/>
    <d v="2017-02-05T00:00:00"/>
  </r>
  <r>
    <m/>
    <n v="668131"/>
    <n v="2"/>
    <s v="DANIEL MORENO ATENCIO"/>
    <s v="TI"/>
    <n v="1000589810"/>
    <d v="2009-12-14T00:00:00"/>
    <s v="Acción de tutela del 14 de diciembre de 2009 para la realización de rehabilitación integral en una institución especializada para el espectro autista, la integración educativa en colegio regular con acompañamiento terapéutico, así como el suministro de un servicio especializado de transporte sugerido por la Clínica Neurorrehabilitar, servicios que no le han sido autorizados por la EPS Compensar por no encontrarse contemplados dentro de las coberturas del plan obligatorio de salud. Se concede la tutela y ordena se vincule al paciente al tratamiento ordenado por el médico tratante en la Clínica Neurorrehabilitar, así como prestar el tratamiento integral para la patología sufrida por el paciente entregando oportunamente los medicamentos, tratamientos y elementos ordenados por el médico tratante, sin exigir cuotas moderadoras ni la cancelación de un copago. Compensar puede repetir lo pagado en cumplimiento del fallo frente a lo que no está obligada a sufragar en contra del Fosyga. "/>
    <s v=" "/>
    <n v="10230"/>
    <s v="CLINICA NEUROREHABILITAR LTDA"/>
    <s v="900244203-0"/>
    <s v="2009-1895"/>
    <m/>
    <x v="1"/>
    <s v="F840"/>
    <s v="AUTISMO EN LA NINEZ"/>
    <n v="93861009"/>
    <s v="EQUINOTERAPIA"/>
    <d v="2013-07-31T00:00:00"/>
    <d v="2013-08-23T00:00:00"/>
    <s v="2013-11-06"/>
    <n v="285810"/>
    <n v="26122405"/>
    <d v="2014-02-06T00:00:00"/>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EQUINOTERAPIA), No se encuentra en el POS, Según Acuerdo 029/2011"/>
    <n v="346350"/>
    <m/>
    <m/>
    <m/>
    <m/>
    <m/>
    <n v="19"/>
    <d v="2017-02-05T00:00:00"/>
  </r>
  <r>
    <m/>
    <n v="668131"/>
    <n v="3"/>
    <s v="DANIEL MORENO ATENCIO"/>
    <s v="TI"/>
    <n v="1000589810"/>
    <d v="2009-12-14T00:00:00"/>
    <s v="Acción de tutela del 14 de diciembre de 2009 para la realización de rehabilitación integral en una institución especializada para el espectro autista, la integración educativa en colegio regular con acompañamiento terapéutico, así como el suministro de un servicio especializado de transporte sugerido por la Clínica Neurorrehabilitar, servicios que no le han sido autorizados por la EPS Compensar por no encontrarse contemplados dentro de las coberturas del plan obligatorio de salud. Se concede la tutela y ordena se vincule al paciente al tratamiento ordenado por el médico tratante en la Clínica Neurorrehabilitar, así como prestar el tratamiento integral para la patología sufrida por el paciente entregando oportunamente los medicamentos, tratamientos y elementos ordenados por el médico tratante, sin exigir cuotas moderadoras ni la cancelación de un copago. Compensar puede repetir lo pagado en cumplimiento del fallo frente a lo que no está obligada a sufragar en contra del Fosyga. "/>
    <s v=" "/>
    <n v="10230"/>
    <s v="CLINICA NEUROREHABILITAR LTDA"/>
    <s v="900244203-0"/>
    <s v="2009-1895"/>
    <m/>
    <x v="1"/>
    <s v="F840"/>
    <s v="AUTISMO EN LA NINEZ"/>
    <n v="93861009"/>
    <s v="MUSICOTERAPIA"/>
    <d v="2013-07-31T00:00:00"/>
    <d v="2013-08-23T00:00:00"/>
    <s v="2013-11-06"/>
    <n v="285810"/>
    <n v="26122405"/>
    <d v="2014-02-06T00:00:00"/>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MUSICOTERAPIA), No se encuentra en el POS, Según Acuerdo 029/2011"/>
    <n v="595800"/>
    <m/>
    <m/>
    <m/>
    <m/>
    <m/>
    <n v="19"/>
    <d v="2017-02-05T00:00:00"/>
  </r>
  <r>
    <n v="668133"/>
    <n v="668133"/>
    <n v="1"/>
    <s v="JONATHAN CANTOR RIVERA"/>
    <s v="CC"/>
    <n v="80172693"/>
    <d v="2011-11-18T00:00:00"/>
    <s v="Acción de Tutela del 18 de noviembre de 2011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
    <s v=" "/>
    <n v="10228"/>
    <s v="CLINICA NEUROREHABILITAR LTDA"/>
    <s v="900244203-0"/>
    <s v="2011-1396"/>
    <m/>
    <x v="1"/>
    <s v="F840"/>
    <s v="AUTISMO EN LA NINEZ"/>
    <s v="S3130202"/>
    <s v="EQUINOTERAPIA"/>
    <d v="2013-07-31T00:00:00"/>
    <d v="2013-08-23T00:00:00"/>
    <s v="2013-11-06"/>
    <n v="285810"/>
    <n v="26122407"/>
    <d v="2014-02-06T00:00:00"/>
    <s v="UTNF-DO-1737"/>
    <d v="2014-02-04T00:00:00"/>
    <n v="1113"/>
    <s v="UNICA"/>
    <s v="1-03"/>
    <s v="Los valores objeto de recobro ya hayan sido pagados por el Fosyga"/>
    <s v="El medicamento, servicio, elemento o insumo (EQUINOTERAPIA . MUSICOTERAPIA) esta incluido en el POS. Valor reconocido por la UPC. "/>
    <s v="No se acepta glosa. Para la fecha de prestacion de servicio 31/07/2013, el servicio (EQUINOTERAPIA), No se encuentra en el POS, Segun Acuerdo 029/2011"/>
    <m/>
    <m/>
    <m/>
    <m/>
    <s v="UTNF-DO-1737"/>
    <d v="2014-02-04T00:00:00"/>
    <n v="1113"/>
    <s v="UNICA"/>
    <s v="1-03"/>
    <s v="Los valores objeto de recobro ya hayan sido pagados por el Fosyga"/>
    <s v="El medicamento, servicio, elemento o insumo (EQUINOTERAPIA . MUSICOTERAPIA) esta incluido en el POS. Valor reconocido por la UPC. "/>
    <s v="No se acepta glosa. Para la fecha de prestacion de servicio 31/07/2013, el servicio (EQUINOTERAPIA), No se encuentra en el POS, Según Acuerdo 029/2011"/>
    <n v="346350"/>
    <n v="942150"/>
    <n v="942150"/>
    <n v="0"/>
    <n v="942150"/>
    <n v="942150"/>
    <n v="19"/>
    <d v="2017-02-05T00:00:00"/>
  </r>
  <r>
    <m/>
    <n v="668133"/>
    <n v="2"/>
    <s v="JONATHAN CANTOR RIVERA"/>
    <s v="CC"/>
    <n v="80172693"/>
    <d v="2011-11-18T00:00:00"/>
    <s v="Acción de Tutela del 18 de noviembre de 2011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
    <s v=" "/>
    <n v="10228"/>
    <s v="CLINICA NEUROREHABILITAR LTDA"/>
    <s v="900244203-0"/>
    <s v="2011-1396"/>
    <m/>
    <x v="1"/>
    <s v="F840"/>
    <s v="AUTISMO EN LA NINEZ"/>
    <s v="S3130202"/>
    <s v="MUSICOTERAPIA"/>
    <d v="2013-07-31T00:00:00"/>
    <d v="2013-08-23T00:00:00"/>
    <s v="2013-11-06"/>
    <n v="285810"/>
    <n v="26122407"/>
    <d v="2014-02-06T00:00:00"/>
    <s v="UTNF-DO-1737"/>
    <d v="2014-02-04T00:00:00"/>
    <n v="1113"/>
    <s v="UNICA"/>
    <s v="1-03"/>
    <s v="Los valores objeto de recobro ya hayan sido pagados por el Fosyga"/>
    <s v="El medicamento, servicio, elemento o insumo (EQUINOTERAPIA . MUSICOTERAPIA) esta incluido en el POS. Valor reconocido por la UPC. "/>
    <s v="No se acepta glosa. Para la fecha de prestacion de servicio 31/07/2013, el servicio (MUSICOTERAPIA), No se encuentra en el POS, Segun Acuerdo 029/2011"/>
    <m/>
    <m/>
    <m/>
    <m/>
    <s v="UTNF-DO-1737"/>
    <d v="2014-02-04T00:00:00"/>
    <n v="1113"/>
    <s v="UNICA"/>
    <s v="1-03"/>
    <s v="Los valores objeto de recobro ya hayan sido pagados por el Fosyga"/>
    <s v="El medicamento, servicio, elemento o insumo (EQUINOTERAPIA . MUSICOTERAPIA) esta incluido en el POS. Valor reconocido por la UPC. "/>
    <s v="No se acepta glosa. Para la fecha de prestacion de servicio 31/07/2013, el servicio (MUSICOTERAPIA), No se encuentra en el POS, Según Acuerdo 029/2011"/>
    <n v="595800"/>
    <m/>
    <m/>
    <m/>
    <m/>
    <m/>
    <n v="19"/>
    <d v="2017-02-05T00:00:00"/>
  </r>
  <r>
    <n v="668177"/>
    <n v="668177"/>
    <n v="1"/>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10231"/>
    <s v="CLINICA NEUROREHABILITAR LTDA"/>
    <s v="900244203-0"/>
    <s v="2012-0069"/>
    <m/>
    <x v="1"/>
    <s v="F840"/>
    <s v="AUTISMO EN LA NINEZ"/>
    <n v="93861009"/>
    <s v="AUXILIAR TERAPEUTICO TIEMPO COMPLETO"/>
    <d v="2013-07-31T00:00:00"/>
    <d v="2013-08-23T00:00:00"/>
    <s v="2013-11-06"/>
    <n v="285810"/>
    <n v="26122451"/>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1/07/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1/07/2013, el servicio (AUXILIAR TERAPEUTICO TIEMPO COMPLETO), No se encuentra en el POS, Según Acuerdo 029/2011"/>
    <n v="1728000"/>
    <n v="2670150"/>
    <n v="2670150"/>
    <n v="0"/>
    <n v="2670150"/>
    <n v="2670150"/>
    <n v="19"/>
    <d v="2017-02-05T00:00:00"/>
  </r>
  <r>
    <m/>
    <n v="668177"/>
    <n v="2"/>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10231"/>
    <s v="CLINICA NEUROREHABILITAR LTDA"/>
    <s v="900244203-0"/>
    <s v="2012-0069"/>
    <m/>
    <x v="1"/>
    <s v="F840"/>
    <s v="AUTISMO EN LA NINEZ"/>
    <n v="93861009"/>
    <s v="EQUINOTERAPIA"/>
    <d v="2013-07-31T00:00:00"/>
    <d v="2013-08-23T00:00:00"/>
    <s v="2013-11-06"/>
    <n v="285810"/>
    <n v="26122451"/>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1/07/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1/07/2013, el servicio (EQUINOTERAPIA), No se encuentra en el POS, Según Acuerdo 029/2011"/>
    <n v="346350"/>
    <m/>
    <m/>
    <m/>
    <m/>
    <m/>
    <n v="19"/>
    <d v="2017-02-05T00:00:00"/>
  </r>
  <r>
    <m/>
    <n v="668177"/>
    <n v="3"/>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10231"/>
    <s v="CLINICA NEUROREHABILITAR LTDA"/>
    <s v="900244203-0"/>
    <s v="2012-0069"/>
    <m/>
    <x v="1"/>
    <s v="F840"/>
    <s v="AUTISMO EN LA NINEZ"/>
    <n v="93861009"/>
    <s v="MUSICOTERAPIA"/>
    <d v="2013-07-31T00:00:00"/>
    <d v="2013-08-23T00:00:00"/>
    <s v="2013-11-06"/>
    <n v="285810"/>
    <n v="26122451"/>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1/07/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1/07/2013, el servicio (MUSICOTERAPIA), No se encuentra en el POS, Según Acuerdo 029/2011"/>
    <n v="595800"/>
    <m/>
    <m/>
    <m/>
    <m/>
    <m/>
    <n v="19"/>
    <d v="2017-02-05T00:00:00"/>
  </r>
  <r>
    <n v="668178"/>
    <n v="668178"/>
    <n v="1"/>
    <s v="CESAR AUGUSTO VILLARREAL MARTIN"/>
    <s v="TI"/>
    <n v="98031954681"/>
    <d v="2008-06-03T00:00:00"/>
    <s v="Paciente con dos fallos de Tutela: 1. Acción de Tutela del 19 de noviembre de 2007 que por la patología de base que presenta requiere de terapias y de educación especial y requiere del calzoncillo desechable Hugies Good Nigth el cual debe cambiarse 4 veces al día como mínimo, así como de tratamientos farmacológicos para evitar las infecciones, y restablecer la flora intestinal como Floratil, Eptavis y Metarsal que no se encuentran incluidos dentro del POS. Se concede la Tutela y ordena el suministro de los medicamentos Floratil, Eptavis y Metarsal, así como autorizar y prestar todos los servicios, medicamentos, y procedimientos que requiera el paciente, incluyendo los pañales desechables. 2. Acción de Tutela del 3 de junio de 2008 para la atención en una institución especializada para las terapias que requiere denominada Clínica Neurorehabilitar para la enfermedad mental que padece. Se concede la Tutela y ordena el tratamiento por autismo requerido por el paciente en una IPS que reuna las condiciones de calidad e idoneidad que cumpla las condiciones apropiadas para mitigar los efectos de las patologías que afectan al menor de manera eficaz. Mediante impugnación del 10 de julio de 2008 se modifica el fallo ordenando que a través del médico tratante se determine cual es la institución mas idónea dentro de las IPS que se encuentran inscritas a la misma, siempre y cuando se garantice la atención al menor en idénticas calidades, especialidad e idoneidad de las ofrecidas por la Clínica Neurorehabilitar. En caso de establecerse que la entidad no cuenta con una institución que pueda atenderlo en tales condiciones, la EPS deberá tomar todas las previsiones necesarias para que el menor sea atendido en la Clínica Neurorehabilitar, asumiendo la entidad la totalidad de los costos que implique. Por parte del médico tratante, se establece que el paciente presenta un autismo, razón por la cual requiere de la realización de terapias integrales de rehabilitación en la Clínica Neurorrehabilitar Carrera 30 con calle 79, así como hidroterapias en la Colina campestre, equinoterapias en la Calera, para lo cual se autoriza el servicio de transporte especial de pacientes, servicio no incluido dentro de las coberturas del POS, ya que para el Distrito Capital no se reconoce UPC por dispersión."/>
    <s v=" "/>
    <n v="10226"/>
    <s v="CLINICA NEUROREHABILITAR LTDA"/>
    <s v="900244203-0"/>
    <s v="2008-0678"/>
    <m/>
    <x v="1"/>
    <s v="F840"/>
    <s v="AUTISMO EN LA NINEZ"/>
    <n v="93861009"/>
    <s v="AUXILIAR TERAPEUTICO TIEMPO COMPLETO"/>
    <d v="2013-07-31T00:00:00"/>
    <d v="2013-08-23T00:00:00"/>
    <s v="2013-11-06"/>
    <n v="285810"/>
    <n v="26122452"/>
    <d v="2014-02-06T00:00:00"/>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1/07/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1/07/2013, el servicio (AUXILIAR TERAPEUTICO TIEMPO COMPLETO), No se encuentra en el POS, Según Acuerdo 029/2011"/>
    <n v="1728000"/>
    <n v="2670150"/>
    <n v="2670150"/>
    <n v="0"/>
    <n v="2670150"/>
    <n v="2670150"/>
    <n v="19"/>
    <d v="2017-02-05T00:00:00"/>
  </r>
  <r>
    <m/>
    <n v="668178"/>
    <n v="2"/>
    <s v="CESAR AUGUSTO VILLARREAL MARTIN"/>
    <s v="TI"/>
    <n v="98031954681"/>
    <d v="2008-06-03T00:00:00"/>
    <s v="Paciente con dos fallos de Tutela: 1. Acción de Tutela del 19 de noviembre de 2007 que por la patología de base que presenta requiere de terapias y de educación especial y requiere del calzoncillo desechable Hugies Good Nigth el cual debe cambiarse 4 veces al día como mínimo, así como de tratamientos farmacológicos para evitar las infecciones, y restablecer la flora intestinal como Floratil, Eptavis y Metarsal que no se encuentran incluidos dentro del POS. Se concede la Tutela y ordena el suministro de los medicamentos Floratil, Eptavis y Metarsal, así como autorizar y prestar todos los servicios, medicamentos, y procedimientos que requiera el paciente, incluyendo los pañales desechables. 2. Acción de Tutela del 3 de junio de 2008 para la atención en una institución especializada para las terapias que requiere denominada Clínica Neurorehabilitar para la enfermedad mental que padece. Se concede la Tutela y ordena el tratamiento por autismo requerido por el paciente en una IPS que reuna las condiciones de calidad e idoneidad que cumpla las condiciones apropiadas para mitigar los efectos de las patologías que afectan al menor de manera eficaz. Mediante impugnación del 10 de julio de 2008 se modifica el fallo ordenando que a través del médico tratante se determine cual es la institución mas idónea dentro de las IPS que se encuentran inscritas a la misma, siempre y cuando se garantice la atención al menor en idénticas calidades, especialidad e idoneidad de las ofrecidas por la Clínica Neurorehabilitar. En caso de establecerse que la entidad no cuenta con una institución que pueda atenderlo en tales condiciones, la EPS deberá tomar todas las previsiones necesarias para que el menor sea atendido en la Clínica Neurorehabilitar, asumiendo la entidad la totalidad de los costos que implique. Por parte del médico tratante, se establece que el paciente presenta un autismo, razón por la cual requiere de la realización de terapias integrales de rehabilitación en la Clínica Neurorrehabilitar Carrera 30 con calle 79, así como hidroterapias en la Colina campestre, equinoterapias en la Calera, para lo cual se autoriza el servicio de transporte especial de pacientes, servicio no incluido dentro de las coberturas del POS, ya que para el Distrito Capital no se reconoce UPC por dispersión."/>
    <s v=" "/>
    <n v="10226"/>
    <s v="CLINICA NEUROREHABILITAR LTDA"/>
    <s v="900244203-0"/>
    <s v="2008-0678"/>
    <m/>
    <x v="1"/>
    <s v="F840"/>
    <s v="AUTISMO EN LA NINEZ"/>
    <n v="93861009"/>
    <s v="EQUINOTERAPIA"/>
    <d v="2013-07-31T00:00:00"/>
    <d v="2013-08-23T00:00:00"/>
    <s v="2013-11-06"/>
    <n v="285810"/>
    <n v="26122452"/>
    <d v="2014-02-06T00:00:00"/>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1/07/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1/07/2013, el servicio (EQUINOTERAPIA), No se encuentra en el POS, Según Acuerdo 029/2011"/>
    <n v="346350"/>
    <m/>
    <m/>
    <m/>
    <m/>
    <m/>
    <n v="19"/>
    <d v="2017-02-05T00:00:00"/>
  </r>
  <r>
    <m/>
    <n v="668178"/>
    <n v="3"/>
    <s v="CESAR AUGUSTO VILLARREAL MARTIN"/>
    <s v="TI"/>
    <n v="98031954681"/>
    <d v="2008-06-03T00:00:00"/>
    <s v="Paciente con dos fallos de Tutela: 1. Acción de Tutela del 19 de noviembre de 2007 que por la patología de base que presenta requiere de terapias y de educación especial y requiere del calzoncillo desechable Hugies Good Nigth el cual debe cambiarse 4 veces al día como mínimo, así como de tratamientos farmacológicos para evitar las infecciones, y restablecer la flora intestinal como Floratil, Eptavis y Metarsal que no se encuentran incluidos dentro del POS. Se concede la Tutela y ordena el suministro de los medicamentos Floratil, Eptavis y Metarsal, así como autorizar y prestar todos los servicios, medicamentos, y procedimientos que requiera el paciente, incluyendo los pañales desechables. 2. Acción de Tutela del 3 de junio de 2008 para la atención en una institución especializada para las terapias que requiere denominada Clínica Neurorehabilitar para la enfermedad mental que padece. Se concede la Tutela y ordena el tratamiento por autismo requerido por el paciente en una IPS que reuna las condiciones de calidad e idoneidad que cumpla las condiciones apropiadas para mitigar los efectos de las patologías que afectan al menor de manera eficaz. Mediante impugnación del 10 de julio de 2008 se modifica el fallo ordenando que a través del médico tratante se determine cual es la institución mas idónea dentro de las IPS que se encuentran inscritas a la misma, siempre y cuando se garantice la atención al menor en idénticas calidades, especialidad e idoneidad de las ofrecidas por la Clínica Neurorehabilitar. En caso de establecerse que la entidad no cuenta con una institución que pueda atenderlo en tales condiciones, la EPS deberá tomar todas las previsiones necesarias para que el menor sea atendido en la Clínica Neurorehabilitar, asumiendo la entidad la totalidad de los costos que implique. Por parte del médico tratante, se establece que el paciente presenta un autismo, razón por la cual requiere de la realización de terapias integrales de rehabilitación en la Clínica Neurorrehabilitar Carrera 30 con calle 79, así como hidroterapias en la Colina campestre, equinoterapias en la Calera, para lo cual se autoriza el servicio de transporte especial de pacientes, servicio no incluido dentro de las coberturas del POS, ya que para el Distrito Capital no se reconoce UPC por dispersión."/>
    <s v=" "/>
    <n v="10226"/>
    <s v="CLINICA NEUROREHABILITAR LTDA"/>
    <s v="900244203-0"/>
    <s v="2008-0678"/>
    <m/>
    <x v="1"/>
    <s v="F840"/>
    <s v="AUTISMO EN LA NINEZ"/>
    <n v="93861009"/>
    <s v="MUSICOTERAPIA"/>
    <d v="2013-07-31T00:00:00"/>
    <d v="2013-08-23T00:00:00"/>
    <s v="2013-11-06"/>
    <n v="285810"/>
    <n v="26122452"/>
    <d v="2014-02-06T00:00:00"/>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1/07/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1/07/2013, el servicio (MUSICOTERAPIA), No se encuentra en el POS, Según Acuerdo 029/2011"/>
    <n v="595800"/>
    <m/>
    <m/>
    <m/>
    <m/>
    <m/>
    <n v="19"/>
    <d v="2017-02-05T00:00:00"/>
  </r>
  <r>
    <n v="668179"/>
    <n v="668179"/>
    <n v="1"/>
    <s v="CAMILO ALEJANDRO ACEVEDO RAMIREZ"/>
    <s v="TI"/>
    <n v="1001297437"/>
    <d v="2010-05-31T00:00:00"/>
    <s v="Acción de Tutela del 31 de mayo de 2010 para la realización de un programa estructurado de rehabilitación terapéutico especializado, oportuno, intensivo, integral, e individual en una institución especializada que la EPS Compensar no lo puede brindar a través de su red, que sea en la Clínica Neurorrehabilitar por especialistas en autismo, así como se le suministre el transporte. Por parte de la EPS se le ofrece la Fundación Niñez y Desarrollo, la cual no acepta. Se niega la Tutela"/>
    <s v=" "/>
    <n v="10227"/>
    <s v="CLINICA NEUROREHABILITAR LTDA"/>
    <s v="900244203-0"/>
    <s v="2010-0594"/>
    <m/>
    <x v="1"/>
    <s v="F840"/>
    <s v="AUTISMO EN LA NINEZ"/>
    <n v="93861009"/>
    <s v="AUXILIAR TERAPEUTICO TIEMPO COMPLETO"/>
    <d v="2013-07-31T00:00:00"/>
    <d v="2013-08-23T00:00:00"/>
    <s v="2013-11-06"/>
    <n v="285810"/>
    <n v="26122453"/>
    <d v="2014-02-06T00:00:00"/>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1/07/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1/07/2013, el servicio (AUXILIAR TERAPEUTICO TIEMPO COMPLETO), No se encuentra en el POS, Según Acuerdo 029/2011"/>
    <n v="1728000"/>
    <n v="2670150"/>
    <n v="2670150"/>
    <n v="0"/>
    <n v="2670150"/>
    <n v="2670150"/>
    <n v="19"/>
    <d v="2017-02-05T00:00:00"/>
  </r>
  <r>
    <m/>
    <n v="668179"/>
    <n v="2"/>
    <s v="CAMILO ALEJANDRO ACEVEDO RAMIREZ"/>
    <s v="TI"/>
    <n v="1001297437"/>
    <d v="2010-05-31T00:00:00"/>
    <s v="Acción de Tutela del 31 de mayo de 2010 para la realización de un programa estructurado de rehabilitación terapéutico especializado, oportuno, intensivo, integral, e individual en una institución especializada que la EPS Compensar no lo puede brindar a través de su red, que sea en la Clínica Neurorrehabilitar por especialistas en autismo, así como se le suministre el transporte. Por parte de la EPS se le ofrece la Fundación Niñez y Desarrollo, la cual no acepta. Se niega la Tutela"/>
    <s v=" "/>
    <n v="10227"/>
    <s v="CLINICA NEUROREHABILITAR LTDA"/>
    <s v="900244203-0"/>
    <s v="2010-0594"/>
    <m/>
    <x v="1"/>
    <s v="F840"/>
    <s v="AUTISMO EN LA NINEZ"/>
    <n v="93861009"/>
    <s v="EQUINOTERAPIA"/>
    <d v="2013-07-31T00:00:00"/>
    <d v="2013-08-23T00:00:00"/>
    <s v="2013-11-06"/>
    <n v="285810"/>
    <n v="26122453"/>
    <d v="2014-02-06T00:00:00"/>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1/07/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1/07/2013, el servicio (EQUINOTERAPIA), No se encuentra en el POS, Según Acuerdo 029/2011"/>
    <n v="346350"/>
    <m/>
    <m/>
    <m/>
    <m/>
    <m/>
    <n v="19"/>
    <d v="2017-02-05T00:00:00"/>
  </r>
  <r>
    <m/>
    <n v="668179"/>
    <n v="3"/>
    <s v="CAMILO ALEJANDRO ACEVEDO RAMIREZ"/>
    <s v="TI"/>
    <n v="1001297437"/>
    <d v="2010-05-31T00:00:00"/>
    <s v="Acción de Tutela del 31 de mayo de 2010 para la realización de un programa estructurado de rehabilitación terapéutico especializado, oportuno, intensivo, integral, e individual en una institución especializada que la EPS Compensar no lo puede brindar a través de su red, que sea en la Clínica Neurorrehabilitar por especialistas en autismo, así como se le suministre el transporte. Por parte de la EPS se le ofrece la Fundación Niñez y Desarrollo, la cual no acepta. Se niega la Tutela"/>
    <s v=" "/>
    <n v="10227"/>
    <s v="CLINICA NEUROREHABILITAR LTDA"/>
    <s v="900244203-0"/>
    <s v="2010-0594"/>
    <m/>
    <x v="1"/>
    <s v="F840"/>
    <s v="AUTISMO EN LA NINEZ"/>
    <n v="93861009"/>
    <s v="MUSICOTERAPIA"/>
    <d v="2013-07-31T00:00:00"/>
    <d v="2013-08-23T00:00:00"/>
    <s v="2013-11-06"/>
    <n v="285810"/>
    <n v="26122453"/>
    <d v="2014-02-06T00:00:00"/>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1/07/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1/07/2013, el servicio (MUSICOTERAPIA), No se encuentra en el POS, Según Acuerdo 029/2011"/>
    <n v="595800"/>
    <m/>
    <m/>
    <m/>
    <m/>
    <m/>
    <n v="19"/>
    <d v="2017-02-05T00:00:00"/>
  </r>
  <r>
    <n v="668181"/>
    <n v="668181"/>
    <n v="1"/>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9844"/>
    <s v="CLINICA NEUROREHABILITAR LTDA"/>
    <s v="900244203-0"/>
    <s v="2012-0069"/>
    <m/>
    <x v="1"/>
    <s v="F840"/>
    <s v="AUTISMO EN LA NINEZ"/>
    <n v="93861009"/>
    <s v="AUXILIAR TERAPEUTICO TIEMPO COMPLETO"/>
    <d v="2013-06-30T00:00:00"/>
    <d v="2013-08-23T00:00:00"/>
    <s v="2013-11-06"/>
    <n v="285810"/>
    <n v="26122455"/>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RADIOTERAPIA CON INTENSIDAD MODULAR (IMRT) - AC),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RADIOTERAPIA CON INTENSIDAD MODULAR (IMRT) - AC), No se encuentra en el POS, Según Acuerdo 029/2011"/>
    <n v="1728000"/>
    <n v="2670150"/>
    <n v="2670150"/>
    <n v="0"/>
    <n v="2670150"/>
    <n v="2670150"/>
    <n v="19"/>
    <d v="2017-02-05T00:00:00"/>
  </r>
  <r>
    <m/>
    <n v="668181"/>
    <n v="2"/>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9844"/>
    <s v="CLINICA NEUROREHABILITAR LTDA"/>
    <s v="900244203-0"/>
    <s v="2012-0069"/>
    <m/>
    <x v="1"/>
    <s v="F840"/>
    <s v="AUTISMO EN LA NINEZ"/>
    <n v="93861009"/>
    <s v="EQUINOTERAPIA"/>
    <d v="2013-06-30T00:00:00"/>
    <d v="2013-08-23T00:00:00"/>
    <s v="2013-11-06"/>
    <n v="285810"/>
    <n v="26122455"/>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EQUINOTERAPIA), No se encuentra en el POS, Según Acuerdo 029/2011"/>
    <n v="346350"/>
    <m/>
    <m/>
    <m/>
    <m/>
    <m/>
    <n v="19"/>
    <d v="2017-02-05T00:00:00"/>
  </r>
  <r>
    <m/>
    <n v="668181"/>
    <n v="3"/>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9844"/>
    <s v="CLINICA NEUROREHABILITAR LTDA"/>
    <s v="900244203-0"/>
    <s v="2012-0069"/>
    <m/>
    <x v="1"/>
    <s v="F840"/>
    <s v="AUTISMO EN LA NINEZ"/>
    <n v="93861009"/>
    <s v="MUSICOTERAPIA"/>
    <d v="2013-06-30T00:00:00"/>
    <d v="2013-08-23T00:00:00"/>
    <s v="2013-11-06"/>
    <n v="285810"/>
    <n v="26122455"/>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MUSICOTERAPIA), No se encuentra en el POS, Según Acuerdo 029/2011"/>
    <n v="595800"/>
    <m/>
    <m/>
    <m/>
    <m/>
    <m/>
    <n v="19"/>
    <d v="2017-02-05T00:00:00"/>
  </r>
  <r>
    <n v="668182"/>
    <n v="668182"/>
    <n v="1"/>
    <s v="NATALIA SANCHEZ SAAVEDRA"/>
    <s v="TI"/>
    <n v="1001298134"/>
    <d v="2006-09-19T00:00:00"/>
    <s v="acción de Tutela del 19 de septiembre de 2016 donde ordena a la EPS COMPENSAR efectue el tratamiento que requiere la menor para lo cual debe autorizar los examenes que se requiera y el cubrimiento total del tratamiento integral , procedimientos y/o medicamentos necesarios para el manejo de la enfermedad que padece la menor."/>
    <s v=" "/>
    <n v="10028"/>
    <s v="CLINICA NEUROREHABILITAR LTDA"/>
    <s v="900244203-0"/>
    <s v="2006-4126"/>
    <m/>
    <x v="1"/>
    <s v="G800"/>
    <s v="PARALISIS CEREBRAL ESPASTICA"/>
    <n v="93861009"/>
    <s v="AUXILIAR TERAPEUTICO TIEMPO COMPLETO"/>
    <d v="2013-06-30T00:00:00"/>
    <d v="2013-08-23T00:00:00"/>
    <s v="2013-11-06"/>
    <n v="285810"/>
    <n v="26122456"/>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AUXILIAR TERAPEUTICO TIEMPO COMPLETO), No se encuentra en el POS, Según Acuerdo 029/2011"/>
    <n v="1728000"/>
    <n v="2670150"/>
    <n v="2670150"/>
    <n v="0"/>
    <n v="2670150"/>
    <n v="2670150"/>
    <n v="19"/>
    <d v="2017-02-05T00:00:00"/>
  </r>
  <r>
    <m/>
    <n v="668182"/>
    <n v="2"/>
    <s v="NATALIA SANCHEZ SAAVEDRA"/>
    <s v="TI"/>
    <n v="1001298134"/>
    <d v="2006-09-19T00:00:00"/>
    <s v="acción de Tutela del 19 de septiembre de 2016 donde ordena a la EPS COMPENSAR efectue el tratamiento que requiere la menor para lo cual debe autorizar los examenes que se requiera y el cubrimiento total del tratamiento integral , procedimientos y/o medicamentos necesarios para el manejo de la enfermedad que padece la menor."/>
    <s v=" "/>
    <n v="10028"/>
    <s v="CLINICA NEUROREHABILITAR LTDA"/>
    <s v="900244203-0"/>
    <s v="2006-4126"/>
    <m/>
    <x v="1"/>
    <s v="G800"/>
    <s v="PARALISIS CEREBRAL ESPASTICA"/>
    <n v="93861009"/>
    <s v="EQUINOTERAPIA"/>
    <d v="2013-06-30T00:00:00"/>
    <d v="2013-08-23T00:00:00"/>
    <s v="2013-11-06"/>
    <n v="285810"/>
    <n v="26122456"/>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EQUINOTERAPIA), No se encuentra en el POS, Según Acuerdo 029/2011"/>
    <n v="346350"/>
    <m/>
    <m/>
    <m/>
    <m/>
    <m/>
    <n v="19"/>
    <d v="2017-02-05T00:00:00"/>
  </r>
  <r>
    <m/>
    <n v="668182"/>
    <n v="3"/>
    <s v="NATALIA SANCHEZ SAAVEDRA"/>
    <s v="TI"/>
    <n v="1001298134"/>
    <d v="2006-09-19T00:00:00"/>
    <s v="acción de Tutela del 19 de septiembre de 2016 donde ordena a la EPS COMPENSAR efectue el tratamiento que requiere la menor para lo cual debe autorizar los examenes que se requiera y el cubrimiento total del tratamiento integral , procedimientos y/o medicamentos necesarios para el manejo de la enfermedad que padece la menor."/>
    <s v=" "/>
    <n v="10028"/>
    <s v="CLINICA NEUROREHABILITAR LTDA"/>
    <s v="900244203-0"/>
    <s v="2006-4126"/>
    <m/>
    <x v="1"/>
    <s v="G800"/>
    <s v="PARALISIS CEREBRAL ESPASTICA"/>
    <n v="93861009"/>
    <s v="MUSICOTERAPIA"/>
    <d v="2013-06-30T00:00:00"/>
    <d v="2013-08-23T00:00:00"/>
    <s v="2013-11-06"/>
    <n v="285810"/>
    <n v="26122456"/>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6/2013, el servicio (MUSICOTERAPIA), No se encuentra en el POS, Según Acuerdo 029/2011"/>
    <n v="595800"/>
    <m/>
    <m/>
    <m/>
    <m/>
    <m/>
    <n v="19"/>
    <d v="2017-02-05T00:00:00"/>
  </r>
  <r>
    <n v="668183"/>
    <n v="668183"/>
    <n v="1"/>
    <s v="ANDRES FELIPE RUIZ BOHORQUEZ"/>
    <s v="TI"/>
    <n v="1010028698"/>
    <d v="2008-04-14T00:00:00"/>
    <s v="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
    <s v=" "/>
    <n v="10220"/>
    <s v="CLINICA NEUROREHABILITAR LTDA"/>
    <s v="900244203-0"/>
    <s v="2008-0079"/>
    <m/>
    <x v="1"/>
    <s v="F840"/>
    <s v="AUTISMO EN LA NINEZ"/>
    <n v="93861009"/>
    <s v="AUXILIAR TERAPEUTICO TIEMPO COMPLETO"/>
    <d v="2013-07-31T00:00:00"/>
    <d v="2013-08-23T00:00:00"/>
    <s v="2013-11-06"/>
    <n v="285810"/>
    <n v="26122457"/>
    <d v="2014-02-06T00:00:00"/>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AUXILIAR TERAPEUTICO TIEMPO COMPLETO), No se encuentra en el POS, Según Acuerdo 029/2011"/>
    <n v="1728000"/>
    <n v="2670150"/>
    <n v="2670150"/>
    <n v="0"/>
    <n v="2670150"/>
    <n v="2670150"/>
    <n v="19"/>
    <d v="2017-02-05T00:00:00"/>
  </r>
  <r>
    <m/>
    <n v="668183"/>
    <n v="2"/>
    <s v="ANDRES FELIPE RUIZ BOHORQUEZ"/>
    <s v="TI"/>
    <n v="1010028698"/>
    <d v="2008-04-14T00:00:00"/>
    <s v="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
    <s v=" "/>
    <n v="10220"/>
    <s v="CLINICA NEUROREHABILITAR LTDA"/>
    <s v="900244203-0"/>
    <s v="2008-0079"/>
    <m/>
    <x v="1"/>
    <s v="F840"/>
    <s v="AUTISMO EN LA NINEZ"/>
    <n v="93861009"/>
    <s v="EQUINOTERAPIA"/>
    <d v="2013-07-31T00:00:00"/>
    <d v="2013-08-23T00:00:00"/>
    <s v="2013-11-06"/>
    <n v="285810"/>
    <n v="26122457"/>
    <d v="2014-02-06T00:00:00"/>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EQUINOTERAPIA), No se encuentra en el POS, Según Acuerdo 029/2011"/>
    <n v="346350"/>
    <m/>
    <m/>
    <m/>
    <m/>
    <m/>
    <n v="19"/>
    <d v="2017-02-05T00:00:00"/>
  </r>
  <r>
    <m/>
    <n v="668183"/>
    <n v="3"/>
    <s v="ANDRES FELIPE RUIZ BOHORQUEZ"/>
    <s v="TI"/>
    <n v="1010028698"/>
    <d v="2008-04-14T00:00:00"/>
    <s v="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
    <s v=" "/>
    <n v="10220"/>
    <s v="CLINICA NEUROREHABILITAR LTDA"/>
    <s v="900244203-0"/>
    <s v="2008-0079"/>
    <m/>
    <x v="1"/>
    <s v="F840"/>
    <s v="AUTISMO EN LA NINEZ"/>
    <n v="93861009"/>
    <s v="MUSICOTERAPIA"/>
    <d v="2013-07-31T00:00:00"/>
    <d v="2013-08-23T00:00:00"/>
    <s v="2013-11-06"/>
    <n v="285810"/>
    <n v="26122457"/>
    <d v="2014-02-06T00:00:00"/>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EQUINOTERAPIA-MUSICOTERAPIA) esta incluido en el POS. Valor reconocido por la UPC. "/>
    <s v="No se acepta glosa. Para la fecha de prestacion de servicio 31/07/2013, el servicio (MUSICOTERAPIA), No se encuentra en el POS, Según Acuerdo 029/2011"/>
    <n v="595800"/>
    <m/>
    <m/>
    <m/>
    <m/>
    <m/>
    <n v="19"/>
    <d v="2017-02-05T00:00:00"/>
  </r>
  <r>
    <n v="668187"/>
    <n v="668187"/>
    <n v="1"/>
    <s v="CRISTIHAN DAVID GUTIERREZ GOMEZ"/>
    <s v="RC"/>
    <n v="1150184943"/>
    <d v="2009-09-14T00:00:00"/>
    <s v="Paciente con dos fallos de Tutela: 1. Primera acción de Tutela del 3 de abril de 2009 para el suministro de la formula láctea la cual fue negada. Mediante impugnación, se ordena el suministro de la formula láctea. 2. Segunda Acción del Tutela del 14 de septiembre de 2009 para la cobertura de la vacuna acelular, para evitar el riesgo de convulsiones, así como de medicamentos y procedimientos no incluidos dentro del POS, incluyendo rehabilitación integral personalizada, insumos, medicamentos, transporte personalizado por la condicion crónica pulmonar, consultas, interconsultas, hospitalización y todo tratamiento que se derive a futuro como consecuencia de su padecimiento necesarios para su recuperación. Se concede la Tutela ordenando el suministro de las vacunas acelulares, así como el tratamiento integral para los elementos, implementos e insumos que requiera para las múltiples patologías que presenta, el transporte para el paciente y su acompañante desde la residencia hasta la IPS, y desde la IPS nuevamente hacia la residencia, y exonerar del copago y cuotas moderadoras. Se aclara mediante indidente de desacato del 27 de octubre de 2009, que el fallo de Tutela concede el tratamiento integral incluyendo insumos como pañales por dermatitis perineal, pañitos y tapabocas, así como las terapias y todo lo que conlleve a una mejor calidad de vida en el paciente."/>
    <s v=" "/>
    <n v="688"/>
    <s v="CENTRO DE EQUINOTERAPIA KAANIL S.A.S. "/>
    <s v="900305589-0"/>
    <s v="2009-00079"/>
    <m/>
    <x v="1"/>
    <s v="G800"/>
    <s v="PARALISIS CEREBRAL ESPASTICA"/>
    <n v="89021105"/>
    <s v="EQUINOTERAPIA"/>
    <d v="2013-08-27T00:00:00"/>
    <d v="2013-09-10T00:00:00"/>
    <s v="2013-11-06"/>
    <n v="285810"/>
    <n v="26122461"/>
    <d v="2014-02-06T00:00:00"/>
    <s v="UTNF-DO-1737"/>
    <d v="2014-02-04T00:00:00"/>
    <n v="1113"/>
    <s v="UNICA"/>
    <s v="1-03"/>
    <s v="Los valores objeto de recobro ya hayan sido pagados por el Fosyga"/>
    <s v="El medicamento, servicio, elemento o insumo (EQUINOTERAPIA) esta incluido en el POS. Valor reconocido por la UPC. "/>
    <s v="No se acepta glosa. Para la fecha de prestacion de servicio 27/08/2013, el servicio (EQUINOTERAPIA), No se encuentra en el POS, Segun Acuerdo 029/2011"/>
    <m/>
    <m/>
    <m/>
    <m/>
    <s v="UTNF-DO-1737"/>
    <d v="2014-02-04T00:00:00"/>
    <n v="1113"/>
    <s v="UNICA"/>
    <s v="1-03"/>
    <s v="Los valores objeto de recobro ya hayan sido pagados por el Fosyga"/>
    <s v="El medicamento, servicio, elemento o insumo (EQUINOTERAPIA) esta incluido en el POS. Valor reconocido por la UPC. "/>
    <s v="No se acepta glosa. Para la fecha de prestacion de servicio 27/08/2013, el servicio (EQUINOTERAPIA), No se encuentra en el POS, Según Acuerdo 029/2011"/>
    <n v="996000"/>
    <n v="1992000"/>
    <n v="1992000"/>
    <n v="0"/>
    <n v="1992000"/>
    <n v="1992000"/>
    <n v="19"/>
    <d v="2017-02-05T00:00:00"/>
  </r>
  <r>
    <m/>
    <n v="668187"/>
    <n v="2"/>
    <s v="CRISTIHAN DAVID GUTIERREZ GOMEZ"/>
    <s v="RC"/>
    <n v="1150184943"/>
    <d v="2009-09-14T00:00:00"/>
    <s v="Paciente con dos fallos de Tutela: 1. Primera acción de Tutela del 3 de abril de 2009 para el suministro de la formula láctea la cual fue negada. Mediante impugnación, se ordena el suministro de la formula láctea. 2. Segunda Acción del Tutela del 14 de septiembre de 2009 para la cobertura de la vacuna acelular, para evitar el riesgo de convulsiones, así como de medicamentos y procedimientos no incluidos dentro del POS, incluyendo rehabilitación integral personalizada, insumos, medicamentos, transporte personalizado por la condicion crónica pulmonar, consultas, interconsultas, hospitalización y todo tratamiento que se derive a futuro como consecuencia de su padecimiento necesarios para su recuperación. Se concede la Tutela ordenando el suministro de las vacunas acelulares, así como el tratamiento integral para los elementos, implementos e insumos que requiera para las múltiples patologías que presenta, el transporte para el paciente y su acompañante desde la residencia hasta la IPS, y desde la IPS nuevamente hacia la residencia, y exonerar del copago y cuotas moderadoras. Se aclara mediante indidente de desacato del 27 de octubre de 2009, que el fallo de Tutela concede el tratamiento integral incluyendo insumos como pañales por dermatitis perineal, pañitos y tapabocas, así como las terapias y todo lo que conlleve a una mejor calidad de vida en el paciente."/>
    <s v=" "/>
    <n v="688"/>
    <s v="CENTRO DE EQUINOTERAPIA KAANIL S.A.S. "/>
    <s v="900305589-0"/>
    <s v="2009-00079"/>
    <m/>
    <x v="1"/>
    <s v="G800"/>
    <s v="PARALISIS CEREBRAL ESPASTICA"/>
    <n v="89021105"/>
    <s v="EQUINOTERAPIA"/>
    <d v="2013-08-27T00:00:00"/>
    <d v="2013-09-10T00:00:00"/>
    <s v="2013-11-06"/>
    <n v="285810"/>
    <n v="26122461"/>
    <d v="2014-02-06T00:00:00"/>
    <s v="UTNF-DO-1737"/>
    <d v="2014-02-04T00:00:00"/>
    <n v="1113"/>
    <s v="UNICA"/>
    <s v="1-03"/>
    <s v="Los valores objeto de recobro ya hayan sido pagados por el Fosyga"/>
    <s v="El medicamento, servicio, elemento o insumo (EQUINOTERAPIA) esta incluido en el POS. Valor reconocido por la UPC. "/>
    <s v="No se acepta glosa. Para la fecha de prestacion de servicio 26/07/2013, el servicio (EQUINOTERAPIA), No se encuentra en el POS, Segun Acuerdo 029/2011"/>
    <m/>
    <m/>
    <m/>
    <m/>
    <s v="UTNF-DO-1737"/>
    <d v="2014-02-04T00:00:00"/>
    <n v="1113"/>
    <s v="UNICA"/>
    <s v="1-03"/>
    <s v="Los valores objeto de recobro ya hayan sido pagados por el Fosyga"/>
    <s v="El medicamento, servicio, elemento o insumo (EQUINOTERAPIA) esta incluido en el POS. Valor reconocido por la UPC. "/>
    <s v="No se acepta glosa. Para la fecha de prestacion de servicio 26/07/2013, el servicio (EQUINOTERAPIA), No se encuentra en el POS, Según Acuerdo 029/2011"/>
    <n v="996000"/>
    <m/>
    <m/>
    <m/>
    <m/>
    <m/>
    <n v="19"/>
    <d v="2017-02-05T00:00:00"/>
  </r>
  <r>
    <n v="668212"/>
    <n v="668212"/>
    <n v="2"/>
    <s v="DANIEL ANDRES RODRIGUEZ TORRES"/>
    <s v="CC"/>
    <n v="1136909205"/>
    <d v="2005-11-25T00:00:00"/>
    <s v="Acción de Tutela del 25 de noviembre de 2005 por presentar Encefalopatía multifocal, Retardo mental y Secuelas de Meningoencefalitis, presentando multiples crisis con somnolencia permanente, requiriendo con urgencia los medicamentos Valproico, Carbamazepina y Clobazam, administrandole marcas genéricas que le han empeorado su cuadro clínico, encontrándose en un deterioro neurológico, hasta el punto de no poder sostenerse por si mismo, múltiples crisis las cuales vienen progresando a diario, y por parte de la EPS Compensar no se le han suministrado las marcas comerciales. Se concede la Tutela ordenando a Compensar EPS proceda a suministrar el medicamento Divalproato de sodio (Valcote) por estar incluido en el POS, y Topiramato (Topamac), este sí NO POS, en la composición y dosisque requiera el paciente, conforme a la prescripción médica, con cobertura total, salvo que por recomendación médica no sea posible, caso en el cual se deberá informar al Juzgado. Autorizar a la EPS Compensar para que repita contra el Fosyga a fin de obtener el reintegro de los valores que no estuviera obligada legalmente a asumir como EPS, respecto del medicamento NO POS."/>
    <s v="MAC"/>
    <n v="342130"/>
    <s v="AUDIFARMA S.A."/>
    <s v="816001182-7"/>
    <s v="2005-0474"/>
    <m/>
    <x v="1"/>
    <s v="G408"/>
    <s v="OTRAS EPILEPSIAS"/>
    <s v="00093689-01-0N03AG01"/>
    <s v="VALCOTE 250 MG TABLETAS CON CUBIERTA ENTERICA"/>
    <d v="2013-04-12T00:00:00"/>
    <d v="2013-08-08T00:00:00"/>
    <s v="2013-11-06"/>
    <n v="285810"/>
    <n v="26122486"/>
    <d v="2014-02-06T00:00:00"/>
    <s v="UTNF-DO-1737"/>
    <d v="2014-02-04T00:00:00"/>
    <n v="1113"/>
    <s v="MULTIPLE"/>
    <s v="4-03"/>
    <s v="Como consecuencia del acta de CTC o fallo de tutela se incluyen prestaciones contenidas en los planes de beneficios"/>
    <s v="El medicamento, servicio, elemento o insumo (VALCOTEÂ® 250 MG TABLETAS CON CUBIERTA ENTERICA) esta incluido en el POS. Valor reconocido por la UPC. "/>
    <s v="No se acepta glosa. Para la fecha de prestacion el medicamento, servicio, elemento o insumo (VALCOTE 250) NO ESTA INCLUIDO EN EL POS.  Segun Acuerdo 029/2011"/>
    <m/>
    <m/>
    <m/>
    <m/>
    <s v="UTNF-DO-1737"/>
    <d v="2014-02-04T00:00:00"/>
    <n v="1113"/>
    <s v="MULTIPLE"/>
    <s v="4-03"/>
    <s v="Como consecuencia del acta de CTC o fallo de tutela se incluyen prestaciones contenidas en los planes de beneficios"/>
    <s v="El medicamento, servicio, elemento o insumo (VALCOTEÂ® 250 MG TABLETAS CON CUBIERTA ENTERICA) esta incluido en el POS. Valor reconocido por la UPC. "/>
    <s v="No se acepta glosa. Para la fecha de servicio el medicamento servicio, elemento o insumo (VALCOTE 250) NO ESTA INCLUIDO EN EL POS.  Según Acuerdo 029/2011"/>
    <n v="83100"/>
    <n v="83100"/>
    <n v="1601010"/>
    <n v="1506691"/>
    <n v="94319"/>
    <n v="83100"/>
    <n v="19"/>
    <d v="2017-02-05T00:00:00"/>
  </r>
  <r>
    <n v="668941"/>
    <n v="668941"/>
    <n v="1"/>
    <s v="JAIRO ANDRES RODRIGUEZ BERNAL"/>
    <s v="CC"/>
    <n v="19375124"/>
    <m/>
    <m/>
    <m/>
    <n v="59690"/>
    <s v="CLINICA NUESTRA SEÑORA DE LA PAZ"/>
    <s v="860015905-6"/>
    <s v="723-195"/>
    <d v="2013-05-09T00:00:00"/>
    <x v="0"/>
    <s v="F102"/>
    <s v="TRASTORNOS MENTALES Y DEL COMPORTAMIENTO DEBIDOS AL USO DEL ALCOHOL SINDROME DE DEPENDENCIA"/>
    <s v="S12802"/>
    <s v="PROGRAMA DE REHABILITACION DE FARMACODEPENDENCIA FASE IV - AC"/>
    <d v="2013-06-28T00:00:00"/>
    <d v="2013-09-13T00:00:00"/>
    <s v="2013-11-05"/>
    <n v="285626"/>
    <n v="56710949"/>
    <d v="2014-02-06T00:00:00"/>
    <s v="UTNF-DO-1737"/>
    <d v="2014-02-04T00:00:00"/>
    <n v="1113"/>
    <s v="UNICA"/>
    <s v="1-03"/>
    <s v="Los valores objeto de recobro ya hayan sido pagados por el Fosyga"/>
    <s v="El medicamento, servicio, elemento o insumo (PROGRAMA DE REHABILITACION DE FARMACODEPENDENCIA FASE IV - AC) esta incluido en el POS. Valor reconocido por la UPC. "/>
    <s v="No se acepta glosa. Para la fecha de prestacion de servicio 28//06/2013, el servicio (PROGRAMA DE REHABILITACION DE FARMACODEPENDENCIA FASE IV - AC), No se encuentra en el POS, segun Acuerdo 029/2011. Paciente quien ingresa al programa de rehabiltacion en farmaco dependencia de la clinica de la Paz quien se encuentra en fase de resocializacion 4 habiendo ingresado el 30 de Enero de 2013, cumpliendose 90 dias de internacion el 30 de abril, por lo tanto, la internacion del 15 de mayo al 28 de junio de 2013, no la cubre el POS"/>
    <m/>
    <m/>
    <m/>
    <m/>
    <s v="UTNF-DO-1737"/>
    <d v="2014-02-04T00:00:00"/>
    <n v="1113"/>
    <s v="UNICA"/>
    <s v="1-03"/>
    <s v="Los valores objeto de recobro ya hayan sido pagados por el Fosyga"/>
    <s v="El medicamento, servicio, elemento o insumo (PROGRAMA DE REHABILITACION DE FARMACODEPENDENCIA FASE IV - AC) esta incluido en el POS. Valor reconocido por la UPC. "/>
    <s v="No se acepta glosa. Para la fecha de prestacion de servicio 28//06/2013, el servicio (PROGRAMA DE REHABILITACION DE FARMACODEPENDENCIA FASE IV - AC), No se encuentra en el POS, según Acuerdo 029/2011. Paciente quien ingresa al programa de rehabiltación en farmaco dependencia de la clinica de la Paz quien se encuentra en fase de resocialización 4 habiendo ingresado el 30 de Enero de 2013, cumpliéndose 90 días de internación el 30 de abril, por lo tanto, la internación del 15 de mayo al 28 de junio de 2013, no la cubre el POS"/>
    <n v="2152395"/>
    <n v="2152395"/>
    <n v="2512395"/>
    <n v="0"/>
    <n v="2512395"/>
    <n v="2152395"/>
    <n v="19"/>
    <d v="2017-02-05T00:00:00"/>
  </r>
  <r>
    <n v="669972"/>
    <n v="669972"/>
    <n v="1"/>
    <s v="LINA MARIA PIEDRAHITA LEON"/>
    <s v="TI"/>
    <n v="98121711753"/>
    <m/>
    <m/>
    <n v="205"/>
    <n v="369049"/>
    <s v="AUDIFARMA S.A."/>
    <s v="816001182-7"/>
    <s v="2039-263"/>
    <d v="2013-02-22T00:00:00"/>
    <x v="0"/>
    <s v="F428"/>
    <s v="OTROS TRASTORNOS OBSESIVO-COMPULSIVOS"/>
    <s v="19951527-02-0N05AH03"/>
    <s v="ZYPREXA ZYDIS 5MG"/>
    <d v="2013-07-27T00:00:00"/>
    <d v="2013-08-23T00:00:00"/>
    <s v="2013-11-05"/>
    <n v="285620"/>
    <n v="56708001"/>
    <d v="2014-02-06T00:00:00"/>
    <s v="UTNF-DO-1737"/>
    <d v="2014-02-04T00:00:00"/>
    <n v="1113"/>
    <s v="UNICA"/>
    <s v="1-03"/>
    <s v="Los valores objeto de recobro ya hayan sido pagados por el Fosyga"/>
    <s v="El medicamento, servicio, elemento o insumo (ZYPREXA ZYDIS 5MG) esta incluido en el POS. Valor reconocido por la UPC. "/>
    <s v="No se acepta glosa, para la fecha de servicio 27/07/2013 el medicamento OLANZAPINA 5 MG - ZYPREXA SYDIS esta cubierto por el POS para el TRATAMIENTO DE LA ESQUIZOFRENIA, No siendo este el caso, ya que el diagnostico del usuario es TRASTORNO OBSESIVO-COMPULSIVO, el medicamento NO esta incluido en los Planes de Beneficios. Se adjunta Historia Clinica"/>
    <m/>
    <m/>
    <m/>
    <m/>
    <s v="UTNF-DO-1737"/>
    <d v="2014-02-04T00:00:00"/>
    <n v="1113"/>
    <s v="UNICA"/>
    <s v="1-03"/>
    <s v="Los valores objeto de recobro ya hayan sido pagados por el Fosyga"/>
    <s v="El medicamento, servicio, elemento o insumo (ZYPREXA ZYDIS 5MG) esta incluido en el POS. Valor reconocido por la UPC. "/>
    <s v="No se acepta glosa, para la fecha de servicio 27/07/2013 el medicamento OLANZAPINA 5 MG - ZYPREXA SYDIS esta cubierto por el POS para el TRATAMIENTO DE LA ESQUIZOFRENIA, No siendo este el caso, ya que el diagnostico del usuario es TRASTORNO OBSESIVO-COMPULSIVO, el medicamento NO esta incluido en los Planes de Beneficios. Se adjunta Historia Clinica"/>
    <n v="73724"/>
    <n v="73724"/>
    <n v="73724"/>
    <n v="0"/>
    <n v="73724"/>
    <n v="73724"/>
    <n v="19"/>
    <d v="2017-02-05T00:00:00"/>
  </r>
  <r>
    <n v="670492"/>
    <n v="670492"/>
    <n v="1"/>
    <s v="MARITZA ROBAYO GONGORA"/>
    <s v="CC"/>
    <n v="52224557"/>
    <m/>
    <m/>
    <m/>
    <n v="59705"/>
    <s v="CLINICA NUESTRA SEÑORA DE LA PAZ"/>
    <s v="860015905-6"/>
    <s v="717-174"/>
    <d v="2013-04-30T00:00:00"/>
    <x v="0"/>
    <s v="F102"/>
    <s v="TRASTORNOS MENTALES Y DEL COMPORTAMIENTO DEBIDOS AL USO DEL ALCOHOL SINDROME DE DEPENDENCIA"/>
    <s v="S12803"/>
    <s v="PROGRAMA DE REHABILITACION DE FARMACODEPENDENCIA FASE III - AC"/>
    <d v="2012-10-05T00:00:00"/>
    <d v="2013-09-13T00:00:00"/>
    <s v="2013-11-05"/>
    <n v="285621"/>
    <n v="56708584"/>
    <d v="2014-02-06T00:00:00"/>
    <s v="UTNF-DO-1737"/>
    <d v="2014-02-04T00:00:00"/>
    <n v="1113"/>
    <s v="UNICA"/>
    <s v="1-03"/>
    <s v="Los valores objeto de recobro ya hayan sido pagados por el Fosyga"/>
    <s v="El medicamento, servicio, elemento o insumo (PROGRAMA DE REHABILITACION DE FARMACODEPENDENCIA FASE III - AC) esta incluido en el POS. Valor reconocido por la UPC. "/>
    <s v="No se acepta glosa. Para la fecha de prestacion de servicio 05/10/2012, el servicio (PROGRAMA DE REHABILITACION DE FARMACODEPENDENCIA FASE III - AC), No se encuentra en el POS, Segun Acuerdo 029/2011. Paciente quien ingresa al programa de rehabiltiacion en farmaco dependencia de la clinica de la Paz quien se encuentra en fase de resocializacion III habiendo ingresado el 20 de Febrero de 2013, cumpliendose 90 dias de internacion el 20 de mayo, por lo tanto, la internacion del 6 de mayo al 19 de junio de 2013, la cubre el POS hasta el 20 de mayo y se recobra la atencion en salud mental con internacion a partir del 21 de mayo, que corresponde a 29 dias. Se estan recobrando 18 dias x un valor menor al facturado"/>
    <m/>
    <m/>
    <m/>
    <m/>
    <s v="UTNF-DO-1737"/>
    <d v="2014-02-04T00:00:00"/>
    <n v="1113"/>
    <s v="UNICA"/>
    <s v="1-03"/>
    <s v="Los valores objeto de recobro ya hayan sido pagados por el Fosyga"/>
    <s v="El medicamento, servicio, elemento o insumo (PROGRAMA DE REHABILITACION DE FARMACODEPENDENCIA FASE III - AC) esta incluido en el POS. Valor reconocido por la UPC. "/>
    <s v="No se acepta glosa. Para la fecha de prestacion de servicio 05/10/2012, el servicio (PROGRAMA DE REHABILITACION DE FARMACODEPENDENCIA FASE III - AC), No se encuentra en el POS, Según Acuerdo 029/2011. Paciente quien ingresa al programa de rehabiltiación en farmaco dependencia de la clinica de la Paz quien se encuentra en fase de resocialización III habiendo ingresado el 20 de Febrero de 2013, cumpliéndose 90 días de internación el 20 de mayo, por lo tanto, la internación del 6 de mayo al 19 de junio de 2013, la cubre el POS hasta el 20 de mayo y se recobra la atención en salud mental con internación a partir del 21 de mayo, que corresponde a 29 dias. Se estan recobrando 18 dias x un valor menor al facturado"/>
    <n v="2582874"/>
    <n v="2582874"/>
    <n v="2582874"/>
    <n v="0"/>
    <n v="2582874"/>
    <n v="2582874"/>
    <n v="19"/>
    <d v="2017-02-05T00:00:00"/>
  </r>
  <r>
    <n v="674010"/>
    <n v="674010"/>
    <n v="1"/>
    <s v="SAMUEL JESSID CRUZ HERNANDEZ"/>
    <s v="CC"/>
    <n v="1022986040"/>
    <m/>
    <m/>
    <m/>
    <n v="61271"/>
    <s v="CLINICA NUESTRA SEÑORA DE LA PAZ"/>
    <s v="860015905-6"/>
    <s v="775-30"/>
    <d v="2013-08-08T00:00:00"/>
    <x v="0"/>
    <s v="F192"/>
    <s v="TRASTORNOS MENTALES Y DEL COMPORTAMIENTO DEBIDOS AL USO DE MULTIPLES DROGAS Y AL USO DE OTRAS SUSTANCIAS PSICOACTIVAS SINDROME DE DEPENDENCIA"/>
    <s v="S12802"/>
    <s v="PROGRAMA DE REHABILITACION DE FARMACODEPENDENCIA FASE IV - AC"/>
    <d v="2013-08-23T00:00:00"/>
    <d v="2013-09-17T00:00:00"/>
    <s v="2013-11-08"/>
    <n v="286214"/>
    <n v="56785399"/>
    <d v="2014-02-06T00:00:00"/>
    <s v="UTNF-DO-1737"/>
    <d v="2014-02-04T00:00:00"/>
    <n v="1113"/>
    <s v="UNICA"/>
    <s v="1-03"/>
    <s v="Los valores objeto de recobro ya hayan sido pagados por el Fosyga"/>
    <s v="El medicamento, servicio, elemento o insumo (PROGRAMA DE REHABILITACION DE FARMACODEPENDENCIA FASE IV - AC) esta incluido en el POS. Valor reconocido por la UPC. "/>
    <s v="No se acepta glosa. Para la Fecha Prestacion del servicio: 23/08/2013 medicamento, servicio, elemento o insumo (PROGRAMA DE REHABILITACION DE FARMACODEPENDENCIA FASE IV - AC) no esta incluido en el POS. Segun Acuerdo 029/2011"/>
    <m/>
    <m/>
    <m/>
    <m/>
    <s v="UTNF-DO-1737"/>
    <d v="2014-02-04T00:00:00"/>
    <n v="1113"/>
    <s v="UNICA"/>
    <s v="1-03"/>
    <s v="Los valores objeto de recobro ya hayan sido pagados por el Fosyga"/>
    <s v="El medicamento, servicio, elemento o insumo (PROGRAMA DE REHABILITACION DE FARMACODEPENDENCIA FASE IV - AC) esta incluido en el POS. Valor reconocido por la UPC. "/>
    <s v="No se acepta glosa. Para la fecha de prestacion de servicio 23/08/2013, el servicio (PROGRAMA DE REHABILITACION DE FARMACODEPENDENCIA FASE IV - AC), No se encuentra en el POS, Según Acuerdo 029/2011. Paciente quien ingresa al programa de rehabiltación en farmaco dependencia de la clinica de la Paz quien se encuentra en fase de resocialización 4 habiendo ingresado el 26 de Abril de 2013, cumpliéndose 90 días de internación el 26 de julio, por lo tanto, la internación del 9 de agosto al 23 de agosto de 2013, no la cubre el POS"/>
    <n v="2152395"/>
    <n v="2152395"/>
    <n v="2152395"/>
    <n v="0"/>
    <n v="2152395"/>
    <n v="2152395"/>
    <n v="19"/>
    <d v="2017-02-05T00:00:00"/>
  </r>
  <r>
    <n v="674479"/>
    <n v="674479"/>
    <n v="1"/>
    <s v="JOAHN FELIPE TORRES BOHORQUEZ"/>
    <s v="RC"/>
    <n v="1025069877"/>
    <m/>
    <m/>
    <s v="REC1"/>
    <n v="4730"/>
    <s v="CAJA DE COMPENSACION FAMILIAR COMPENSAR"/>
    <s v="860066942-7"/>
    <s v="2023-212"/>
    <d v="2013-02-04T00:00:00"/>
    <x v="0"/>
    <s v="Y598"/>
    <s v="EFECTOS ADVERSOS DE OTRAS VACUNAS Y SUSTANCIAS BIOLOGICAS ESPECIFICADAS"/>
    <s v="19905376-01-0J07CA02"/>
    <s v="INFANRIX HEXA (DPTA - HEPB - IPV - HIB)."/>
    <d v="2013-02-20T00:00:00"/>
    <d v="2013-03-22T00:00:00"/>
    <s v="2013-11-08"/>
    <n v="286199"/>
    <n v="56782864"/>
    <d v="2014-02-06T00:00:00"/>
    <s v="UTNF-DO-1737"/>
    <d v="2014-02-04T00:00:00"/>
    <n v="1113"/>
    <s v="UNICA"/>
    <s v="1-03"/>
    <s v="Los valores objeto de recobro ya hayan sido pagados por el Fosyga"/>
    <s v="El medicamento, servicio, elemento o insumo (INFANRIX HEXA (DPTA - HEPB - IPV - HIB).) esta incluido en el POS. Valor reconocido por la UPC. "/>
    <s v="No se acepta glosa. Para la fecha de prestacion de servicio 20/02/2013, el servicio (INFANRIX HEXA (DPTA - HEPB - IPV - HIB).), No se encuentra en el POS, Segun Acuerdo 029/2011"/>
    <m/>
    <m/>
    <m/>
    <m/>
    <s v="UTNF-DO-1737"/>
    <d v="2014-02-04T00:00:00"/>
    <n v="1113"/>
    <s v="UNICA"/>
    <s v="1-03"/>
    <s v="Los valores objeto de recobro ya hayan sido pagados por el Fosyga"/>
    <s v="El medicamento, servicio, elemento o insumo (INFANRIX HEXA (DPTA - HEPB - IPV - HIB).) esta incluido en el POS. Valor reconocido por la UPC. "/>
    <s v="No se acepta glosa. Para la fecha de prestacion de servicio 20/02/2013, el servicio (INFANRIX HEXA (DPTA - HEPB - IPV - HIB).), No se encuentra en el POS, Según Acuerdo 029/2011"/>
    <n v="111000"/>
    <n v="111000"/>
    <n v="111000"/>
    <n v="0"/>
    <n v="111000"/>
    <n v="111000"/>
    <n v="19"/>
    <d v="2017-02-05T00:00:00"/>
  </r>
  <r>
    <n v="674708"/>
    <n v="674708"/>
    <n v="1"/>
    <s v="MIGUEL ANGEL GALEANO ENRIQUEZ"/>
    <s v="TI"/>
    <n v="99051101720"/>
    <d v="2011-08-11T00:00:00"/>
    <s v="Acción de tutela del 11 de agosto de 2011 para la autorización del programa integral de rehabilitación personalizada, ordenado por los médicos tratantes, por el trastorno global del desarrollo que sufre, el cual no ha sido autorizado por parte de la EPS al no encontrarse dentro de las coberturas del plan obligatorio de salud. Se concede la tutela que ordena el tratamiento de rehabilitación integral personalizado, en la forma como la han ordenado sus médicos tratantes, específicamente para la atención de las incapacidades físicas, mentales y cognitivas derivadas de su patología compleja de retardo mental moderado, psicosis no orgánica, psicosis deficitaria, trastornos del comportamiento asociados, epilepsia sintomática y retardo en el desarrollo cognoscitivo, en una institución apta para brindar el mismo. Así mismo, garantizar que al menor se le realicen evaluaciones semestrales por un comité especializado, y que se le brinde al menor el tratamiento médico integral que requiera en razón la las patologías que padece y hasta la recuperación de su salud, cubriendo la EPS el 100% del costo del mismo. Mediante impugnación del 6 de septiembre de 2011 se confirma el fallo de tutela. De conformidad con la historia clínica, se establece que el paciente presenta un trastorno global del desarrollo, razón por la cual por parte del especialista tratante se ordena sombra de apoyo terapéutico, quien es una auxiliar de apoyo en aula, que brinda apoyo en actividades educativas, servicio excluido de las coberturas del plan obligatorio de salud, contemplado dentro del tratamiento integral ordenado por parte del fallo de tutela."/>
    <s v=" "/>
    <n v="4010"/>
    <s v="FUNDACION AVANTE"/>
    <s v="830099027-5"/>
    <s v="2011-1151"/>
    <m/>
    <x v="1"/>
    <s v="F701"/>
    <s v="RETRASO MENTAL LEVE DETERIORO DEL COMPORTAMIENTO SIGNIFICATIVO- QUE REQUIERE ATENCION O TRATAMIENTO"/>
    <n v="89031301"/>
    <s v="SOMBRA DE APOYO TERAPEUTICO"/>
    <d v="2013-06-30T00:00:00"/>
    <d v="2013-09-18T00:00:00"/>
    <s v="2013-11-08"/>
    <n v="286168"/>
    <n v="26126156"/>
    <d v="2014-02-06T00:00:00"/>
    <s v="UTNF-DO-1737"/>
    <d v="2014-02-04T00:00:00"/>
    <n v="1113"/>
    <s v="UNICA"/>
    <s v="1-03"/>
    <s v="Los valores objeto de recobro ya hayan sido pagados por el Fosyga"/>
    <s v="El medicamento, servicio, elemento o insumo (SOMBRA DE APOYO TERAPEUTICO) esta incluido en el POS. Valor reconocido por la UPC. "/>
    <s v="No se acepta glosa. Para la fecha de prestacion de servicio 30/06/2013, el servicio (SOMBRA DE APOYO TERAPEUTICO), No se encuentra en el POS, Segun Acuerdo 029/2011"/>
    <m/>
    <m/>
    <m/>
    <m/>
    <s v="UTNF-DO-1737"/>
    <d v="2014-02-04T00:00:00"/>
    <n v="1113"/>
    <s v="UNICA"/>
    <s v="1-03"/>
    <s v="Los valores objeto de recobro ya hayan sido pagados por el Fosyga"/>
    <s v="El medicamento, servicio, elemento o insumo (SOMBRA DE APOYO TERAPEUTICO) esta incluido en el POS. Valor reconocido por la UPC. "/>
    <s v="No se acepta glosa. Para la fecha de prestacion de servicio 30/06/2013, el servicio (SOMBRA DE APOYO TERAPEUTICO), No se encuentra en el POS, Según Acuerdo 029/2011"/>
    <n v="2000000"/>
    <n v="2000000"/>
    <n v="2000000"/>
    <n v="0"/>
    <n v="2000000"/>
    <n v="2000000"/>
    <n v="19"/>
    <d v="2017-02-05T00:00:00"/>
  </r>
  <r>
    <n v="674711"/>
    <n v="674711"/>
    <n v="1"/>
    <s v="CESAR AUGUSTO VILLARREAL MARTIN"/>
    <s v="TI"/>
    <n v="98031954681"/>
    <d v="2008-06-03T00:00:00"/>
    <s v="Paciente con dos fallos de Tutela: 1. Acción de Tutela del 19 de noviembre de 2007 que por la patología de base que presenta requiere de terapias y de educación especial y requiere del calzoncillo desechable Hugies Good Nigth el cual debe cambiarse 4 veces al día como mínimo, así como de tratamientos farmacológicos para evitar las infecciones, y restablecer la flora intestinal como Floratil, Eptavis y Metarsal que no se encuentran incluidos dentro del POS. Se concede la Tutela y ordena el suministro de los medicamentos Floratil, Eptavis y Metarsal, así como autorizar y prestar todos los servicios, medicamentos, y procedimientos que requiera el paciente, incluyendo los pañales desechables. 2. Acción de Tutela del 3 de junio de 2008 para la atención en una institución especializada para las terapias que requiere denominada Clínica Neurorehabilitar para la enfermedad mental que padece. Se concede la Tutela y ordena el tratamiento por autismo requerido por el paciente en una IPS que reuna las condiciones de calidad e idoneidad que cumpla las condiciones apropiadas para mitigar los efectos de las patologías que afectan al menor de manera eficaz. Mediante impugnación del 10 de julio de 2008 se modifica el fallo ordenando que a través del médico tratante se determine cual es la institución mas idónea dentro de las IPS que se encuentran inscritas a la misma, siempre y cuando se garantice la atención al menor en idénticas calidades, especialidad e idoneidad de las ofrecidas por la Clínica Neurorehabilitar. En caso de establecerse que la entidad no cuenta con una institución que pueda atenderlo en tales condiciones, la EPS deberá tomar todas las previsiones necesarias para que el menor sea atendido en la Clínica Neurorehabilitar, asumiendo la entidad la totalidad de los costos que implique. Por parte del médico tratante, se establece que el paciente presenta un autismo, razón por la cual requiere de la realización de terapias integrales de rehabilitación en la Clínica Neurorrehabilitar Carrera 30 con calle 79, así como hidroterapias en la Colina campestre, equinoterapias en la Calera, para lo cual se autoriza el servicio de transporte especial de pacientes, servicio no incluido dentro de las coberturas del POS, ya que para el Distrito Capital no se reconoce UPC por dispersión."/>
    <s v=" "/>
    <n v="10420"/>
    <s v="CLINICA NEUROREHABILITAR LTDA"/>
    <s v="900244203-0"/>
    <s v="2008-0678"/>
    <m/>
    <x v="1"/>
    <s v="F840"/>
    <s v="AUTISMO EN LA NINEZ"/>
    <n v="93861009"/>
    <s v="AUXILIAR TERAPEUTICO TIEMPO COMPLETO"/>
    <d v="2013-08-30T00:00:00"/>
    <d v="2013-09-18T00:00:00"/>
    <s v="2013-11-08"/>
    <n v="286168"/>
    <n v="26126159"/>
    <d v="2014-02-06T00:00:00"/>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AUXILIAR TERAPEUTICO TIEMPO COMPLETO), No se encuentra en el POS, Según Acuerdo 029/2011"/>
    <n v="1728000"/>
    <n v="2670150"/>
    <n v="2670150"/>
    <n v="0"/>
    <n v="2670150"/>
    <n v="2670150"/>
    <n v="19"/>
    <d v="2017-02-05T00:00:00"/>
  </r>
  <r>
    <m/>
    <n v="674711"/>
    <n v="2"/>
    <s v="CESAR AUGUSTO VILLARREAL MARTIN"/>
    <s v="TI"/>
    <n v="98031954681"/>
    <d v="2008-06-03T00:00:00"/>
    <s v="Paciente con dos fallos de Tutela: 1. Acción de Tutela del 19 de noviembre de 2007 que por la patología de base que presenta requiere de terapias y de educación especial y requiere del calzoncillo desechable Hugies Good Nigth el cual debe cambiarse 4 veces al día como mínimo, así como de tratamientos farmacológicos para evitar las infecciones, y restablecer la flora intestinal como Floratil, Eptavis y Metarsal que no se encuentran incluidos dentro del POS. Se concede la Tutela y ordena el suministro de los medicamentos Floratil, Eptavis y Metarsal, así como autorizar y prestar todos los servicios, medicamentos, y procedimientos que requiera el paciente, incluyendo los pañales desechables. 2. Acción de Tutela del 3 de junio de 2008 para la atención en una institución especializada para las terapias que requiere denominada Clínica Neurorehabilitar para la enfermedad mental que padece. Se concede la Tutela y ordena el tratamiento por autismo requerido por el paciente en una IPS que reuna las condiciones de calidad e idoneidad que cumpla las condiciones apropiadas para mitigar los efectos de las patologías que afectan al menor de manera eficaz. Mediante impugnación del 10 de julio de 2008 se modifica el fallo ordenando que a través del médico tratante se determine cual es la institución mas idónea dentro de las IPS que se encuentran inscritas a la misma, siempre y cuando se garantice la atención al menor en idénticas calidades, especialidad e idoneidad de las ofrecidas por la Clínica Neurorehabilitar. En caso de establecerse que la entidad no cuenta con una institución que pueda atenderlo en tales condiciones, la EPS deberá tomar todas las previsiones necesarias para que el menor sea atendido en la Clínica Neurorehabilitar, asumiendo la entidad la totalidad de los costos que implique. Por parte del médico tratante, se establece que el paciente presenta un autismo, razón por la cual requiere de la realización de terapias integrales de rehabilitación en la Clínica Neurorrehabilitar Carrera 30 con calle 79, así como hidroterapias en la Colina campestre, equinoterapias en la Calera, para lo cual se autoriza el servicio de transporte especial de pacientes, servicio no incluido dentro de las coberturas del POS, ya que para el Distrito Capital no se reconoce UPC por dispersión."/>
    <s v=" "/>
    <n v="10420"/>
    <s v="CLINICA NEUROREHABILITAR LTDA"/>
    <s v="900244203-0"/>
    <s v="2008-0678"/>
    <m/>
    <x v="1"/>
    <s v="F840"/>
    <s v="AUTISMO EN LA NINEZ"/>
    <n v="93861009"/>
    <s v="EQUINOTERAPIA"/>
    <d v="2013-08-30T00:00:00"/>
    <d v="2013-09-18T00:00:00"/>
    <s v="2013-11-08"/>
    <n v="286168"/>
    <n v="26126159"/>
    <d v="2014-02-06T00:00:00"/>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EQUINOTERAPIA), No se encuentra en el POS, Según Acuerdo 029/2011"/>
    <n v="346350"/>
    <m/>
    <m/>
    <m/>
    <m/>
    <m/>
    <n v="19"/>
    <d v="2017-02-05T00:00:00"/>
  </r>
  <r>
    <m/>
    <n v="674711"/>
    <n v="3"/>
    <s v="CESAR AUGUSTO VILLARREAL MARTIN"/>
    <s v="TI"/>
    <n v="98031954681"/>
    <d v="2008-06-03T00:00:00"/>
    <s v="Paciente con dos fallos de Tutela: 1. Acción de Tutela del 19 de noviembre de 2007 que por la patología de base que presenta requiere de terapias y de educación especial y requiere del calzoncillo desechable Hugies Good Nigth el cual debe cambiarse 4 veces al día como mínimo, así como de tratamientos farmacológicos para evitar las infecciones, y restablecer la flora intestinal como Floratil, Eptavis y Metarsal que no se encuentran incluidos dentro del POS. Se concede la Tutela y ordena el suministro de los medicamentos Floratil, Eptavis y Metarsal, así como autorizar y prestar todos los servicios, medicamentos, y procedimientos que requiera el paciente, incluyendo los pañales desechables. 2. Acción de Tutela del 3 de junio de 2008 para la atención en una institución especializada para las terapias que requiere denominada Clínica Neurorehabilitar para la enfermedad mental que padece. Se concede la Tutela y ordena el tratamiento por autismo requerido por el paciente en una IPS que reuna las condiciones de calidad e idoneidad que cumpla las condiciones apropiadas para mitigar los efectos de las patologías que afectan al menor de manera eficaz. Mediante impugnación del 10 de julio de 2008 se modifica el fallo ordenando que a través del médico tratante se determine cual es la institución mas idónea dentro de las IPS que se encuentran inscritas a la misma, siempre y cuando se garantice la atención al menor en idénticas calidades, especialidad e idoneidad de las ofrecidas por la Clínica Neurorehabilitar. En caso de establecerse que la entidad no cuenta con una institución que pueda atenderlo en tales condiciones, la EPS deberá tomar todas las previsiones necesarias para que el menor sea atendido en la Clínica Neurorehabilitar, asumiendo la entidad la totalidad de los costos que implique. Por parte del médico tratante, se establece que el paciente presenta un autismo, razón por la cual requiere de la realización de terapias integrales de rehabilitación en la Clínica Neurorrehabilitar Carrera 30 con calle 79, así como hidroterapias en la Colina campestre, equinoterapias en la Calera, para lo cual se autoriza el servicio de transporte especial de pacientes, servicio no incluido dentro de las coberturas del POS, ya que para el Distrito Capital no se reconoce UPC por dispersión."/>
    <s v=" "/>
    <n v="10420"/>
    <s v="CLINICA NEUROREHABILITAR LTDA"/>
    <s v="900244203-0"/>
    <s v="2008-0678"/>
    <m/>
    <x v="1"/>
    <s v="F840"/>
    <s v="AUTISMO EN LA NINEZ"/>
    <n v="93861009"/>
    <s v="MUSICOTERAPIA"/>
    <d v="2013-08-30T00:00:00"/>
    <d v="2013-09-18T00:00:00"/>
    <s v="2013-11-08"/>
    <n v="286168"/>
    <n v="26126159"/>
    <d v="2014-02-06T00:00:00"/>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MUSICOTERAPIA), No se encuentra en el POS, Según Acuerdo 029/2011"/>
    <n v="595800"/>
    <m/>
    <m/>
    <m/>
    <m/>
    <m/>
    <n v="19"/>
    <d v="2017-02-05T00:00:00"/>
  </r>
  <r>
    <n v="674712"/>
    <n v="674712"/>
    <n v="1"/>
    <s v="CAMILO ALEJANDRO ACEVEDO RAMIREZ"/>
    <s v="TI"/>
    <n v="1001297437"/>
    <d v="2010-05-31T00:00:00"/>
    <s v="Acción de Tutela del 31 de mayo de 2010 para la realización de un programa estructurado de rehabilitación terapéutico especializado, oportuno, intensivo, integral, e individual en una institución especializada que la EPS Compensar no lo puede brindar a través de su red, que sea en la Clínica Neurorrehabilitar por especialistas en autismo, así como se le suministre el transporte. Por parte de la EPS se le ofrece la Fundación Niñez y Desarrollo, la cual no acepta. Se niega la Tutela"/>
    <s v=" "/>
    <n v="10421"/>
    <s v="CLINICA NEUROREHABILITAR LTDA"/>
    <s v="900244203-0"/>
    <s v="2010-0594"/>
    <m/>
    <x v="1"/>
    <s v="F840"/>
    <s v="AUTISMO EN LA NINEZ"/>
    <n v="93861009"/>
    <s v="AUXILIAR TERAPEUTICO TIEMPO COMPLETO"/>
    <d v="2013-08-30T00:00:00"/>
    <d v="2013-09-18T00:00:00"/>
    <s v="2013-11-08"/>
    <n v="286168"/>
    <n v="26126160"/>
    <d v="2014-02-06T00:00:00"/>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0/08/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0/08/2013, el servicio (AUXILIAR TERAPEUTICO TIEMPO COMPLETO), No se encuentra en el POS, Según Acuerdo 029/2011"/>
    <n v="1728000"/>
    <n v="2670150"/>
    <n v="2670150"/>
    <n v="0"/>
    <n v="2670150"/>
    <n v="2670150"/>
    <n v="19"/>
    <d v="2017-02-05T00:00:00"/>
  </r>
  <r>
    <m/>
    <n v="674712"/>
    <n v="2"/>
    <s v="CAMILO ALEJANDRO ACEVEDO RAMIREZ"/>
    <s v="TI"/>
    <n v="1001297437"/>
    <d v="2010-05-31T00:00:00"/>
    <s v="Acción de Tutela del 31 de mayo de 2010 para la realización de un programa estructurado de rehabilitación terapéutico especializado, oportuno, intensivo, integral, e individual en una institución especializada que la EPS Compensar no lo puede brindar a través de su red, que sea en la Clínica Neurorrehabilitar por especialistas en autismo, así como se le suministre el transporte. Por parte de la EPS se le ofrece la Fundación Niñez y Desarrollo, la cual no acepta. Se niega la Tutela"/>
    <s v=" "/>
    <n v="10421"/>
    <s v="CLINICA NEUROREHABILITAR LTDA"/>
    <s v="900244203-0"/>
    <s v="2010-0594"/>
    <m/>
    <x v="1"/>
    <s v="F840"/>
    <s v="AUTISMO EN LA NINEZ"/>
    <n v="93861009"/>
    <s v="EQUINOTERAPIA"/>
    <d v="2013-08-30T00:00:00"/>
    <d v="2013-09-18T00:00:00"/>
    <s v="2013-11-08"/>
    <n v="286168"/>
    <n v="26126160"/>
    <d v="2014-02-06T00:00:00"/>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0/08/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0/08/2013, el servicio (EQUINOTERAPIA), No se encuentra en el POS, Según Acuerdo 029/2011"/>
    <n v="346350"/>
    <m/>
    <m/>
    <m/>
    <m/>
    <m/>
    <n v="19"/>
    <d v="2017-02-05T00:00:00"/>
  </r>
  <r>
    <m/>
    <n v="674712"/>
    <n v="3"/>
    <s v="CAMILO ALEJANDRO ACEVEDO RAMIREZ"/>
    <s v="TI"/>
    <n v="1001297437"/>
    <d v="2010-05-31T00:00:00"/>
    <s v="Acción de Tutela del 31 de mayo de 2010 para la realización de un programa estructurado de rehabilitación terapéutico especializado, oportuno, intensivo, integral, e individual en una institución especializada que la EPS Compensar no lo puede brindar a través de su red, que sea en la Clínica Neurorrehabilitar por especialistas en autismo, así como se le suministre el transporte. Por parte de la EPS se le ofrece la Fundación Niñez y Desarrollo, la cual no acepta. Se niega la Tutela"/>
    <s v=" "/>
    <n v="10421"/>
    <s v="CLINICA NEUROREHABILITAR LTDA"/>
    <s v="900244203-0"/>
    <s v="2010-0594"/>
    <m/>
    <x v="1"/>
    <s v="F840"/>
    <s v="AUTISMO EN LA NINEZ"/>
    <n v="93861009"/>
    <s v="MUSICOTERAPIA"/>
    <d v="2013-08-30T00:00:00"/>
    <d v="2013-09-18T00:00:00"/>
    <s v="2013-11-08"/>
    <n v="286168"/>
    <n v="26126160"/>
    <d v="2014-02-06T00:00:00"/>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0/08/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MUSICOTERAPIA) esta incluido en el POS. Valor reconocido por la UPC. "/>
    <s v="No se acepta glosa. Para la fecha de prestacion de servicio 30/08/2013, el servicio (MUSICOTERAPIA), No se encuentra en el POS, Según Acuerdo 029/2011"/>
    <n v="595800"/>
    <m/>
    <m/>
    <m/>
    <m/>
    <m/>
    <n v="19"/>
    <d v="2017-02-05T00:00:00"/>
  </r>
  <r>
    <n v="674713"/>
    <n v="674713"/>
    <n v="1"/>
    <s v="LAURA ALEJANDRA GUTIERREZ LEMUS"/>
    <s v="TI"/>
    <n v="98123001613"/>
    <d v="2012-07-19T00:00:00"/>
    <s v="Acción de Tutela del 19 de julio de 2012 para la realización de un tratamiento individualizado en forma integral y permanente de rehabilitación en una institución especializada para el espectro autista en terapia como la Clínica Neurorrehabilitar, servicio que fue negado por la EPS ya que no tienen convenio con esa institución. Se concede la Tutela y ordena el tratamiento de atención en la Clínica Neurorrehabilitar quien padede de autismo, para lo cual deberá autorizar el cubrimiento total del tratamiento integral (internado, médico, terapéutico, droga, transporte, enfermería, etc.), procedimientos y medicamentos necesarios para el manejo de la enfermedad que padece, a pesar de que estos estén excluidos del POS. "/>
    <s v=" "/>
    <n v="10424"/>
    <s v="CLINICA NEUROREHABILITAR LTDA"/>
    <s v="900244203-0"/>
    <s v="2012-0441"/>
    <m/>
    <x v="1"/>
    <s v="F840"/>
    <s v="AUTISMO EN LA NINEZ"/>
    <n v="93861009"/>
    <s v="AUXILIAR TERAPEUTICO TIEMPO COMPLETO"/>
    <d v="2013-08-30T00:00:00"/>
    <d v="2013-09-18T00:00:00"/>
    <s v="2013-11-08"/>
    <n v="286168"/>
    <n v="26126161"/>
    <d v="2014-02-06T00:00:00"/>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AUXILIAR TERAPEUTICO TIEMPO COMPLETO), No se encuentra en el POS, Según Acuerdo 029/2011"/>
    <n v="1728000"/>
    <n v="2670150"/>
    <n v="2670150"/>
    <n v="0"/>
    <n v="2670150"/>
    <n v="2670150"/>
    <n v="19"/>
    <d v="2017-02-05T00:00:00"/>
  </r>
  <r>
    <m/>
    <n v="674713"/>
    <n v="2"/>
    <s v="LAURA ALEJANDRA GUTIERREZ LEMUS"/>
    <s v="TI"/>
    <n v="98123001613"/>
    <d v="2012-07-19T00:00:00"/>
    <s v="Acción de Tutela del 19 de julio de 2012 para la realización de un tratamiento individualizado en forma integral y permanente de rehabilitación en una institución especializada para el espectro autista en terapia como la Clínica Neurorrehabilitar, servicio que fue negado por la EPS ya que no tienen convenio con esa institución. Se concede la Tutela y ordena el tratamiento de atención en la Clínica Neurorrehabilitar quien padede de autismo, para lo cual deberá autorizar el cubrimiento total del tratamiento integral (internado, médico, terapéutico, droga, transporte, enfermería, etc.), procedimientos y medicamentos necesarios para el manejo de la enfermedad que padece, a pesar de que estos estén excluidos del POS. "/>
    <s v=" "/>
    <n v="10424"/>
    <s v="CLINICA NEUROREHABILITAR LTDA"/>
    <s v="900244203-0"/>
    <s v="2012-0441"/>
    <m/>
    <x v="1"/>
    <s v="F840"/>
    <s v="AUTISMO EN LA NINEZ"/>
    <n v="93861009"/>
    <s v="EQUINOTERAPIA"/>
    <d v="2013-08-30T00:00:00"/>
    <d v="2013-09-18T00:00:00"/>
    <s v="2013-11-08"/>
    <n v="286168"/>
    <n v="26126161"/>
    <d v="2014-02-06T00:00:00"/>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EQUINOT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EQUINOTRAPIA), No se encuentra en el POS, Según Acuerdo 029/2011"/>
    <n v="346350"/>
    <m/>
    <m/>
    <m/>
    <m/>
    <m/>
    <n v="19"/>
    <d v="2017-02-05T00:00:00"/>
  </r>
  <r>
    <m/>
    <n v="674713"/>
    <n v="3"/>
    <s v="LAURA ALEJANDRA GUTIERREZ LEMUS"/>
    <s v="TI"/>
    <n v="98123001613"/>
    <d v="2012-07-19T00:00:00"/>
    <s v="Acción de Tutela del 19 de julio de 2012 para la realización de un tratamiento individualizado en forma integral y permanente de rehabilitación en una institución especializada para el espectro autista en terapia como la Clínica Neurorrehabilitar, servicio que fue negado por la EPS ya que no tienen convenio con esa institución. Se concede la Tutela y ordena el tratamiento de atención en la Clínica Neurorrehabilitar quien padede de autismo, para lo cual deberá autorizar el cubrimiento total del tratamiento integral (internado, médico, terapéutico, droga, transporte, enfermería, etc.), procedimientos y medicamentos necesarios para el manejo de la enfermedad que padece, a pesar de que estos estén excluidos del POS. "/>
    <s v=" "/>
    <n v="10424"/>
    <s v="CLINICA NEUROREHABILITAR LTDA"/>
    <s v="900244203-0"/>
    <s v="2012-0441"/>
    <m/>
    <x v="1"/>
    <s v="F840"/>
    <s v="AUTISMO EN LA NINEZ"/>
    <n v="93861009"/>
    <s v="MUSICOTERAPIA"/>
    <d v="2013-08-30T00:00:00"/>
    <d v="2013-09-18T00:00:00"/>
    <s v="2013-11-08"/>
    <n v="286168"/>
    <n v="26126161"/>
    <d v="2014-02-06T00:00:00"/>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 MUSICOTERAPIA ) esta incluido en el POS. Valor reconocido por la UPC. "/>
    <s v="No se acepta glosa. Para la fecha de prestacion de servicio 30/08/2013, el servicio (MUSICOTERAPIA), No se encuentra en el POS, Según Acuerdo 029/2011"/>
    <n v="595800"/>
    <m/>
    <m/>
    <m/>
    <m/>
    <m/>
    <n v="19"/>
    <d v="2017-02-05T00:00:00"/>
  </r>
  <r>
    <n v="674716"/>
    <n v="674716"/>
    <n v="1"/>
    <s v="ANDRES FELIPE RUIZ BOHORQUEZ"/>
    <s v="TI"/>
    <n v="1010028698"/>
    <d v="2008-04-14T00:00:00"/>
    <s v="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
    <s v=" "/>
    <n v="10416"/>
    <s v="CLINICA NEUROREHABILITAR LTDA"/>
    <s v="900244203-0"/>
    <s v="2008-0079"/>
    <m/>
    <x v="1"/>
    <s v="F840"/>
    <s v="AUTISMO EN LA NINEZ"/>
    <n v="93861009"/>
    <s v="EQUINOTERAPIA"/>
    <d v="2013-08-30T00:00:00"/>
    <d v="2013-09-18T00:00:00"/>
    <s v="2013-11-08"/>
    <n v="286168"/>
    <n v="26126164"/>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EQUINOTERAPIA), No se encuentra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EQUINOTERAPIA), No se encuentra en el POS, Según Acuerdo 029/2011"/>
    <n v="346350"/>
    <n v="942150"/>
    <n v="942150"/>
    <n v="0"/>
    <n v="942150"/>
    <n v="942150"/>
    <n v="19"/>
    <d v="2017-02-05T00:00:00"/>
  </r>
  <r>
    <m/>
    <n v="674716"/>
    <n v="2"/>
    <s v="ANDRES FELIPE RUIZ BOHORQUEZ"/>
    <s v="TI"/>
    <n v="1010028698"/>
    <d v="2008-04-14T00:00:00"/>
    <s v="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
    <s v=" "/>
    <n v="10416"/>
    <s v="CLINICA NEUROREHABILITAR LTDA"/>
    <s v="900244203-0"/>
    <s v="2008-0079"/>
    <m/>
    <x v="1"/>
    <s v="F840"/>
    <s v="AUTISMO EN LA NINEZ"/>
    <n v="93861009"/>
    <s v="MUSICOTERAPIA"/>
    <d v="2013-08-30T00:00:00"/>
    <d v="2013-09-18T00:00:00"/>
    <s v="2013-11-08"/>
    <n v="286168"/>
    <n v="26126164"/>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MUSICOTERAPIA), No se encuentra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MUSICOTERAPIA), No se encuentra en el POS, Según Acuerdo 029/2011"/>
    <n v="595800"/>
    <m/>
    <m/>
    <m/>
    <m/>
    <m/>
    <n v="19"/>
    <d v="2017-02-05T00:00:00"/>
  </r>
  <r>
    <n v="674717"/>
    <n v="674717"/>
    <n v="1"/>
    <s v="JONATHAN CANTOR RIVERA"/>
    <s v="CC"/>
    <n v="80172693"/>
    <d v="2011-11-18T00:00:00"/>
    <s v="Acción de Tutela del 18 de noviembre de 2011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
    <s v=" "/>
    <n v="9842"/>
    <s v="CLINICA NEUROREHABILITAR LTDA"/>
    <s v="900244203-0"/>
    <s v="2011-1396"/>
    <m/>
    <x v="1"/>
    <s v="F840"/>
    <s v="AUTISMO EN LA NINEZ"/>
    <n v="93861009"/>
    <s v="EQUINOTERAPIA"/>
    <d v="2013-06-30T00:00:00"/>
    <d v="2013-08-23T00:00:00"/>
    <s v="2013-11-08"/>
    <n v="286168"/>
    <n v="26126165"/>
    <d v="2014-02-06T00:00:00"/>
    <s v="UTNF-DO-1737"/>
    <d v="2014-02-04T00:00:00"/>
    <n v="1113"/>
    <s v="UNICA"/>
    <s v="1-03"/>
    <s v="Los valores objeto de recobro ya hayan sido pagados por el Fosyga"/>
    <s v="El medicamento, servicio, elemento o insumo (EQUINOTERAPIA . MUSICOTERAPIA .MUSICOTERAPIA.) esta incluido en el POS. Valor reconocido por la UPC. "/>
    <s v="No se acepta glosa. Para la fecha de prestacion de servicio 30/06/2013, el servicio (EQUINOTERAPIA), No se encuentra en el POS, Segun Acuerdo 029/2011"/>
    <m/>
    <m/>
    <m/>
    <m/>
    <s v="UTNF-DO-1737"/>
    <d v="2014-02-04T00:00:00"/>
    <n v="1113"/>
    <s v="UNICA"/>
    <s v="1-03"/>
    <s v="Los valores objeto de recobro ya hayan sido pagados por el Fosyga"/>
    <s v="El medicamento, servicio, elemento o insumo (EQUINOTERAPIA . MUSICOTERAPIA .MUSICOTERAPIA.) esta incluido en el POS. Valor reconocido por la UPC. "/>
    <s v="No se acepta glosa. Para la fecha de prestacion de servicio 30/06/2013, el servicio (EQUINOTERAPIA), No se encuentra en el POS, Según Acuerdo 029/2011"/>
    <n v="346350"/>
    <n v="1884300"/>
    <n v="1884300"/>
    <n v="0"/>
    <n v="1884300"/>
    <n v="1884300"/>
    <n v="19"/>
    <d v="2017-02-05T00:00:00"/>
  </r>
  <r>
    <m/>
    <n v="674717"/>
    <n v="2"/>
    <s v="JONATHAN CANTOR RIVERA"/>
    <s v="CC"/>
    <n v="80172693"/>
    <d v="2011-11-18T00:00:00"/>
    <s v="Acción de Tutela del 18 de noviembre de 2011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
    <s v=" "/>
    <n v="9842"/>
    <s v="CLINICA NEUROREHABILITAR LTDA"/>
    <s v="900244203-0"/>
    <s v="2011-1396"/>
    <m/>
    <x v="1"/>
    <s v="F840"/>
    <s v="AUTISMO EN LA NINEZ"/>
    <n v="93861009"/>
    <s v="MUSICOTERAPIA"/>
    <d v="2013-06-30T00:00:00"/>
    <d v="2013-08-23T00:00:00"/>
    <s v="2013-11-08"/>
    <n v="286168"/>
    <n v="26126165"/>
    <d v="2014-02-06T00:00:00"/>
    <s v="UTNF-DO-1737"/>
    <d v="2014-02-04T00:00:00"/>
    <n v="1113"/>
    <s v="UNICA"/>
    <s v="1-03"/>
    <s v="Los valores objeto de recobro ya hayan sido pagados por el Fosyga"/>
    <s v="El medicamento, servicio, elemento o insumo (EQUINOTERAPIA . MUSICOTERAPIA .MUSICOTERAPIA.) esta incluido en el POS. Valor reconocido por la UPC. "/>
    <s v="No se acepta glosa. Para la fecha de prestacion de servicio 30/06/2013, el servicio (MUSICOTERAPIA), No se encuentra en el POS, Segun Acuerdo 029/2011"/>
    <m/>
    <m/>
    <m/>
    <m/>
    <s v="UTNF-DO-1737"/>
    <d v="2014-02-04T00:00:00"/>
    <n v="1113"/>
    <s v="UNICA"/>
    <s v="1-03"/>
    <s v="Los valores objeto de recobro ya hayan sido pagados por el Fosyga"/>
    <s v="El medicamento, servicio, elemento o insumo (EQUINOTERAPIA . MUSICOTERAPIA .MUSICOTERAPIA.) esta incluido en el POS. Valor reconocido por la UPC. "/>
    <s v="No se acepta glosa. Para la fecha de prestacion de servicio 30/06/2013, el servicio (MUSICOTERAPIA), No se encuentra en el POS, Según Acuerdo 029/2011"/>
    <n v="595800"/>
    <m/>
    <m/>
    <m/>
    <m/>
    <m/>
    <n v="19"/>
    <d v="2017-02-05T00:00:00"/>
  </r>
  <r>
    <m/>
    <n v="674717"/>
    <n v="3"/>
    <s v="JONATHAN CANTOR RIVERA"/>
    <s v="CC"/>
    <n v="80172693"/>
    <d v="2011-11-18T00:00:00"/>
    <s v="Acción de Tutela del 18 de noviembre de 2011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
    <s v=" "/>
    <n v="9842"/>
    <s v="CLINICA NEUROREHABILITAR LTDA"/>
    <s v="900244203-0"/>
    <s v="2011-1396"/>
    <m/>
    <x v="1"/>
    <s v="F840"/>
    <s v="AUTISMO EN LA NINEZ"/>
    <n v="93861009"/>
    <s v="EQUINOTERAPIA"/>
    <d v="2013-06-30T00:00:00"/>
    <d v="2013-08-23T00:00:00"/>
    <s v="2013-11-08"/>
    <n v="286168"/>
    <n v="26126165"/>
    <d v="2014-02-06T00:00:00"/>
    <s v="UTNF-DO-1737"/>
    <d v="2014-02-04T00:00:00"/>
    <n v="1113"/>
    <s v="UNICA"/>
    <s v="1-03"/>
    <s v="Los valores objeto de recobro ya hayan sido pagados por el Fosyga"/>
    <s v="El medicamento, servicio, elemento o insumo (EQUINOTERAPIA . MUSICOTERAPIA .MUSICOTERAPIA.) esta incluido en el POS. Valor reconocido por la UPC. "/>
    <s v="No se acepta glosa. Para la fecha de prestacion de servicio 30/08/2013, el servicio (EQUINOTERAPIA), No se encuentra en el POS, Segun Acuerdo 029/2011"/>
    <m/>
    <m/>
    <m/>
    <m/>
    <s v="UTNF-DO-1737"/>
    <d v="2014-02-04T00:00:00"/>
    <n v="1113"/>
    <s v="UNICA"/>
    <s v="1-03"/>
    <s v="Los valores objeto de recobro ya hayan sido pagados por el Fosyga"/>
    <s v="El medicamento, servicio, elemento o insumo (EQUINOTERAPIA . MUSICOTERAPIA .MUSICOTERAPIA.) esta incluido en el POS. Valor reconocido por la UPC. "/>
    <s v="No se acepta glosa. Para la fecha de prestacion de servicio 30/08/2013, el servicio (EQUINOTERAPIA), No se encuentra en el POS, Según Acuerdo 029/2011"/>
    <n v="346350"/>
    <m/>
    <m/>
    <m/>
    <m/>
    <m/>
    <n v="19"/>
    <d v="2017-02-05T00:00:00"/>
  </r>
  <r>
    <m/>
    <n v="674717"/>
    <n v="4"/>
    <s v="JONATHAN CANTOR RIVERA"/>
    <s v="CC"/>
    <n v="80172693"/>
    <d v="2011-11-18T00:00:00"/>
    <s v="Acción de Tutela del 18 de noviembre de 2011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
    <s v=" "/>
    <n v="9842"/>
    <s v="CLINICA NEUROREHABILITAR LTDA"/>
    <s v="900244203-0"/>
    <s v="2011-1396"/>
    <m/>
    <x v="1"/>
    <s v="F840"/>
    <s v="AUTISMO EN LA NINEZ"/>
    <n v="93861009"/>
    <s v="MUSICOTERAPIA"/>
    <d v="2013-06-30T00:00:00"/>
    <d v="2013-08-23T00:00:00"/>
    <s v="2013-11-08"/>
    <n v="286168"/>
    <n v="26126165"/>
    <d v="2014-02-06T00:00:00"/>
    <s v="UTNF-DO-1737"/>
    <d v="2014-02-04T00:00:00"/>
    <n v="1113"/>
    <s v="UNICA"/>
    <s v="1-03"/>
    <s v="Los valores objeto de recobro ya hayan sido pagados por el Fosyga"/>
    <s v="El medicamento, servicio, elemento o insumo (EQUINOTERAPIA . MUSICOTERAPIA .MUSICOTERAPIA.) esta incluido en el POS. Valor reconocido por la UPC. "/>
    <s v="No se acepta glosa. Para la fecha de prestacion de servicio 30/08/2013, el servicio (MUSICOTERAPIA), No se encuentra en el POS, Segun Acuerdo 029/2011"/>
    <m/>
    <m/>
    <m/>
    <m/>
    <s v="UTNF-DO-1737"/>
    <d v="2014-02-04T00:00:00"/>
    <n v="1113"/>
    <s v="UNICA"/>
    <s v="1-03"/>
    <s v="Los valores objeto de recobro ya hayan sido pagados por el Fosyga"/>
    <s v="El medicamento, servicio, elemento o insumo (EQUINOTERAPIA . MUSICOTERAPIA .MUSICOTERAPIA.) esta incluido en el POS. Valor reconocido por la UPC. "/>
    <s v="No se acepta glosa. Para la fecha de prestacion de servicio 30/08/2013, el servicio (MUSICOTERAPIA), No se encuentra en el POS, Según Acuerdo 029/2011"/>
    <n v="595800"/>
    <m/>
    <m/>
    <m/>
    <m/>
    <m/>
    <n v="19"/>
    <d v="2017-02-05T00:00:00"/>
  </r>
  <r>
    <n v="674718"/>
    <n v="674718"/>
    <n v="1"/>
    <s v="DANIEL MORENO ATENCIO"/>
    <s v="TI"/>
    <n v="1000589810"/>
    <d v="2009-12-14T00:00:00"/>
    <s v="Acción de tutela del 14 de diciembre de 2009 para la realización de rehabilitación integral en una institución especializada para el espectro autista, la integración educativa en colegio regular con acompañamiento terapéutico, así como el suministro de un servicio especializado de transporte sugerido por la Clínica Neurorrehabilitar, servicios que no le han sido autorizados por la EPS Compensar por no encontrarse contemplados dentro de las coberturas del plan obligatorio de salud. Se concede la tutela y ordena se vincule al paciente al tratamiento ordenado por el médico tratante en la Clínica Neurorrehabilitar, así como prestar el tratamiento integral para la patología sufrida por el paciente entregando oportunamente los medicamentos, tratamientos y elementos ordenados por el médico tratante, sin exigir cuotas moderadoras ni la cancelación de un copago. Compensar puede repetir lo pagado en cumplimiento del fallo frente a lo que no está obligada a sufragar en contra del Fosyga. "/>
    <s v=" "/>
    <n v="10425"/>
    <s v="CLINICA NEUROREHABILITAR LTDA"/>
    <s v="900244203-0"/>
    <s v="2009-1895"/>
    <m/>
    <x v="1"/>
    <s v="F840"/>
    <s v="AUTISMO EN LA NINEZ"/>
    <n v="93861009"/>
    <s v="EQUINOTERAPIA"/>
    <d v="2013-08-30T00:00:00"/>
    <d v="2013-09-18T00:00:00"/>
    <s v="2013-11-08"/>
    <n v="286168"/>
    <n v="26126166"/>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EQUINOTERAPIA), No se encuentra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EQUINOTERAPIA), No se encuentra en el POS, Según Acuerdo 029/2011"/>
    <n v="346350"/>
    <n v="942150"/>
    <n v="942150"/>
    <n v="0"/>
    <n v="942150"/>
    <n v="942150"/>
    <n v="19"/>
    <d v="2017-02-05T00:00:00"/>
  </r>
  <r>
    <m/>
    <n v="674718"/>
    <n v="2"/>
    <s v="DANIEL MORENO ATENCIO"/>
    <s v="TI"/>
    <n v="1000589810"/>
    <d v="2009-12-14T00:00:00"/>
    <s v="Acción de tutela del 14 de diciembre de 2009 para la realización de rehabilitación integral en una institución especializada para el espectro autista, la integración educativa en colegio regular con acompañamiento terapéutico, así como el suministro de un servicio especializado de transporte sugerido por la Clínica Neurorrehabilitar, servicios que no le han sido autorizados por la EPS Compensar por no encontrarse contemplados dentro de las coberturas del plan obligatorio de salud. Se concede la tutela y ordena se vincule al paciente al tratamiento ordenado por el médico tratante en la Clínica Neurorrehabilitar, así como prestar el tratamiento integral para la patología sufrida por el paciente entregando oportunamente los medicamentos, tratamientos y elementos ordenados por el médico tratante, sin exigir cuotas moderadoras ni la cancelación de un copago. Compensar puede repetir lo pagado en cumplimiento del fallo frente a lo que no está obligada a sufragar en contra del Fosyga. "/>
    <s v=" "/>
    <n v="10425"/>
    <s v="CLINICA NEUROREHABILITAR LTDA"/>
    <s v="900244203-0"/>
    <s v="2009-1895"/>
    <m/>
    <x v="1"/>
    <s v="F840"/>
    <s v="AUTISMO EN LA NINEZ"/>
    <n v="93861009"/>
    <s v="EQUINOTERAPIA"/>
    <d v="2013-08-30T00:00:00"/>
    <d v="2013-09-18T00:00:00"/>
    <s v="2013-11-08"/>
    <n v="286168"/>
    <n v="26126166"/>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MUSICOTERAPIA), No se encuentra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MUSICOTERAPIA), No se encuentra en el POS, Según Acuerdo 029/2011"/>
    <n v="595800"/>
    <m/>
    <m/>
    <m/>
    <m/>
    <m/>
    <n v="19"/>
    <d v="2017-02-05T00:00:00"/>
  </r>
  <r>
    <n v="674719"/>
    <n v="674719"/>
    <n v="1"/>
    <s v="MARIA GABRIELA PATINO RODRIGUEZ"/>
    <s v="TI"/>
    <n v="1021633398"/>
    <d v="2010-03-05T00:00:00"/>
    <s v="Acción de Tutela del 5 de Marzo de 2010 por presentar patología Neurológica para la cual requiere de tratamiento estructurado de rehabilitación integral especializado, oportuno, intensivo, integral e individual en una institución especializada en su patología, ya que había sido enviado a la fundación Niñez y Desarrollo, sin embargo, el volumen de las terapias no era el adecuado para la patología que presenta. En consecuencia acude a la Clínica Neurorrehabilitar que cuenta con la mas alta especialidad de autismo en Colombia, donde se ordenó el tratamiento a seguir. Sin embargo, por parte de la EPS Compensar no se autoriza este tratamiento, por no estar esta IPS incluida dentro de la red de prestadoras de servicios de salud del plan obligatorio de salud. No se concede la Tutela, sin embargo, mediante impugnación del 26 de abril de 2010 se revoca el fallo inicial y se concede la Tutela, ordenando al médico tratante determine cual es la institución mas idónea dentro de las IPSS que se encuentran adscritas a la misma, siempre y cuando se garantice la atención a la paciente, en idénticas calidades, especialidad e idoneidad de las ofrecidas por la clínica neurorrehabilitar. En el evento que Compensar no cuente con una institución que preste el servicio requerido, debe remitir a la paciente a la clínica Neurorrehabilitar asumiendo la EPS la totalidad de los costos que implique. _x000a__x000a_De conformidad con la historia clínica, se establece que la paciente presenta un autismo, razón por la cual requiere de terapias de rehabilitación integral, siendo remitida a la IPS Clínica Neurorrehabilitar por orden del fallo de Tutela, donde le es realizada la musico terapia, servicio de tipo educativo e instruccional no incluido en el POS, objeto de cobertura de lo ordenado por parte del fallo de Tutela impugnado. "/>
    <s v=" "/>
    <n v="9839"/>
    <s v="CLINICA NEUROREHABILITAR LTDA"/>
    <s v="900244203-0"/>
    <s v="110-294"/>
    <m/>
    <x v="1"/>
    <s v="F840"/>
    <s v="AUTISMO EN LA NINEZ"/>
    <n v="93861009"/>
    <s v="EQUINOTERAPIA"/>
    <d v="2013-06-30T00:00:00"/>
    <d v="2013-08-23T00:00:00"/>
    <s v="2013-11-08"/>
    <n v="286168"/>
    <n v="26126167"/>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6/2013, el servicio (EQUINOTERAPIA), No se encuentra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6/2013, el servicio (EQUINOTERAPIA), No se encuentra en el POS, Según Acuerdo 029/2011"/>
    <n v="346350"/>
    <n v="1884300"/>
    <n v="1884300"/>
    <n v="0"/>
    <n v="1884300"/>
    <n v="1884300"/>
    <n v="19"/>
    <d v="2017-02-05T00:00:00"/>
  </r>
  <r>
    <m/>
    <n v="674719"/>
    <n v="2"/>
    <s v="MARIA GABRIELA PATINO RODRIGUEZ"/>
    <s v="TI"/>
    <n v="1021633398"/>
    <d v="2010-03-05T00:00:00"/>
    <s v="Acción de Tutela del 5 de Marzo de 2010 por presentar patología Neurológica para la cual requiere de tratamiento estructurado de rehabilitación integral especializado, oportuno, intensivo, integral e individual en una institución especializada en su patología, ya que había sido enviado a la fundación Niñez y Desarrollo, sin embargo, el volumen de las terapias no era el adecuado para la patología que presenta. En consecuencia acude a la Clínica Neurorrehabilitar que cuenta con la mas alta especialidad de autismo en Colombia, donde se ordenó el tratamiento a seguir. Sin embargo, por parte de la EPS Compensar no se autoriza este tratamiento, por no estar esta IPS incluida dentro de la red de prestadoras de servicios de salud del plan obligatorio de salud. No se concede la Tutela, sin embargo, mediante impugnación del 26 de abril de 2010 se revoca el fallo inicial y se concede la Tutela, ordenando al médico tratante determine cual es la institución mas idónea dentro de las IPSS que se encuentran adscritas a la misma, siempre y cuando se garantice la atención a la paciente, en idénticas calidades, especialidad e idoneidad de las ofrecidas por la clínica neurorrehabilitar. En el evento que Compensar no cuente con una institución que preste el servicio requerido, debe remitir a la paciente a la clínica Neurorrehabilitar asumiendo la EPS la totalidad de los costos que implique. _x000a__x000a_De conformidad con la historia clínica, se establece que la paciente presenta un autismo, razón por la cual requiere de terapias de rehabilitación integral, siendo remitida a la IPS Clínica Neurorrehabilitar por orden del fallo de Tutela, donde le es realizada la musico terapia, servicio de tipo educativo e instruccional no incluido en el POS, objeto de cobertura de lo ordenado por parte del fallo de Tutela impugnado. "/>
    <s v=" "/>
    <n v="9839"/>
    <s v="CLINICA NEUROREHABILITAR LTDA"/>
    <s v="900244203-0"/>
    <s v="110-294"/>
    <m/>
    <x v="1"/>
    <s v="F840"/>
    <s v="AUTISMO EN LA NINEZ"/>
    <n v="93861009"/>
    <s v="MUSICOTERAPIA"/>
    <d v="2013-06-30T00:00:00"/>
    <d v="2013-08-23T00:00:00"/>
    <s v="2013-11-08"/>
    <n v="286168"/>
    <n v="26126167"/>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6/2013, el servicio (MUSICOTERAPIA), No se encuentra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6/2013, el servicio (MUSICOTERAPIA), No se encuentra en el POS, Según Acuerdo 029/2011"/>
    <n v="595800"/>
    <m/>
    <m/>
    <m/>
    <m/>
    <m/>
    <n v="19"/>
    <d v="2017-02-05T00:00:00"/>
  </r>
  <r>
    <m/>
    <n v="674719"/>
    <n v="3"/>
    <s v="MARIA GABRIELA PATINO RODRIGUEZ"/>
    <s v="TI"/>
    <n v="1021633398"/>
    <d v="2010-03-05T00:00:00"/>
    <s v="Acción de Tutela del 5 de Marzo de 2010 por presentar patología Neurológica para la cual requiere de tratamiento estructurado de rehabilitación integral especializado, oportuno, intensivo, integral e individual en una institución especializada en su patología, ya que había sido enviado a la fundación Niñez y Desarrollo, sin embargo, el volumen de las terapias no era el adecuado para la patología que presenta. En consecuencia acude a la Clínica Neurorrehabilitar que cuenta con la mas alta especialidad de autismo en Colombia, donde se ordenó el tratamiento a seguir. Sin embargo, por parte de la EPS Compensar no se autoriza este tratamiento, por no estar esta IPS incluida dentro de la red de prestadoras de servicios de salud del plan obligatorio de salud. No se concede la Tutela, sin embargo, mediante impugnación del 26 de abril de 2010 se revoca el fallo inicial y se concede la Tutela, ordenando al médico tratante determine cual es la institución mas idónea dentro de las IPSS que se encuentran adscritas a la misma, siempre y cuando se garantice la atención a la paciente, en idénticas calidades, especialidad e idoneidad de las ofrecidas por la clínica neurorrehabilitar. En el evento que Compensar no cuente con una institución que preste el servicio requerido, debe remitir a la paciente a la clínica Neurorrehabilitar asumiendo la EPS la totalidad de los costos que implique. _x000a__x000a_De conformidad con la historia clínica, se establece que la paciente presenta un autismo, razón por la cual requiere de terapias de rehabilitación integral, siendo remitida a la IPS Clínica Neurorrehabilitar por orden del fallo de Tutela, donde le es realizada la musico terapia, servicio de tipo educativo e instruccional no incluido en el POS, objeto de cobertura de lo ordenado por parte del fallo de Tutela impugnado. "/>
    <s v=" "/>
    <n v="9839"/>
    <s v="CLINICA NEUROREHABILITAR LTDA"/>
    <s v="900244203-0"/>
    <s v="110-294"/>
    <m/>
    <x v="1"/>
    <s v="F840"/>
    <s v="AUTISMO EN LA NINEZ"/>
    <n v="93861009"/>
    <s v="EQUINOTERAPIA"/>
    <d v="2013-06-30T00:00:00"/>
    <d v="2013-08-23T00:00:00"/>
    <s v="2013-11-08"/>
    <n v="286168"/>
    <n v="26126167"/>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EQUINOTERAPIA), No se encuentra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EQUINOTERAPIA), No se encuentra en el POS, Según Acuerdo 029/2011"/>
    <n v="346350"/>
    <m/>
    <m/>
    <m/>
    <m/>
    <m/>
    <n v="19"/>
    <d v="2017-02-05T00:00:00"/>
  </r>
  <r>
    <m/>
    <n v="674719"/>
    <n v="4"/>
    <s v="MARIA GABRIELA PATINO RODRIGUEZ"/>
    <s v="TI"/>
    <n v="1021633398"/>
    <d v="2010-03-05T00:00:00"/>
    <s v="Acción de Tutela del 5 de Marzo de 2010 por presentar patología Neurológica para la cual requiere de tratamiento estructurado de rehabilitación integral especializado, oportuno, intensivo, integral e individual en una institución especializada en su patología, ya que había sido enviado a la fundación Niñez y Desarrollo, sin embargo, el volumen de las terapias no era el adecuado para la patología que presenta. En consecuencia acude a la Clínica Neurorrehabilitar que cuenta con la mas alta especialidad de autismo en Colombia, donde se ordenó el tratamiento a seguir. Sin embargo, por parte de la EPS Compensar no se autoriza este tratamiento, por no estar esta IPS incluida dentro de la red de prestadoras de servicios de salud del plan obligatorio de salud. No se concede la Tutela, sin embargo, mediante impugnación del 26 de abril de 2010 se revoca el fallo inicial y se concede la Tutela, ordenando al médico tratante determine cual es la institución mas idónea dentro de las IPSS que se encuentran adscritas a la misma, siempre y cuando se garantice la atención a la paciente, en idénticas calidades, especialidad e idoneidad de las ofrecidas por la clínica neurorrehabilitar. En el evento que Compensar no cuente con una institución que preste el servicio requerido, debe remitir a la paciente a la clínica Neurorrehabilitar asumiendo la EPS la totalidad de los costos que implique. _x000a__x000a_De conformidad con la historia clínica, se establece que la paciente presenta un autismo, razón por la cual requiere de terapias de rehabilitación integral, siendo remitida a la IPS Clínica Neurorrehabilitar por orden del fallo de Tutela, donde le es realizada la musico terapia, servicio de tipo educativo e instruccional no incluido en el POS, objeto de cobertura de lo ordenado por parte del fallo de Tutela impugnado. "/>
    <s v=" "/>
    <n v="9839"/>
    <s v="CLINICA NEUROREHABILITAR LTDA"/>
    <s v="900244203-0"/>
    <s v="110-294"/>
    <m/>
    <x v="1"/>
    <s v="F840"/>
    <s v="AUTISMO EN LA NINEZ"/>
    <n v="93861009"/>
    <s v="MUSICOTERAPIA"/>
    <d v="2013-06-30T00:00:00"/>
    <d v="2013-08-23T00:00:00"/>
    <s v="2013-11-08"/>
    <n v="286168"/>
    <n v="26126167"/>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MUSICOTERAPIA), No se encuentra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8/2013, el servicio (MUSICOTERAPIA), No se encuentra en el POS, Según Acuerdo 029/2011"/>
    <n v="595800"/>
    <m/>
    <m/>
    <m/>
    <m/>
    <m/>
    <n v="19"/>
    <d v="2017-02-05T00:00:00"/>
  </r>
  <r>
    <n v="674721"/>
    <n v="674721"/>
    <n v="1"/>
    <s v="HECTOR RAUL OTALORA CARDENAS"/>
    <s v="TI"/>
    <n v="1031645029"/>
    <d v="2011-05-17T00:00:00"/>
    <s v="Acción de tutela del 17 de mayo de 2011 para la autorización del programa de rehabilitación integral terapéutica con terapia física, ocupacional, fonoaudiología y psicología en una institución con nivel de complejidad acorde a este tipo de patologías, lo cual no fue aprobado por parte del comité técnico científico, ya que no cumplía con los criterios establecidos en la normatividad vigente. Por parte del acudiente se solicita la Fundación Avante, la cual no tiene convenio para la prestación de servicios de salud, y por parte de la EPS se le brindaron alternativas como Acphes o la Fundación Liga Central contra la epilepsia. Así mismo, requiere del suministro de medicamentos que a la fecha no se han entregado ocasionando interrupción del tratamiento. Se niega la tutela por constituirse en un hecho superado, ya que no hay negativa en la prestación del programa de reahabilitación integral terapéutica con terapias física, ocupacional, fonoaudiología y psicología en institución con nivel de complejidad acorde a este tipo de patologías."/>
    <s v=" "/>
    <n v="4118"/>
    <s v="ANTHIROS CENTRO DE DESARROLLO INFANTIL LTDA"/>
    <s v="800047720-1"/>
    <s v="2011-0346"/>
    <m/>
    <x v="1"/>
    <s v="F840"/>
    <s v="AUTISMO EN LA NINEZ"/>
    <n v="93861029"/>
    <s v="EQUINOTERAPIA"/>
    <d v="2013-07-30T00:00:00"/>
    <d v="2013-09-18T00:00:00"/>
    <s v="2013-11-08"/>
    <n v="286168"/>
    <n v="26126169"/>
    <d v="2014-02-06T00:00:00"/>
    <s v="UTNF-DO-1737"/>
    <d v="2014-02-04T00:00:00"/>
    <n v="1113"/>
    <s v="UNICA"/>
    <s v="1-03"/>
    <s v="Los valores objeto de recobro ya hayan sido pagados por el Fosyga"/>
    <s v="El medicamento, servicio, elemento o insumo (ESTIMULACION SENSORIAL / EQUINOTERAPIA) esta incluido en el POS. Valor reconocido por la UPC. "/>
    <s v="No se acepta glosa. Para la fecha de prestacion de servicio 30/07/2013, el servicio (EQUINOTERAPIA), No se encuentra en el POS, Segun Acuerdo 029/2011"/>
    <m/>
    <m/>
    <m/>
    <m/>
    <s v="UTNF-DO-1737"/>
    <d v="2014-02-04T00:00:00"/>
    <n v="1113"/>
    <s v="UNICA"/>
    <s v="1-03"/>
    <s v="Los valores objeto de recobro ya hayan sido pagados por el Fosyga"/>
    <s v="El medicamento, servicio, elemento o insumo (ESTIMULACION SENSORIAL / EQUINOTERAPIA) esta incluido en el POS. Valor reconocido por la UPC. "/>
    <s v="No se acepta glosa. Para la fecha de prestacion de servicio 30/07/2013, el servicio (EQUINOTERAPIA), No se encuentra en el POS, Según Acuerdo 029/2011"/>
    <n v="137500"/>
    <n v="137500"/>
    <n v="275000"/>
    <n v="0"/>
    <n v="275000"/>
    <n v="137500"/>
    <n v="19"/>
    <d v="2017-02-05T00:00:00"/>
  </r>
  <r>
    <n v="674723"/>
    <n v="674723"/>
    <n v="1"/>
    <s v="SEBASTIAN FELIPE RUEDA DONCEL"/>
    <s v="TI"/>
    <n v="1014479721"/>
    <d v="2011-02-16T00:00:00"/>
    <s v="Acción de tutela del 16 de febrero de 2011 para la cobertura de cuotas moderadoras, copagos y transporte que tiene que ser asumido para los servicios médicos que requiere el paciente, así como la autorización de equinoterapia, y plantillas de cuero que no fueron autorizadas por parte de la EPS. Se concede la tutela y ordena la entrega del Suplemento alimenticio Pediasure y se disponga la totalidad de los procedimientos, tratamientos, terapias, medicamentos, intervenciones quirúrgicas, insumos y en general que sean requeridos para el mejoramiento de su condicion de salud, sin el cobro de copagos y cuotas moderadoras. "/>
    <s v=" "/>
    <n v="3347"/>
    <s v="FUNDACION NIÑEZ Y DESARRROLLO - FUNDACION FND COLOMBIA"/>
    <s v="860034503-1"/>
    <s v="2011-0012"/>
    <m/>
    <x v="1"/>
    <s v="G800"/>
    <s v="PARALISIS CEREBRAL ESPASTICA"/>
    <n v="94301001"/>
    <s v="PSICOPEDAGOGIA MES DE AGOSTO"/>
    <d v="2013-08-29T00:00:00"/>
    <d v="2013-09-09T00:00:00"/>
    <s v="2013-11-08"/>
    <n v="286168"/>
    <n v="26126171"/>
    <d v="2014-02-06T00:00:00"/>
    <s v="UTNF-DO-1737"/>
    <d v="2014-02-04T00:00:00"/>
    <n v="1113"/>
    <s v="MULTIPLE"/>
    <s v="1-03"/>
    <s v="La factura no cumple con el literal c) del articulo 617 del Estatuto Tributario."/>
    <s v="El medicamento, servicio, elemento o insumo (PSICOPEDAGOGIA MES DE AGOSTO) esta incluido en el POS. Valor reconocido por la UPC. "/>
    <s v="No se acepta glosa. Para la fecha de prestacion de servicio 29/08/2013, el servicio (PSICOPEDAGOGIA MES DE AGOSTO), No se encuentra en el POS, Segun Acuerdo 029/2011"/>
    <m/>
    <m/>
    <m/>
    <m/>
    <s v="UTNF-DO-1737"/>
    <d v="2014-02-04T00:00:00"/>
    <n v="1113"/>
    <s v="MULTIPLE"/>
    <s v="1-03"/>
    <s v="La factura no cumple con el literal c) del articulo 617 del Estatuto Tributario."/>
    <s v="El medicamento, servicio, elemento o insumo (PSICOPEDAGOGIA MES DE AGOSTO) esta incluido en el POS. Valor reconocido por la UPC. "/>
    <s v="No se acepta glosa. Para la fecha de prestacion de servicio 29/08/2013, el servicio (PSICOPEDAGOGIA MES DE AGOSTO), No se encuentra en el POS, Según Acuerdo 029/2011"/>
    <n v="182000"/>
    <n v="182000"/>
    <n v="182000"/>
    <n v="0"/>
    <n v="182000"/>
    <n v="182000"/>
    <n v="19"/>
    <d v="2017-02-05T00:00:00"/>
  </r>
  <r>
    <m/>
    <n v="674723"/>
    <n v="1"/>
    <s v="SEBASTIAN FELIPE RUEDA DONCEL"/>
    <s v="TI"/>
    <n v="1014479721"/>
    <d v="2011-02-16T00:00:00"/>
    <s v="Acción de tutela del 16 de febrero de 2011 para la cobertura de cuotas moderadoras, copagos y transporte que tiene que ser asumido para los servicios médicos que requiere el paciente, así como la autorización de equinoterapia, y plantillas de cuero que no fueron autorizadas por parte de la EPS. Se concede la tutela y ordena la entrega del Suplemento alimenticio Pediasure y se disponga la totalidad de los procedimientos, tratamientos, terapias, medicamentos, intervenciones quirúrgicas, insumos y en general que sean requeridos para el mejoramiento de su condicion de salud, sin el cobro de copagos y cuotas moderadoras. "/>
    <s v=" "/>
    <n v="3347"/>
    <s v="FUNDACION NIÑEZ Y DESARRROLLO - FUNDACION FND COLOMBIA"/>
    <s v="860034503-1"/>
    <s v="2011-0012"/>
    <m/>
    <x v="1"/>
    <s v="G800"/>
    <s v="PARALISIS CEREBRAL ESPASTICA"/>
    <n v="94301001"/>
    <s v="PSICOPEDAGOGIA MES DE AGOSTO"/>
    <d v="2013-08-29T00:00:00"/>
    <d v="2013-09-09T00:00:00"/>
    <s v="2013-11-08"/>
    <n v="286168"/>
    <n v="26126171"/>
    <d v="2014-02-06T00:00:00"/>
    <s v="UTNF-DO-1737"/>
    <d v="2014-02-04T00:00:00"/>
    <n v="1113"/>
    <s v="MULTIPLE"/>
    <s v="2-02"/>
    <s v="Los valores objeto de recobro ya hayan sido pagados por el Fosyga"/>
    <s v="No adjuntan detallado de la factura Nro. (003347) "/>
    <s v="No se acepta glosa. Como se evidencia en el recobro se encuentra la Factura IPS 3347 donde discrimina el valor del medicamento suministrado al paciente."/>
    <m/>
    <m/>
    <m/>
    <m/>
    <s v="UTNF-DO-1737"/>
    <d v="2014-02-04T00:00:00"/>
    <n v="1113"/>
    <s v="MULTIPLE"/>
    <s v="2-02"/>
    <s v="Los valores objeto de recobro ya hayan sido pagados por el Fosyga"/>
    <s v="No adjuntan detallado de la factura Nro. (003347) "/>
    <s v="No se acepta glosa. Como se evidencia en el recobro se encuentra la Factura IPS 3347 donde discrimina el valor del medicamento suministrado al paciente."/>
    <m/>
    <m/>
    <m/>
    <m/>
    <m/>
    <m/>
    <n v="19"/>
    <d v="2017-02-05T00:00:00"/>
  </r>
  <r>
    <n v="674725"/>
    <n v="674725"/>
    <n v="1"/>
    <s v="DANIEL SANTIAGO RODRIGUEZ ORJUELA"/>
    <s v="TI"/>
    <n v="99032701066"/>
    <d v="2010-02-22T00:00:00"/>
    <s v="Paciente con dos fallos de tutela: 1. Acción de tutela el 30 de julio de 2007 porque presenta enfermedad cerebral motriz, cuadriplejia espástica, microcefalia, epilepsia, escoliosis mas cofosis no estructurada; retardo en el desarrollo psicomotor y parálisis cerebral secundaria a asfixia perinatal para lo cual requiere de terapia integral con fisioterapia, terapica ocupacional, fonoaudiología, psicología, estimulación y desarrollo, ingreso a educación especial e ingreso a un programa formativo. Se concede la tutela, razón por la cual se autoriza la rehabilitación integral en la fundación Niñez y Desarrollo. 2. Acción de tutela del 22 de febrero de 2010 ordena autorizar el suministro del transporte, pañales y Pediasure, así como el tratamiento integral (Procedimientos, suministro de insumos, hospitalizaciones, intervenciones, y demás procedimientos POS y NO POS necesarios para el tratamiento a seguir, dada su patología de Parálisis cerebral espástica, que requiere el menor, prestando la totalidad del TRATAMIENTO INTEGRAL), razón por la cual se autoriza el tratamiento farmacológico para la desnutrición crónica que presenta. "/>
    <s v=" "/>
    <n v="3349"/>
    <s v="FUNDACION NIÑEZ Y DESARRROLLO - FUNDACION FND COLOMBIA"/>
    <s v="860034503-1"/>
    <s v="2010-0021"/>
    <m/>
    <x v="1"/>
    <s v="G800"/>
    <s v="PARALISIS CEREBRAL ESPASTICA"/>
    <n v="93861030"/>
    <s v="EDUCACION INTEGRAL MES DE JULIO"/>
    <d v="2013-07-31T00:00:00"/>
    <d v="2013-09-09T00:00:00"/>
    <s v="2013-11-08"/>
    <n v="286168"/>
    <n v="26126173"/>
    <d v="2014-02-06T00:00:00"/>
    <s v="UTNF-DO-1737"/>
    <d v="2014-02-04T00:00:00"/>
    <n v="1113"/>
    <s v="UNICA"/>
    <s v="1-03"/>
    <s v="Los valores objeto de recobro ya hayan sido pagados por el Fosyga"/>
    <s v="El medicamento, servicio, elemento o insumo (EDUCACION INTEGRAL MES DE JULIO, EDUCACION INTEGRAL MES DE AGOSTO ) esta incluido en el POS. Valor reconocido por la UPC. "/>
    <s v="No se acepta glosa. Para la fecha de prestacion de servicio 31/07/2013, el servicio (EDUCACION INTEGRAL MES DE JULIO), No se encuentra en el POS, Segun Acuerdo 029/2011"/>
    <m/>
    <m/>
    <m/>
    <m/>
    <s v="UTNF-DO-1737"/>
    <d v="2014-02-04T00:00:00"/>
    <n v="1113"/>
    <s v="UNICA"/>
    <s v="1-03"/>
    <s v="Los valores objeto de recobro ya hayan sido pagados por el Fosyga"/>
    <s v="El medicamento, servicio, elemento o insumo (EDUCACION INTEGRAL MES DE JULIO, EDUCACION INTEGRAL MES DE AGOSTO ) esta incluido en el POS. Valor reconocido por la UPC. "/>
    <s v="No se acepta glosa. Para la fecha de prestacion de servicio 31/07/2013, el servicio (EDUCACION INTEGRAL MES DE JULIO), No se encuentra en el POS, Según Acuerdo 029/2011"/>
    <n v="400000"/>
    <n v="716670"/>
    <n v="716670"/>
    <n v="0"/>
    <n v="716670"/>
    <n v="716670"/>
    <n v="19"/>
    <d v="2017-02-05T00:00:00"/>
  </r>
  <r>
    <m/>
    <n v="674725"/>
    <n v="2"/>
    <s v="DANIEL SANTIAGO RODRIGUEZ ORJUELA"/>
    <s v="TI"/>
    <n v="99032701066"/>
    <d v="2010-02-22T00:00:00"/>
    <s v="Paciente con dos fallos de tutela: 1. Acción de tutela el 30 de julio de 2007 porque presenta enfermedad cerebral motriz, cuadriplejia espástica, microcefalia, epilepsia, escoliosis mas cofosis no estructurada; retardo en el desarrollo psicomotor y parálisis cerebral secundaria a asfixia perinatal para lo cual requiere de terapia integral con fisioterapia, terapica ocupacional, fonoaudiología, psicología, estimulación y desarrollo, ingreso a educación especial e ingreso a un programa formativo. Se concede la tutela, razón por la cual se autoriza la rehabilitación integral en la fundación Niñez y Desarrollo. 2. Acción de tutela del 22 de febrero de 2010 ordena autorizar el suministro del transporte, pañales y Pediasure, así como el tratamiento integral (Procedimientos, suministro de insumos, hospitalizaciones, intervenciones, y demás procedimientos POS y NO POS necesarios para el tratamiento a seguir, dada su patología de Parálisis cerebral espástica, que requiere el menor, prestando la totalidad del TRATAMIENTO INTEGRAL), razón por la cual se autoriza el tratamiento farmacológico para la desnutrición crónica que presenta. "/>
    <s v=" "/>
    <n v="3349"/>
    <s v="FUNDACION NIÑEZ Y DESARRROLLO - FUNDACION FND COLOMBIA"/>
    <s v="860034503-1"/>
    <s v="2010-0021"/>
    <m/>
    <x v="1"/>
    <s v="G800"/>
    <s v="PARALISIS CEREBRAL ESPASTICA"/>
    <n v="93861030"/>
    <s v="EDUCACION INTEGRAL MES DE AGOSTO"/>
    <d v="2013-07-31T00:00:00"/>
    <d v="2013-09-09T00:00:00"/>
    <s v="2013-11-08"/>
    <n v="286168"/>
    <n v="26126173"/>
    <d v="2014-02-06T00:00:00"/>
    <s v="UTNF-DO-1737"/>
    <d v="2014-02-04T00:00:00"/>
    <n v="1113"/>
    <s v="UNICA"/>
    <s v="1-03"/>
    <s v="Los valores objeto de recobro ya hayan sido pagados por el Fosyga"/>
    <s v="El medicamento, servicio, elemento o insumo (EDUCACION INTEGRAL MES DE JULIO, EDUCACION INTEGRAL MES DE AGOSTO ) esta incluido en el POS. Valor reconocido por la UPC. "/>
    <s v="No se acepta glosa. Para la fecha de prestacion de servicio 30/08/2013, el servicio (EDUCACION INTEGRAL MES DE AGOSTO ), No se encuentra en el POS, Segun Acuerdo 029/2011"/>
    <m/>
    <m/>
    <m/>
    <m/>
    <s v="UTNF-DO-1737"/>
    <d v="2014-02-04T00:00:00"/>
    <n v="1113"/>
    <s v="UNICA"/>
    <s v="1-03"/>
    <s v="Los valores objeto de recobro ya hayan sido pagados por el Fosyga"/>
    <s v="El medicamento, servicio, elemento o insumo (EDUCACION INTEGRAL MES DE JULIO, EDUCACION INTEGRAL MES DE AGOSTO ) esta incluido en el POS. Valor reconocido por la UPC. "/>
    <s v="No se acepta glosa. Para la fecha de prestacion de servicio 30/08/2013, el servicio (EDUCACION INTEGRAL MES DE AGOSTO ), No se encuentra en el POS, Según Acuerdo 029/2011"/>
    <n v="316670"/>
    <m/>
    <m/>
    <m/>
    <m/>
    <m/>
    <n v="19"/>
    <d v="2017-02-05T00:00:00"/>
  </r>
  <r>
    <n v="674729"/>
    <n v="674729"/>
    <n v="1"/>
    <s v="NICOLAS DAVID REYES CORTES"/>
    <s v="TI"/>
    <n v="98072356500"/>
    <d v="2007-06-07T00:00:00"/>
    <s v="Paciente con dos fallos de Tutela: 1. Acción de Tutela del 7 de junio de 2007 para la remisión a una institución especializada en la realización de terapias integrales con el objeto de lograr su rehabilitación e integración social, habiendo sido remitido a la Fundación Ideas dia a día, donde no se obtuvieron avances significativos en su comportamiento, razón por la cual acudieron particularmente a la Clínica Neurorrehabilitar desde enero de 2006 donde recibió apoyo terapéutico, particular e individualizado, orientado a facilitar la escolarización del paciente y el manejo en el entorno social. En esta clínica se logró que el paciente lograra bañarse, vestirse, comer y asistir a un colegio de educacion regular llamado ESTRELLITAS DEL FUTURO. Además también requiere de la realización de un cariotipo, los cuales no fueron autorizados al no encontrarse dentro del POS. Se concede la Tutela y ordena el tratamiento integral de rehabilitación en una entidad especializada en tratamiento para niños autistas, con terapias individuales que permitan la rehabilitación del menor y su inclusión en la Sociedad, así mismo, la remisión al médico especialista y las ordenes para la realización del cariotipo. Mediante impugnación del 7 de junio de 2007 se aclara el fallo de Tutela para el recobro ante el Fosyga por parte de Compensar relacionados con la atención integral del paciente, así la IPS con la que se realice el tratamiento no tenga vínculo con la entidad. 2. Acción de Tutela del 13 de febrero de 2009 que mediante impugnación del 17 de abril de 2009 para el suministro del transporte adecuado ya que la Clínica Neurorrehabilitar y el colegio quedan muy alejados de su sitio de residencia, aclarándose que el servicio de transporte no está incluido dentro de la cobertura del fallo de Tutela, se revoca el fallo del Juzgado 37 y concede la Tutela, ordenando el transporte individualizado con acompañante para el paciente desde su Colegio hasta la clínica donde está siendo atendido para las terapias y luego hasta su lugar de residencia cada vez que así lo necesite, circunstancia que hace parte de la atención integral en salud que se le debe estar proporcionando. "/>
    <s v=" "/>
    <n v="9999"/>
    <s v="CLINICA NEUROREHABILITAR LTDA"/>
    <s v="900244203-0"/>
    <s v="2007-0493"/>
    <m/>
    <x v="1"/>
    <s v="F840"/>
    <s v="AUTISMO EN LA NINEZ"/>
    <n v="93861009"/>
    <s v="EQUINOTERAPIA"/>
    <d v="2013-06-30T00:00:00"/>
    <d v="2013-07-24T00:00:00"/>
    <s v="2013-11-08"/>
    <n v="286168"/>
    <n v="26126177"/>
    <d v="2014-02-06T00:00:00"/>
    <s v="UTNF-DO-1737"/>
    <d v="2014-02-04T00:00:00"/>
    <n v="1113"/>
    <s v="UNICA"/>
    <s v="1-03"/>
    <s v="Los valores objeto de recobro ya hayan sido pagados por el Fosyga"/>
    <s v="El medicamento, servicio, elemento o insumo (EQUINOTERAPIA, MUSICOTERAPIA, EQUINOTERAPIA, MUSICOTERAPIA) esta incluido en el POS. Valor reconocido por la UPC. "/>
    <s v="No se acepta glosa. Para la fecha de prestacion de servicio 30/06/2013, el servicio (EQUINOTERAPIA), No se encuentra en el POS, Segun Acuerdo 029/2011"/>
    <m/>
    <m/>
    <m/>
    <m/>
    <s v="UTNF-DO-1737"/>
    <d v="2014-02-04T00:00:00"/>
    <n v="1113"/>
    <s v="UNICA"/>
    <s v="1-03"/>
    <s v="Los valores objeto de recobro ya hayan sido pagados por el Fosyga"/>
    <s v="El medicamento, servicio, elemento o insumo (EQUINOTERAPIA, MUSICOTERAPIA, EQUINOTERAPIA, MUSICOTERAPIA) esta incluido en el POS. Valor reconocido por la UPC. "/>
    <s v="No se acepta glosa. Para la fecha de prestacion de servicio 30/06/2013, el servicio (EQUINOTERAPIA), No se encuentra en el POS, Según Acuerdo 029/2011"/>
    <n v="346350"/>
    <n v="1884300"/>
    <n v="1884300"/>
    <n v="0"/>
    <n v="1884300"/>
    <n v="1884300"/>
    <n v="19"/>
    <d v="2017-02-05T00:00:00"/>
  </r>
  <r>
    <m/>
    <n v="674729"/>
    <n v="2"/>
    <s v="NICOLAS DAVID REYES CORTES"/>
    <s v="TI"/>
    <n v="98072356500"/>
    <d v="2007-06-07T00:00:00"/>
    <s v="Paciente con dos fallos de Tutela: 1. Acción de Tutela del 7 de junio de 2007 para la remisión a una institución especializada en la realización de terapias integrales con el objeto de lograr su rehabilitación e integración social, habiendo sido remitido a la Fundación Ideas dia a día, donde no se obtuvieron avances significativos en su comportamiento, razón por la cual acudieron particularmente a la Clínica Neurorrehabilitar desde enero de 2006 donde recibió apoyo terapéutico, particular e individualizado, orientado a facilitar la escolarización del paciente y el manejo en el entorno social. En esta clínica se logró que el paciente lograra bañarse, vestirse, comer y asistir a un colegio de educacion regular llamado ESTRELLITAS DEL FUTURO. Además también requiere de la realización de un cariotipo, los cuales no fueron autorizados al no encontrarse dentro del POS. Se concede la Tutela y ordena el tratamiento integral de rehabilitación en una entidad especializada en tratamiento para niños autistas, con terapias individuales que permitan la rehabilitación del menor y su inclusión en la Sociedad, así mismo, la remisión al médico especialista y las ordenes para la realización del cariotipo. Mediante impugnación del 7 de junio de 2007 se aclara el fallo de Tutela para el recobro ante el Fosyga por parte de Compensar relacionados con la atención integral del paciente, así la IPS con la que se realice el tratamiento no tenga vínculo con la entidad. 2. Acción de Tutela del 13 de febrero de 2009 que mediante impugnación del 17 de abril de 2009 para el suministro del transporte adecuado ya que la Clínica Neurorrehabilitar y el colegio quedan muy alejados de su sitio de residencia, aclarándose que el servicio de transporte no está incluido dentro de la cobertura del fallo de Tutela, se revoca el fallo del Juzgado 37 y concede la Tutela, ordenando el transporte individualizado con acompañante para el paciente desde su Colegio hasta la clínica donde está siendo atendido para las terapias y luego hasta su lugar de residencia cada vez que así lo necesite, circunstancia que hace parte de la atención integral en salud que se le debe estar proporcionando. "/>
    <s v=" "/>
    <n v="9999"/>
    <s v="CLINICA NEUROREHABILITAR LTDA"/>
    <s v="900244203-0"/>
    <s v="2007-0493"/>
    <m/>
    <x v="1"/>
    <s v="F840"/>
    <s v="AUTISMO EN LA NINEZ"/>
    <n v="93861009"/>
    <s v="MUSICOTERAPIA"/>
    <d v="2013-06-30T00:00:00"/>
    <d v="2013-07-24T00:00:00"/>
    <s v="2013-11-08"/>
    <n v="286168"/>
    <n v="26126177"/>
    <d v="2014-02-06T00:00:00"/>
    <s v="UTNF-DO-1737"/>
    <d v="2014-02-04T00:00:00"/>
    <n v="1113"/>
    <s v="UNICA"/>
    <s v="1-03"/>
    <s v="Los valores objeto de recobro ya hayan sido pagados por el Fosyga"/>
    <s v="El medicamento, servicio, elemento o insumo (EQUINOTERAPIA, MUSICOTERAPIA, EQUINOTERAPIA, MUSICOTERAPIA) esta incluido en el POS. Valor reconocido por la UPC. "/>
    <s v="No se acepta glosa. Para la fecha de prestacion de servicio 30/06/2013, el servicio (MUSICOTERAPIA), No se encuentra en el POS, Segun Acuerdo 029/2011"/>
    <m/>
    <m/>
    <m/>
    <m/>
    <s v="UTNF-DO-1737"/>
    <d v="2014-02-04T00:00:00"/>
    <n v="1113"/>
    <s v="UNICA"/>
    <s v="1-03"/>
    <s v="Los valores objeto de recobro ya hayan sido pagados por el Fosyga"/>
    <s v="El medicamento, servicio, elemento o insumo (EQUINOTERAPIA, MUSICOTERAPIA, EQUINOTERAPIA, MUSICOTERAPIA) esta incluido en el POS. Valor reconocido por la UPC. "/>
    <s v="No se acepta glosa. Para la fecha de prestacion de servicio 30/06/2013, el servicio (MUSICOTERAPIA), No se encuentra en el POS, Según Acuerdo 029/2011"/>
    <n v="595800"/>
    <m/>
    <m/>
    <m/>
    <m/>
    <m/>
    <n v="19"/>
    <d v="2017-02-05T00:00:00"/>
  </r>
  <r>
    <m/>
    <n v="674729"/>
    <n v="3"/>
    <s v="NICOLAS DAVID REYES CORTES"/>
    <s v="TI"/>
    <n v="98072356500"/>
    <d v="2007-06-07T00:00:00"/>
    <s v="Paciente con dos fallos de Tutela: 1. Acción de Tutela del 7 de junio de 2007 para la remisión a una institución especializada en la realización de terapias integrales con el objeto de lograr su rehabilitación e integración social, habiendo sido remitido a la Fundación Ideas dia a día, donde no se obtuvieron avances significativos en su comportamiento, razón por la cual acudieron particularmente a la Clínica Neurorrehabilitar desde enero de 2006 donde recibió apoyo terapéutico, particular e individualizado, orientado a facilitar la escolarización del paciente y el manejo en el entorno social. En esta clínica se logró que el paciente lograra bañarse, vestirse, comer y asistir a un colegio de educacion regular llamado ESTRELLITAS DEL FUTURO. Además también requiere de la realización de un cariotipo, los cuales no fueron autorizados al no encontrarse dentro del POS. Se concede la Tutela y ordena el tratamiento integral de rehabilitación en una entidad especializada en tratamiento para niños autistas, con terapias individuales que permitan la rehabilitación del menor y su inclusión en la Sociedad, así mismo, la remisión al médico especialista y las ordenes para la realización del cariotipo. Mediante impugnación del 7 de junio de 2007 se aclara el fallo de Tutela para el recobro ante el Fosyga por parte de Compensar relacionados con la atención integral del paciente, así la IPS con la que se realice el tratamiento no tenga vínculo con la entidad. 2. Acción de Tutela del 13 de febrero de 2009 que mediante impugnación del 17 de abril de 2009 para el suministro del transporte adecuado ya que la Clínica Neurorrehabilitar y el colegio quedan muy alejados de su sitio de residencia, aclarándose que el servicio de transporte no está incluido dentro de la cobertura del fallo de Tutela, se revoca el fallo del Juzgado 37 y concede la Tutela, ordenando el transporte individualizado con acompañante para el paciente desde su Colegio hasta la clínica donde está siendo atendido para las terapias y luego hasta su lugar de residencia cada vez que así lo necesite, circunstancia que hace parte de la atención integral en salud que se le debe estar proporcionando. "/>
    <s v=" "/>
    <n v="9999"/>
    <s v="CLINICA NEUROREHABILITAR LTDA"/>
    <s v="900244203-0"/>
    <s v="2007-0493"/>
    <m/>
    <x v="1"/>
    <s v="F840"/>
    <s v="AUTISMO EN LA NINEZ"/>
    <n v="93861009"/>
    <s v="EQUINOTERAPIA"/>
    <d v="2013-06-30T00:00:00"/>
    <d v="2013-07-24T00:00:00"/>
    <s v="2013-11-08"/>
    <n v="286168"/>
    <n v="26126177"/>
    <d v="2014-02-06T00:00:00"/>
    <s v="UTNF-DO-1737"/>
    <d v="2014-02-04T00:00:00"/>
    <n v="1113"/>
    <s v="UNICA"/>
    <s v="1-03"/>
    <s v="Los valores objeto de recobro ya hayan sido pagados por el Fosyga"/>
    <s v="El medicamento, servicio, elemento o insumo (EQUINOTERAPIA, MUSICOTERAPIA, EQUINOTERAPIA, MUSICOTERAPIA) esta incluido en el POS. Valor reconocido por la UPC. "/>
    <s v="No se acepta glosa. Para la fecha de prestacion de servicio 31/08/2013, el servicio (EQUINOTERAPIA), No se encuentra en el POS, Segun Acuerdo 029/2011"/>
    <m/>
    <m/>
    <m/>
    <m/>
    <s v="UTNF-DO-1737"/>
    <d v="2014-02-04T00:00:00"/>
    <n v="1113"/>
    <s v="UNICA"/>
    <s v="1-03"/>
    <s v="Los valores objeto de recobro ya hayan sido pagados por el Fosyga"/>
    <s v="El medicamento, servicio, elemento o insumo (EQUINOTERAPIA, MUSICOTERAPIA, EQUINOTERAPIA, MUSICOTERAPIA) esta incluido en el POS. Valor reconocido por la UPC. "/>
    <s v="No se acepta glosa. Para la fecha de prestacion de servicio 31/08/2013, el servicio (EQUINOTERAPIA), No se encuentra en el POS, Según Acuerdo 029/2011"/>
    <n v="346350"/>
    <m/>
    <m/>
    <m/>
    <m/>
    <m/>
    <n v="19"/>
    <d v="2017-02-05T00:00:00"/>
  </r>
  <r>
    <m/>
    <n v="674729"/>
    <n v="4"/>
    <s v="NICOLAS DAVID REYES CORTES"/>
    <s v="TI"/>
    <n v="98072356500"/>
    <d v="2007-06-07T00:00:00"/>
    <s v="Paciente con dos fallos de Tutela: 1. Acción de Tutela del 7 de junio de 2007 para la remisión a una institución especializada en la realización de terapias integrales con el objeto de lograr su rehabilitación e integración social, habiendo sido remitido a la Fundación Ideas dia a día, donde no se obtuvieron avances significativos en su comportamiento, razón por la cual acudieron particularmente a la Clínica Neurorrehabilitar desde enero de 2006 donde recibió apoyo terapéutico, particular e individualizado, orientado a facilitar la escolarización del paciente y el manejo en el entorno social. En esta clínica se logró que el paciente lograra bañarse, vestirse, comer y asistir a un colegio de educacion regular llamado ESTRELLITAS DEL FUTURO. Además también requiere de la realización de un cariotipo, los cuales no fueron autorizados al no encontrarse dentro del POS. Se concede la Tutela y ordena el tratamiento integral de rehabilitación en una entidad especializada en tratamiento para niños autistas, con terapias individuales que permitan la rehabilitación del menor y su inclusión en la Sociedad, así mismo, la remisión al médico especialista y las ordenes para la realización del cariotipo. Mediante impugnación del 7 de junio de 2007 se aclara el fallo de Tutela para el recobro ante el Fosyga por parte de Compensar relacionados con la atención integral del paciente, así la IPS con la que se realice el tratamiento no tenga vínculo con la entidad. 2. Acción de Tutela del 13 de febrero de 2009 que mediante impugnación del 17 de abril de 2009 para el suministro del transporte adecuado ya que la Clínica Neurorrehabilitar y el colegio quedan muy alejados de su sitio de residencia, aclarándose que el servicio de transporte no está incluido dentro de la cobertura del fallo de Tutela, se revoca el fallo del Juzgado 37 y concede la Tutela, ordenando el transporte individualizado con acompañante para el paciente desde su Colegio hasta la clínica donde está siendo atendido para las terapias y luego hasta su lugar de residencia cada vez que así lo necesite, circunstancia que hace parte de la atención integral en salud que se le debe estar proporcionando. "/>
    <s v=" "/>
    <n v="9999"/>
    <s v="CLINICA NEUROREHABILITAR LTDA"/>
    <s v="900244203-0"/>
    <s v="2007-0493"/>
    <m/>
    <x v="1"/>
    <s v="F840"/>
    <s v="AUTISMO EN LA NINEZ"/>
    <n v="93861009"/>
    <s v="MUSICOTERAPIA"/>
    <d v="2013-06-30T00:00:00"/>
    <d v="2013-07-24T00:00:00"/>
    <s v="2013-11-08"/>
    <n v="286168"/>
    <n v="26126177"/>
    <d v="2014-02-06T00:00:00"/>
    <s v="UTNF-DO-1737"/>
    <d v="2014-02-04T00:00:00"/>
    <n v="1113"/>
    <s v="UNICA"/>
    <s v="1-03"/>
    <s v="Los valores objeto de recobro ya hayan sido pagados por el Fosyga"/>
    <s v="El medicamento, servicio, elemento o insumo (EQUINOTERAPIA, MUSICOTERAPIA, EQUINOTERAPIA, MUSICOTERAPIA) esta incluido en el POS. Valor reconocido por la UPC. "/>
    <s v="No se acepta glosa. Para la fecha de prestacion de servicio 31/08/2013, el servicio (MUSICOTERAPIA), No se encuentra en el POS, Segun Acuerdo 029/2011"/>
    <m/>
    <m/>
    <m/>
    <m/>
    <s v="UTNF-DO-1737"/>
    <d v="2014-02-04T00:00:00"/>
    <n v="1113"/>
    <s v="UNICA"/>
    <s v="1-03"/>
    <s v="Los valores objeto de recobro ya hayan sido pagados por el Fosyga"/>
    <s v="El medicamento, servicio, elemento o insumo (EQUINOTERAPIA, MUSICOTERAPIA, EQUINOTERAPIA, MUSICOTERAPIA) esta incluido en el POS. Valor reconocido por la UPC. "/>
    <s v="No se acepta glosa. Para la fecha de prestacion de servicio 31/08/2013, el servicio (MUSICOTERAPIA), No se encuentra en el POS, Según Acuerdo 029/2011"/>
    <n v="595800"/>
    <m/>
    <m/>
    <m/>
    <m/>
    <m/>
    <n v="19"/>
    <d v="2017-02-05T00:00:00"/>
  </r>
  <r>
    <n v="674730"/>
    <n v="674730"/>
    <n v="1"/>
    <s v="NASSIM SANTIAGO VASQUEZ JEBBARI"/>
    <s v="TI"/>
    <n v="1025522857"/>
    <d v="2009-08-13T00:00:00"/>
    <s v="Acción de Tutela del 13 de Agosto de 2009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
    <s v=" "/>
    <n v="9837"/>
    <s v="CLINICA NEUROREHABILITAR LTDA"/>
    <s v="900244203-0"/>
    <s v="2009-1185"/>
    <m/>
    <x v="1"/>
    <s v="F840"/>
    <s v="AUTISMO EN LA NINEZ"/>
    <n v="93861009"/>
    <s v="EQUINOTERAPIA"/>
    <d v="2013-06-30T00:00:00"/>
    <d v="2013-08-23T00:00:00"/>
    <s v="2013-11-08"/>
    <n v="286168"/>
    <n v="26126178"/>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6/2013, el servicio (EQUINOTERAPIA), No se encuentra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6/2013, el servicio (EQUINOTERAPIA), No se encuentra en el POS, Según Acuerdo 029/2011"/>
    <n v="346350"/>
    <n v="942150"/>
    <n v="942150"/>
    <n v="0"/>
    <n v="942150"/>
    <n v="942150"/>
    <n v="19"/>
    <d v="2017-02-05T00:00:00"/>
  </r>
  <r>
    <m/>
    <n v="674730"/>
    <n v="2"/>
    <s v="NASSIM SANTIAGO VASQUEZ JEBBARI"/>
    <s v="TI"/>
    <n v="1025522857"/>
    <d v="2009-08-13T00:00:00"/>
    <s v="Acción de Tutela del 13 de Agosto de 2009 por presentar patología Neurológica para la cual requiere de tratamiento de rehabilitación integral, así como el suministro del transporte ante su discapacidad para los servicios que requiere. Se concede la Tutela y ordena que además del tratamiento médico especializado por su autismo y demás patologías asociadas, disponga lo que sea necesario y pertinente para ubicar al paciente en la institución educativa Argos Panoptes, o en una similar calidad y tecnología, incluyendo transportes, para que reciba intervenciones conductuales educativas. No hay lugar al cobrar cuotas moderadoras o copagos. Mediante impugnación del 5 marzo de 2012 se confirma el fallo. "/>
    <s v=" "/>
    <n v="9837"/>
    <s v="CLINICA NEUROREHABILITAR LTDA"/>
    <s v="900244203-0"/>
    <s v="2009-1185"/>
    <m/>
    <x v="1"/>
    <s v="F840"/>
    <s v="AUTISMO EN LA NINEZ"/>
    <n v="93861009"/>
    <s v="MUSICOTERAPIA"/>
    <d v="2013-06-30T00:00:00"/>
    <d v="2013-08-23T00:00:00"/>
    <s v="2013-11-08"/>
    <n v="286168"/>
    <n v="26126178"/>
    <d v="2014-02-06T00:00:00"/>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6/2013, el servicio (MUSICOTERAPIA), No se encuentra en el POS, Segun Acuerdo 029/2011"/>
    <m/>
    <m/>
    <m/>
    <m/>
    <s v="UTNF-DO-1737"/>
    <d v="2014-02-04T00:00:00"/>
    <n v="1113"/>
    <s v="UNICA"/>
    <s v="1-03"/>
    <s v="Los valores objeto de recobro ya hayan sido pagados por el Fosyga"/>
    <s v="El medicamento, servicio, elemento o insumo (EQUINOTERAPIA-MUSICOTERAPIA) esta incluido en el POS. Valor reconocido por la UPC. "/>
    <s v="No se acepta glosa. Para la fecha de prestacion de servicio 30/06/2013, el servicio (MUSICOTERAPIA), No se encuentra en el POS, Según Acuerdo 029/2011"/>
    <n v="595800"/>
    <m/>
    <m/>
    <m/>
    <m/>
    <m/>
    <n v="19"/>
    <d v="2017-02-05T00:00:00"/>
  </r>
  <r>
    <n v="674743"/>
    <n v="674743"/>
    <n v="1"/>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10487"/>
    <s v="CLINICA NEUROREHABILITAR LTDA"/>
    <s v="900244203-0"/>
    <s v="2012-0069"/>
    <m/>
    <x v="1"/>
    <s v="F840"/>
    <s v="AUTISMO EN LA NINEZ"/>
    <n v="93861009"/>
    <s v="AUXILIAR TERAPEUTICO TIEMPO COMPLETO"/>
    <d v="2013-08-30T00:00:00"/>
    <d v="2013-09-25T00:00:00"/>
    <s v="2013-11-08"/>
    <n v="286168"/>
    <n v="26126191"/>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8/2013, el servicio (AUXILIAR TERAPEUTICO TIEMPO COMPLETO),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8/2013, el servicio (AUXILIAR TERAPEUTICO TIEMPO COMPLETO), No se encuentra en el POS, Según Acuerdo 029/2011"/>
    <n v="1728000"/>
    <n v="2670150"/>
    <n v="2670150"/>
    <n v="0"/>
    <n v="2670150"/>
    <n v="2670150"/>
    <n v="19"/>
    <d v="2017-02-05T00:00:00"/>
  </r>
  <r>
    <m/>
    <n v="674743"/>
    <n v="2"/>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10487"/>
    <s v="CLINICA NEUROREHABILITAR LTDA"/>
    <s v="900244203-0"/>
    <s v="2012-0069"/>
    <m/>
    <x v="1"/>
    <s v="F840"/>
    <s v="AUTISMO EN LA NINEZ"/>
    <n v="93861009"/>
    <s v="EQUINOTERAPIA"/>
    <d v="2013-08-30T00:00:00"/>
    <d v="2013-09-25T00:00:00"/>
    <s v="2013-11-08"/>
    <n v="286168"/>
    <n v="26126191"/>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8/2013, el servicio (EQUIN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8/2013, el servicio (EQUINOTERAPIA), No se encuentra en el POS, Según Acuerdo 029/2011"/>
    <n v="346350"/>
    <m/>
    <m/>
    <m/>
    <m/>
    <m/>
    <n v="19"/>
    <d v="2017-02-05T00:00:00"/>
  </r>
  <r>
    <m/>
    <n v="674743"/>
    <n v="3"/>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10487"/>
    <s v="CLINICA NEUROREHABILITAR LTDA"/>
    <s v="900244203-0"/>
    <s v="2012-0069"/>
    <m/>
    <x v="1"/>
    <s v="F840"/>
    <s v="AUTISMO EN LA NINEZ"/>
    <n v="93861009"/>
    <s v="MUSICOTERAPIA"/>
    <d v="2013-08-30T00:00:00"/>
    <d v="2013-09-25T00:00:00"/>
    <s v="2013-11-08"/>
    <n v="286168"/>
    <n v="26126191"/>
    <d v="2014-02-06T00:00:00"/>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8/2013, el servicio (MUSICOTERAPIA), No se encuentra en el POS, Segun Acuerdo 029/2011"/>
    <m/>
    <m/>
    <m/>
    <m/>
    <s v="UTNF-DO-1737"/>
    <d v="2014-02-04T00:00:00"/>
    <n v="1113"/>
    <s v="UNICA"/>
    <s v="1-03"/>
    <s v="Los valores objeto de recobro ya hayan sido pagados por el Fosyga"/>
    <s v="El medicamento, servicio, elemento o insumo (AUXILIAR TERAPEUTICO TIEMPO COMPLETO, EQUINOTERAPIA y MUSICOTERAPIA) esta incluido en el POS. Valor reconocido por la UPC. "/>
    <s v="No se acepta glosa. Para la fecha de prestacion de servicio 30/08/2013, el servicio (MUSICOTERAPIA), No se encuentra en el POS, Según Acuerdo 029/2011"/>
    <n v="595800"/>
    <m/>
    <m/>
    <m/>
    <m/>
    <m/>
    <n v="19"/>
    <d v="2017-02-05T00:00:00"/>
  </r>
  <r>
    <n v="674749"/>
    <n v="674749"/>
    <n v="1"/>
    <s v="LAURA CAROLINA GARCIA GUERRERO"/>
    <s v="TI"/>
    <n v="1000686392"/>
    <d v="2005-10-18T00:00:00"/>
    <s v="Paciente con dos fallos de Tutela: 1. Acción de Tutela del 18 de octubre de 2005 para el suministro de los medicamentos comerciales Tegretol, Valcote, Topiramato, Lamictal y Atemperator, junto con el suministro de dieta cetogénica, los cuales no fueron autorizados por la EPS al no encontrarse incluidos dentro de las coberturas del POS. Se concede la Tutela y ordena el suministro de la dieta cetogénica, la hospitalización que requiera, de acuerdo a las recomendaciones del neuropediatra tratante, y lo demás que fuera necesario en el orden asistencial, clínico, hospitalario, de medicamentos, de manera integral y totalitaria para preservar la salud y calidad de vida. 2. Acción de Tutela del 28 de febrero de 2012 porque en agosto de 2011 la doctora Adriana María Fajardo le ordena terapias física, ocupacional y del lenguaje, con colegio de educación especial donde se le garantice el manejo integral por rehabilitación con las terapias mencionadas, razón por la cual por parte de Compensar EPS se envía a la Fundación Niñez y Desarrollo donde únicamente la autorizan las terapias, sin embargo, la educacion especial no le es autorizada. Por estos motivos, interpuso un incidente de desacato ante el Juzgado 21 penal municipal, el cual cerró el incidente pues Compensar no ha incumplido con lo ordenado en el fallo. Se declara improcedente el fallo de Tutela, pues el incidente de desacato es la vía para solicitar la cobertura de la educación especial ante el Juzgado correspondiente que tuteló los derechos fundamentales para este paciente. Mediante impugnación del 13 de abril de 2012 se confirma la primera instancia. "/>
    <s v=" "/>
    <n v="3333"/>
    <s v="FUNDACION NIÑEZ Y DESARRROLLO - FUNDACION FND COLOMBIA"/>
    <s v="860034503-1"/>
    <s v="2005-0047"/>
    <m/>
    <x v="1"/>
    <s v="R620"/>
    <s v="RETARDO EN DESARROLLO"/>
    <n v="93861030"/>
    <s v="EDUCACION INTEGRAL MES DE AGOSTO"/>
    <d v="2013-08-30T00:00:00"/>
    <d v="2013-09-09T00:00:00"/>
    <s v="2013-11-08"/>
    <n v="286168"/>
    <n v="26126197"/>
    <d v="2014-02-06T00:00:00"/>
    <s v="UTNF-DO-1737"/>
    <d v="2014-02-04T00:00:00"/>
    <n v="1113"/>
    <s v="MULTIPLE"/>
    <s v="1-03"/>
    <s v="Los valores objeto de recobro ya hayan sido pagados por el Fosyga"/>
    <s v="El medicamento, servicio, elemento o insumo (EDUCACION INTEGRAL MES DE AGOSTO) esta incluido en el POS. Valor reconocido por la UPC. "/>
    <s v="No se acepta glosa. Para la fecha de prestacion de servicio 30/08/2013, el servicio (EDUCACION INTEGRAL MES DE AGOSTO), No se encuentra en el POS, Segun Acuerdo 029/2011"/>
    <m/>
    <m/>
    <m/>
    <m/>
    <s v="UTNF-DO-1737"/>
    <d v="2014-02-04T00:00:00"/>
    <n v="1113"/>
    <s v="MULTIPLE"/>
    <s v="1-03"/>
    <s v="Los valores objeto de recobro ya hayan sido pagados por el Fosyga"/>
    <s v="El medicamento, servicio, elemento o insumo (EDUCACION INTEGRAL MES DE AGOSTO) esta incluido en el POS. Valor reconocido por la UPC. "/>
    <s v="No se acepta glosa. Para la fecha de prestacion de servicio 30/08/2013, el servicio (EDUCACION INTEGRAL MES DE AGOSTO), No se encuentra en el POS, Según Acuerdo 029/2011"/>
    <n v="400000"/>
    <n v="400000"/>
    <n v="400000"/>
    <n v="0"/>
    <n v="400000"/>
    <n v="400000"/>
    <n v="19"/>
    <d v="2017-02-05T00:00:00"/>
  </r>
  <r>
    <m/>
    <n v="674749"/>
    <n v="1"/>
    <s v="LAURA CAROLINA GARCIA GUERRERO"/>
    <s v="TI"/>
    <n v="1000686392"/>
    <d v="2005-10-18T00:00:00"/>
    <s v="Paciente con dos fallos de Tutela: 1. Acción de Tutela del 18 de octubre de 2005 para el suministro de los medicamentos comerciales Tegretol, Valcote, Topiramato, Lamictal y Atemperator, junto con el suministro de dieta cetogénica, los cuales no fueron autorizados por la EPS al no encontrarse incluidos dentro de las coberturas del POS. Se concede la Tutela y ordena el suministro de la dieta cetogénica, la hospitalización que requiera, de acuerdo a las recomendaciones del neuropediatra tratante, y lo demás que fuera necesario en el orden asistencial, clínico, hospitalario, de medicamentos, de manera integral y totalitaria para preservar la salud y calidad de vida. 2. Acción de Tutela del 28 de febrero de 2012 porque en agosto de 2011 la doctora Adriana María Fajardo le ordena terapias física, ocupacional y del lenguaje, con colegio de educación especial donde se le garantice el manejo integral por rehabilitación con las terapias mencionadas, razón por la cual por parte de Compensar EPS se envía a la Fundación Niñez y Desarrollo donde únicamente la autorizan las terapias, sin embargo, la educacion especial no le es autorizada. Por estos motivos, interpuso un incidente de desacato ante el Juzgado 21 penal municipal, el cual cerró el incidente pues Compensar no ha incumplido con lo ordenado en el fallo. Se declara improcedente el fallo de Tutela, pues el incidente de desacato es la vía para solicitar la cobertura de la educación especial ante el Juzgado correspondiente que tuteló los derechos fundamentales para este paciente. Mediante impugnación del 13 de abril de 2012 se confirma la primera instancia. "/>
    <s v=" "/>
    <n v="3333"/>
    <s v="FUNDACION NIÑEZ Y DESARRROLLO - FUNDACION FND COLOMBIA"/>
    <s v="860034503-1"/>
    <s v="2005-0047"/>
    <m/>
    <x v="1"/>
    <s v="R620"/>
    <s v="RETARDO EN DESARROLLO"/>
    <n v="93861030"/>
    <s v="EDUCACION INTEGRAL MES DE AGOSTO"/>
    <d v="2013-08-30T00:00:00"/>
    <d v="2013-09-09T00:00:00"/>
    <s v="2013-11-08"/>
    <n v="286168"/>
    <n v="26126197"/>
    <d v="2014-02-06T00:00:00"/>
    <s v="UTNF-DO-1737"/>
    <d v="2014-02-04T00:00:00"/>
    <n v="1113"/>
    <s v="MULTIPLE"/>
    <s v="1-02"/>
    <s v="El medicamento, servicio medico o prestacion de salud objeto de la solicitud de recobro no corresponda a lo ordenado por el fallo de tutela o al autorizado por el Comite Tecnico-Cientifico, segun el caso"/>
    <s v="Los medicamentos, servicios, elementos o insumos (EDUCACION INTEGRAL MES DE AGOSTO) objeto de la solicitud, no estÃ¡n ordenados en los fallos de tutelas que se anexa "/>
    <s v="No se acepta glosa. Se adjunta formato de justificacion medica de tecnologias en salud ordenadas por fallos de tutela que no es expreso o que ordena tratamiento integral, donde el medico de la EPS justifica la conexidad de la tecnologia recobrada con el Fallo de Tutela. En este documento se evidencia el nombre, firma y registro medico del profesional que elabora el Formato de Justificacion"/>
    <m/>
    <m/>
    <m/>
    <m/>
    <s v="UTNF-DO-1737"/>
    <d v="2014-02-04T00:00:00"/>
    <n v="1113"/>
    <s v="MULTIPLE"/>
    <s v="1-02"/>
    <s v="El medicamento, servicio medico o prestacion de salud objeto de la solicitud de recobro no corresponda a lo ordenado por el fallo de tutela o al autorizado por el Comite Tecnico-Cientifico, segun el caso"/>
    <s v="Los medicamentos, servicios, elementos o insumos (EDUCACION INTEGRAL MES DE AGOSTO) objeto de la solicitud, no estÃ¡n ordenados en los fallos de tutelas que se anexa "/>
    <s v="No se acepta glosa. Se adjunta formato de justificación medica de tecnologías en salud ordenadas por fallos de tutela que no es expreso ó que ordena tratamiento integral, donde el médico de la EPS justifica la conexidad de la técnología recobrada con el Fallo de Tutela. En este documento se evidencia el nombre, firma y registro médico del profesional que elabora el Formato de Justificación"/>
    <m/>
    <m/>
    <m/>
    <m/>
    <m/>
    <m/>
    <n v="19"/>
    <d v="2017-02-05T00:00:00"/>
  </r>
  <r>
    <n v="675721"/>
    <n v="675721"/>
    <n v="1"/>
    <s v="FABIO MEJIA JIMENEZ"/>
    <s v="TI"/>
    <n v="1034516596"/>
    <m/>
    <m/>
    <m/>
    <n v="1583"/>
    <s v="HORIZONTES ABA TERAPIA INTEGRAL LIMITADA"/>
    <s v="900053354-4"/>
    <s v="701-190"/>
    <d v="2013-04-02T00:00:00"/>
    <x v="0"/>
    <s v="F849"/>
    <s v="TRASTORNO GENERALIZADO DEL DESARROLLO NO ESPECIFICADO"/>
    <n v="89021411"/>
    <s v="TRATAMIENTO COMPORTAMENTAL INTEGRAL TIPO ABA - AC"/>
    <d v="2013-08-30T00:00:00"/>
    <d v="2013-09-09T00:00:00"/>
    <s v="2013-11-08"/>
    <n v="286177"/>
    <n v="56777738"/>
    <d v="2014-02-06T00:00:00"/>
    <s v="UTNF-DO-1737"/>
    <d v="2014-02-04T00:00:00"/>
    <n v="1113"/>
    <s v="UNICA"/>
    <s v="1-03"/>
    <s v="Los valores objeto de recobro ya hayan sido pagados por el Fosyga"/>
    <s v="El servicio, ( TERAPIAS ABA), tiene un componente que no corresponde a un servicio de salud "/>
    <s v="No se acepta glosa. Para la fecha de prestacion de servicio 30/08/2013, el servicio (TRATAMIENTO COMPORTAMENTAL INTEGRAL TIPO ABA - AC), No se encuentra en el POS, Segun Acuerdo 029/2011. Se reliquida y ajusta los servicios POS"/>
    <m/>
    <m/>
    <m/>
    <m/>
    <s v="UTNF-DO-1737"/>
    <d v="2014-02-04T00:00:00"/>
    <n v="1113"/>
    <s v="UNICA"/>
    <s v="1-03"/>
    <s v="Los valores objeto de recobro ya hayan sido pagados por el Fosyga"/>
    <s v="El servicio, ( TERAPIAS ABA), tiene un componente que no corresponde a un servicio de salud "/>
    <s v="No se acepta glosa. Para la fecha de prestacion de servicio 30/08/2013, el servicio (TRATAMIENTO COMPORTAMENTAL INTEGRAL TIPO ABA - AC), No se encuentra en el POS, Según Acuerdo 029/2011. Se reliquida y ajusta los servicios POS"/>
    <n v="4360298"/>
    <n v="4360298"/>
    <n v="6807466"/>
    <n v="0"/>
    <n v="6807466"/>
    <n v="4360298"/>
    <n v="19"/>
    <d v="2017-02-05T00:00:00"/>
  </r>
  <r>
    <n v="676423"/>
    <n v="676423"/>
    <n v="1"/>
    <s v="JABER ODEH MOHAMMAD MAHMUD"/>
    <s v="CC"/>
    <n v="80779495"/>
    <m/>
    <m/>
    <n v="205"/>
    <n v="372553"/>
    <s v="AUDIFARMA S.A."/>
    <s v="816001182-7"/>
    <s v="2165-229"/>
    <d v="2013-08-05T00:00:00"/>
    <x v="0"/>
    <s v="N189"/>
    <s v="INSUFICIENCIA RENAL CRONICA- NO ESPECIFICADA"/>
    <s v="00056622-01-0V03AE01"/>
    <s v="RESINCALCIO"/>
    <d v="2013-08-06T00:00:00"/>
    <d v="2013-08-23T00:00:00"/>
    <s v="2013-11-14"/>
    <n v="287416"/>
    <n v="56982069"/>
    <d v="2014-02-06T00:00:00"/>
    <s v="UTNF-DO-1737"/>
    <d v="2014-02-04T00:00:00"/>
    <n v="1113"/>
    <s v="UNICA"/>
    <s v="1-03"/>
    <s v="Los valores objeto de recobro ya hayan sido pagados por el Fosyga"/>
    <s v="El medicamento, servicio, elemento o insumo (RESINCALCIO) esta incluido en el POS. Valor reconocido por la UPC. "/>
    <s v="No se acepta glosa. Para la fecha de prestacion de servicio 06/08/2013, el medicamento RESINCALCIO, no se encuentra incluido en el POS de acuerdo a la Res. 029/2013. El medicamento formulado tiene como base el Calcio y el que pertenece al POS tiene como baase el sodio. Por la tanto la glosa es injustificada"/>
    <m/>
    <m/>
    <m/>
    <m/>
    <s v="UTNF-DO-1737"/>
    <d v="2014-02-04T00:00:00"/>
    <n v="1113"/>
    <s v="UNICA"/>
    <s v="1-03"/>
    <s v="Los valores objeto de recobro ya hayan sido pagados por el Fosyga"/>
    <s v="El medicamento, servicio, elemento o insumo (RESINCALCIO) esta incluido en el POS. Valor reconocido por la UPC. "/>
    <s v="No se acepta glosa. Para la fecha de prestacion de servicio 06/08/2013, el medicamento RESINCALCIO, no se encuentra incluido en el POS de acuerdo a la Res. 029/2013. El medicamento formulado tiene como base el Calcio y el que pertenece al POS tiene como baase el sodio. Por la tanto la glosa es injustificada"/>
    <n v="586600"/>
    <n v="586600"/>
    <n v="586600"/>
    <n v="0"/>
    <n v="586600"/>
    <n v="586600"/>
    <n v="19"/>
    <d v="2017-02-05T00:00:00"/>
  </r>
  <r>
    <n v="679305"/>
    <n v="679305"/>
    <n v="1"/>
    <s v="MANUEL ANTONIO ENCISO TOQUICA"/>
    <s v="CC"/>
    <n v="17086797"/>
    <m/>
    <m/>
    <n v="40"/>
    <n v="19836"/>
    <s v="FARMACIA INSTITUCIONAL SAS"/>
    <s v="900285194-8"/>
    <s v="731-245"/>
    <d v="2013-05-23T00:00:00"/>
    <x v="0"/>
    <s v="E119"/>
    <s v="DIABETES MELLITUS NO INSULINODEPENDIENTE SIN MENCION DE COMPLICACION"/>
    <n v="999003664"/>
    <s v="TIRAS ONE TOUCH REACTIVAS PARA GLUCOMETRIA - IN"/>
    <d v="2013-06-26T00:00:00"/>
    <d v="2013-07-19T00:00:00"/>
    <s v="2013-12-02"/>
    <n v="290686"/>
    <n v="57134753"/>
    <d v="2014-03-31T00:00:00"/>
    <s v="UTF-2014-OPE-0109"/>
    <d v="2014-03-27T00:00:00"/>
    <n v="1213"/>
    <s v="UNICA"/>
    <s v="1-03"/>
    <s v="Los valores objeto de recobro ya hayan sido pagados por el Fosyga"/>
    <s v="El medicamento, servicio, elemento o insumo (TIRAS ONE TOUCH REACTIVAS PARA GLUCOMETRIA - IN) esta incluido en el POS. Valor reconocido por la UPC. "/>
    <s v="No se acepta glosa. Para la fecha de prestacion de servicio 26/06/2013, el servicio (TIRAS ONE TOUCH REACTIVAS PARA GLUCOMETRIA - IN), No se encuentra en el POS, Segun Acuerdo 029/2011"/>
    <m/>
    <m/>
    <m/>
    <m/>
    <s v="UTF-2014-OPE-0109"/>
    <d v="2014-03-27T00:00:00"/>
    <n v="1213"/>
    <s v="UNICA"/>
    <s v="1-03"/>
    <s v="Los valores objeto de recobro ya hayan sido pagados por el Fosyga"/>
    <s v="El medicamento, servicio, elemento o insumo (TIRAS ONE TOUCH REACTIVAS PARA GLUCOMETRIA - IN) esta incluido en el POS. Valor reconocido por la UPC. "/>
    <s v="No se acepta glosa. Para la fecha de prestacion de servicio 26/06/2013, el servicio (TIRAS ONE TOUCH REACTIVAS PARA GLUCOMETRIA - IN), No se encuentra en el POS, Según Acuerdo 029/2011"/>
    <n v="46800"/>
    <n v="46800"/>
    <n v="46800"/>
    <n v="0"/>
    <n v="46800"/>
    <n v="46800"/>
    <n v="19"/>
    <d v="2017-03-30T00:00:00"/>
  </r>
  <r>
    <n v="682229"/>
    <n v="682229"/>
    <n v="1"/>
    <s v="JUAN CAMILO MEDINA RAMOS"/>
    <s v="TI"/>
    <n v="1000954025"/>
    <m/>
    <m/>
    <m/>
    <n v="1677"/>
    <s v="CORPOALEGRIA"/>
    <s v="900138104-6"/>
    <s v="695-192"/>
    <d v="2013-03-19T00:00:00"/>
    <x v="0"/>
    <s v="R620"/>
    <s v="RETARDO EN DESARROLLO"/>
    <n v="89031301"/>
    <s v="TUTOR SOMBRA 8 HORAS DIA - AC"/>
    <d v="2013-07-04T00:00:00"/>
    <d v="2013-07-04T00:00:00"/>
    <s v="2013-12-02"/>
    <n v="290686"/>
    <n v="57134852"/>
    <d v="2014-03-31T00:00:00"/>
    <s v="UTF-2014-OPE-0109"/>
    <d v="2014-03-27T00:00:00"/>
    <n v="1213"/>
    <s v="UNICA"/>
    <s v="1-03"/>
    <s v="Los valores objeto de recobro ya hayan sido pagados por el Fosyga"/>
    <s v="El medicamento, servicio, elemento o insumo (TUTOR SOMBRA 8 HORAS DIA - AC /EQUINOTERAPIA - AC ) esta incluido en el POS. Valor reconocido por la UPC. "/>
    <s v="No se acepta glosa. Para la fecha de prestacion de servicio 04/07/2013, el servicio (TUTOR SOMBRA 8 HORAS DIA - AC), No se encuentra en el POS, Segun Acuerdo 029/2011"/>
    <m/>
    <m/>
    <m/>
    <m/>
    <s v="UTF-2014-OPE-0109"/>
    <d v="2014-03-27T00:00:00"/>
    <n v="1213"/>
    <s v="UNICA"/>
    <s v="1-03"/>
    <s v="Los valores objeto de recobro ya hayan sido pagados por el Fosyga"/>
    <s v="El medicamento, servicio, elemento o insumo (TUTOR SOMBRA 8 HORAS DIA - AC /EQUINOTERAPIA - AC ) esta incluido en el POS. Valor reconocido por la UPC. "/>
    <s v="No se acepta glosa. Para la fecha de prestacion de servicio 04/07/2013, el servicio (TUTOR SOMBRA 8 HORAS DIA - AC), No se encuentra en el POS, Según Acuerdo 029/2011"/>
    <n v="1584800"/>
    <n v="1834800"/>
    <n v="1834800"/>
    <n v="0"/>
    <n v="1834800"/>
    <n v="1834800"/>
    <n v="19"/>
    <d v="2017-03-30T00:00:00"/>
  </r>
  <r>
    <m/>
    <n v="682229"/>
    <n v="2"/>
    <s v="JUAN CAMILO MEDINA RAMOS"/>
    <s v="TI"/>
    <n v="1000954025"/>
    <m/>
    <m/>
    <m/>
    <n v="1677"/>
    <s v="CORPOALEGRIA"/>
    <s v="900138104-6"/>
    <s v="701-105"/>
    <d v="2013-03-19T00:00:00"/>
    <x v="0"/>
    <s v="R620"/>
    <s v="RETARDO EN DESARROLLO"/>
    <n v="89021105"/>
    <s v="EQUINOTERAPIA - AC"/>
    <d v="2013-07-04T00:00:00"/>
    <d v="2013-07-04T00:00:00"/>
    <s v="2013-12-02"/>
    <n v="290686"/>
    <n v="57134852"/>
    <d v="2014-03-31T00:00:00"/>
    <s v="UTF-2014-OPE-0109"/>
    <d v="2014-03-27T00:00:00"/>
    <n v="1213"/>
    <s v="UNICA"/>
    <s v="1-03"/>
    <s v="Los valores objeto de recobro ya hayan sido pagados por el Fosyga"/>
    <s v="El medicamento, servicio, elemento o insumo (TUTOR SOMBRA 8 HORAS DIA - AC /EQUINOTERAPIA - AC ) esta incluido en el POS. Valor reconocido por la UPC. "/>
    <s v="No se acepta glosa. Para la fecha de prestacion de servicio 29/06/2013, el servicio (EQUINOTERAPIA - AC), No se encuentra en el POS, Segun Acuerdo 029/2011"/>
    <m/>
    <m/>
    <m/>
    <m/>
    <s v="UTF-2014-OPE-0109"/>
    <d v="2014-03-27T00:00:00"/>
    <n v="1213"/>
    <s v="UNICA"/>
    <s v="1-03"/>
    <s v="Los valores objeto de recobro ya hayan sido pagados por el Fosyga"/>
    <s v="El medicamento, servicio, elemento o insumo (TUTOR SOMBRA 8 HORAS DIA - AC /EQUINOTERAPIA - AC ) esta incluido en el POS. Valor reconocido por la UPC. "/>
    <s v="No se acepta glosa. Para la fecha de prestacion de servicio 29/06/2013, el servicio (EQUINOTERAPIA - AC), No se encuentra en el POS, Según Acuerdo 029/2011"/>
    <n v="250000"/>
    <m/>
    <m/>
    <m/>
    <m/>
    <m/>
    <n v="19"/>
    <d v="2017-03-30T00:00:00"/>
  </r>
  <r>
    <n v="682246"/>
    <n v="682246"/>
    <n v="2"/>
    <s v="NUBIA INES SANCHEZ MEDINA"/>
    <s v="CC"/>
    <n v="51733677"/>
    <m/>
    <m/>
    <m/>
    <n v="1337689"/>
    <s v="ASOCIACION COLOMBIANA DE DIABETES"/>
    <s v="860053578-2"/>
    <s v="713-131"/>
    <d v="2013-04-23T00:00:00"/>
    <x v="0"/>
    <s v="E109"/>
    <s v="DIABETES MELLITUS INSULINODEPENDIENTE SIN MENCION DE COMPLICACION"/>
    <s v="TI2712"/>
    <s v="TIRAS ACTIVE X 50 (EXCEDENTE TIPO I) - IN"/>
    <d v="2013-05-04T00:00:00"/>
    <d v="2013-06-07T00:00:00"/>
    <s v="2013-12-02"/>
    <n v="290686"/>
    <n v="57134869"/>
    <d v="2014-03-31T00:00:00"/>
    <s v="UTF-2014-OPE-0109"/>
    <d v="2014-03-27T00:00:00"/>
    <n v="1213"/>
    <s v="MULTIPLE"/>
    <s v="1-03"/>
    <s v="Los valores objeto de recobro ya hayan sido pagados por el Fosyga"/>
    <s v="El medicamento, servicio, elemento o insumo (TIRAS ACTIVE X 50 (EXCEDENTE TIPO I) - IN - RESERVORIOS DE 3 ML (CAJA X 10 UNIDADES - IN) esta incluido en el POS. Valor reconocido por la UPC. "/>
    <s v="No se acepta glosa. Para la fecha de prestacion de servicio 04/05/2013, el servicio (TIRAS ACTIVE X 50 (EXCEDENTE TIPO i - IN)), No se encuentra en el POS, Segun Acuerdo 029/2011"/>
    <m/>
    <m/>
    <m/>
    <m/>
    <s v="UTF-2014-OPE-0109"/>
    <d v="2014-03-27T00:00:00"/>
    <n v="1213"/>
    <s v="MULTIPLE"/>
    <s v="1-03"/>
    <s v="Los valores objeto de recobro ya hayan sido pagados por el Fosyga"/>
    <s v="El medicamento, servicio, elemento o insumo (TIRAS ACTIVE X 50 (EXCEDENTE TIPO I) - IN - RESERVORIOS DE 3 ML (CAJA X 10 UNIDADES - IN) esta incluido en el POS. Valor reconocido por la UPC. "/>
    <s v="No se acepta glosa. Para la fecha de prestacion de servicio 04/05/2013, el servicio (TIRAS ACTIVE X 50 (EXCEDENTE TIPO i - IN)), No se encuentra en el POS, Según Acuerdo 029/2011"/>
    <n v="208800"/>
    <n v="208800"/>
    <n v="772800"/>
    <n v="0"/>
    <n v="772800"/>
    <n v="208800"/>
    <n v="19"/>
    <d v="2017-03-30T00:00:00"/>
  </r>
  <r>
    <n v="682297"/>
    <n v="682297"/>
    <n v="1"/>
    <s v="JUAN ESTEBAN VARGAS GOMEZ"/>
    <s v="TI"/>
    <n v="1014477483"/>
    <m/>
    <m/>
    <m/>
    <n v="4183"/>
    <s v="FUNDACION AVANTE"/>
    <s v="830099027-5"/>
    <s v="751-128"/>
    <d v="2013-06-27T00:00:00"/>
    <x v="0"/>
    <s v="F840"/>
    <s v="AUTISMO EN LA NINEZ"/>
    <n v="89031301"/>
    <s v="SOMBRA DE APOYO TERAPEUTICO"/>
    <d v="2013-09-04T00:00:00"/>
    <d v="2013-10-03T00:00:00"/>
    <s v="2013-12-09"/>
    <n v="291857"/>
    <n v="57278464"/>
    <d v="2014-03-31T00:00:00"/>
    <s v="UTF-2014-OPE-0109"/>
    <d v="2014-03-27T00:00:00"/>
    <n v="1213"/>
    <s v="UNICA"/>
    <s v="1-03"/>
    <s v="Los valores objeto de recobro ya hayan sido pagados por el Fosyga"/>
    <s v="El servicio, ( TERAPIAS ABA), tiene un componente que no corresponde a un servicio de salud "/>
    <s v="No se acepta glosa. Para la fecha de prestacion de servicio 04/09/2013, el servicio (SOMBRA DE APOYO TERAPEUTICO), No se encuentra en el POS, Segun Acuerdo 029/2011"/>
    <m/>
    <m/>
    <m/>
    <m/>
    <s v="UTF-2014-OPE-0109"/>
    <d v="2014-03-27T00:00:00"/>
    <n v="1213"/>
    <s v="UNICA"/>
    <s v="1-03"/>
    <s v="Los valores objeto de recobro ya hayan sido pagados por el Fosyga"/>
    <s v="El servicio, ( TERAPIAS ABA), tiene un componente que no corresponde a un servicio de salud "/>
    <s v="No se acepta glosa. Para la fecha de prestacion de servicio 04/09/2013, el servicio (SOMBRA DE APOYO TERAPEUTICO), No se encuentra en el POS, Según Acuerdo 029/2011"/>
    <n v="984900"/>
    <n v="984900"/>
    <n v="984900"/>
    <n v="0"/>
    <n v="984900"/>
    <n v="984900"/>
    <n v="19"/>
    <d v="2017-03-30T00:00:00"/>
  </r>
  <r>
    <n v="682471"/>
    <n v="682471"/>
    <n v="1"/>
    <s v="JUAN CAMILO MEDINA RAMOS"/>
    <s v="TI"/>
    <n v="1000954025"/>
    <m/>
    <m/>
    <m/>
    <n v="1719"/>
    <s v="CORPOALEGRIA"/>
    <s v="900138104-6"/>
    <s v="765-90"/>
    <d v="2013-07-23T00:00:00"/>
    <x v="0"/>
    <s v="F841"/>
    <s v="AUTISMO ATIPICO"/>
    <n v="89021105"/>
    <s v="EQUINOTERAPIA SESION - AC"/>
    <d v="2013-08-22T00:00:00"/>
    <d v="2013-10-04T00:00:00"/>
    <s v="2013-12-09"/>
    <n v="291857"/>
    <n v="57278558"/>
    <d v="2014-03-31T00:00:00"/>
    <s v="UTF-2014-OPE-0109"/>
    <d v="2014-03-27T00:00:00"/>
    <n v="1213"/>
    <s v="UNICA"/>
    <s v="1-03"/>
    <s v="Los valores objeto de recobro ya hayan sido pagados por el Fosyga"/>
    <s v="El servicio, ( TERAPIAS ABA), tiene un componente que no corresponde a un servicio de salud"/>
    <s v="No se acepta glosa. Para la fecha de prestacion de servicio 22/08/2013, el servicio (EQUINOTERAPIA SESION - AC), No se encuentra en el POS, Segun Acuerdo 029/2011, y se encuentra adjunto al recobro el CTC 765-90, donde se justifica el servicio pretado."/>
    <m/>
    <m/>
    <m/>
    <m/>
    <s v="UTF-2014-OPE-0109"/>
    <d v="2014-03-27T00:00:00"/>
    <n v="1213"/>
    <s v="UNICA"/>
    <s v="1-03"/>
    <s v="Los valores objeto de recobro ya hayan sido pagados por el Fosyga"/>
    <s v="El servicio, ( TERAPIAS ABA), tiene un componente que no corresponde a un servicio de salud"/>
    <s v="No se acepta glosa. Para la fecha de prestacion de servicio 22/08/2013, el servicio (EQUINOTERAPIA SESION - AC), No se encuentra en el POS, Según Acuerdo 029/2011, y se encuentra adjunto al recobro el CTC 765-90, donde se justifica el servicio pretado."/>
    <n v="250000"/>
    <n v="1834900"/>
    <n v="1834900"/>
    <n v="0"/>
    <n v="1834900"/>
    <n v="1834900"/>
    <n v="19"/>
    <d v="2017-03-30T00:00:00"/>
  </r>
  <r>
    <m/>
    <n v="682471"/>
    <n v="2"/>
    <s v="JUAN CAMILO MEDINA RAMOS"/>
    <s v="TI"/>
    <n v="1000954025"/>
    <m/>
    <m/>
    <m/>
    <n v="1719"/>
    <s v="CORPOALEGRIA"/>
    <s v="900138104-6"/>
    <s v="695-192"/>
    <d v="2013-07-23T00:00:00"/>
    <x v="0"/>
    <s v="F841"/>
    <s v="AUTISMO ATIPICO"/>
    <n v="89031301"/>
    <s v="SOMBRA DE APOYO TERAPEUTICO"/>
    <d v="2013-09-25T00:00:00"/>
    <d v="2013-10-04T00:00:00"/>
    <s v="2013-12-09"/>
    <n v="291857"/>
    <n v="57278558"/>
    <d v="2014-03-31T00:00:00"/>
    <s v="UTF-2014-OPE-0109"/>
    <d v="2014-03-27T00:00:00"/>
    <n v="1213"/>
    <s v="UNICA"/>
    <s v="1-03"/>
    <s v="Los valores objeto de recobro ya hayan sido pagados por el Fosyga"/>
    <s v="El servicio, ( TERAPIAS ABA), tiene un componente que no corresponde a un servicio de salud"/>
    <s v="No se acepta glosa. Para la fecha de prestacion de servicio 25/09/2013, el servicio (SOMBRA DE APOYO TERAPEUTICO), No se encuentra en el POS, Segun Acuerdo 029/2011 y se encuentra adjunto al recobro el CTC 695-192, donde se justifica el servicio pretado."/>
    <m/>
    <m/>
    <m/>
    <m/>
    <s v="UTF-2014-OPE-0109"/>
    <d v="2014-03-27T00:00:00"/>
    <n v="1213"/>
    <s v="UNICA"/>
    <s v="1-03"/>
    <s v="Los valores objeto de recobro ya hayan sido pagados por el Fosyga"/>
    <s v="El servicio, ( TERAPIAS ABA), tiene un componente que no corresponde a un servicio de salud"/>
    <s v="No se acepta glosa. Para la fecha de prestacion de servicio 25/09/2013, el servicio (SOMBRA DE APOYO TERAPEUTICO), No se encuentra en el POS, Según Acuerdo 029/2011 y se encuentra adjunto al recobro el CTC 695-192, donde se justifica el servicio pretado."/>
    <n v="1584900"/>
    <m/>
    <m/>
    <m/>
    <m/>
    <m/>
    <n v="19"/>
    <d v="2017-03-30T00:00:00"/>
  </r>
  <r>
    <n v="682499"/>
    <n v="682499"/>
    <n v="1"/>
    <s v="WILLIAM ALONSO PARRA SAAVEDRA"/>
    <s v="CC"/>
    <n v="79328962"/>
    <m/>
    <m/>
    <s v="BTA"/>
    <n v="266181"/>
    <s v="HOSPITAL UNIVERSITARIO SAN IGNACIO"/>
    <s v="860015536-1"/>
    <s v="665-165"/>
    <d v="2013-01-24T00:00:00"/>
    <x v="0"/>
    <s v="T149"/>
    <s v="TRAUMATISMO- NO ESPECIFICADO"/>
    <n v="454009"/>
    <s v="TERAPIA DE ESTIMULACION COGNITIVA - AC"/>
    <d v="2013-02-27T00:00:00"/>
    <d v="2013-06-12T00:00:00"/>
    <s v="2013-12-09"/>
    <n v="291857"/>
    <n v="57278586"/>
    <d v="2014-03-31T00:00:00"/>
    <s v="UTF-2014-OPE-0109"/>
    <d v="2014-03-27T00:00:00"/>
    <n v="1213"/>
    <s v="UNICA"/>
    <s v="1-03"/>
    <s v="Los valores objeto de recobro ya hayan sido pagados por el Fosyga"/>
    <s v="El medicamento, servicio, elemento o insumo (TERAPIA DE ESTIMULACION COGNITIVA -Â ) esta incluido en el POS. Valor reconocido por la UPC. "/>
    <s v="No se acepta glosa. Para la fecha de prestacion de servicio 27/02/2013, el servicio (TERAPIA DE ESTIMULACION COGNITIVA - AC), No se encuentra en el POS, Segun Acuerdo 029/2011"/>
    <m/>
    <m/>
    <m/>
    <m/>
    <s v="UTF-2014-OPE-0109"/>
    <d v="2014-03-27T00:00:00"/>
    <n v="1213"/>
    <s v="UNICA"/>
    <s v="1-03"/>
    <s v="Los valores objeto de recobro ya hayan sido pagados por el Fosyga"/>
    <s v="El medicamento, servicio, elemento o insumo (TERAPIA DE ESTIMULACION COGNITIVA -Â ) esta incluido en el POS. Valor reconocido por la UPC. "/>
    <s v="No se acepta glosa. Para la fecha de prestacion de servicio 27/02/2013, el servicio (TERAPIA DE ESTIMULACION COGNITIVA - AC), No se encuentra en el POS, Según Acuerdo 029/2011"/>
    <n v="55000"/>
    <n v="55000"/>
    <n v="55000"/>
    <n v="0"/>
    <n v="55000"/>
    <n v="55000"/>
    <n v="19"/>
    <d v="2017-03-30T00:00:00"/>
  </r>
  <r>
    <n v="683801"/>
    <n v="683801"/>
    <n v="1"/>
    <s v="VLADIMIR ALEXANDER BARRIOS BERNAL"/>
    <s v="TI"/>
    <n v="97101219520"/>
    <d v="2005-03-14T00:00:00"/>
    <s v="Paciente a quien se le diagnostica diabetes y para su tratamiento requiere de Insulina Glargina, Humalog y Glucagon, así como la utilización de glucómetro, tirillas para glucometría, jeringas, lancetas, tirillas para medir cetonas en la orina y practica de hemoglobina, hemoglobina glucosilada, microalbuminuria, exámenes fotográficos de ojos, TSH, anticuerpos antitiroideos, etc. Tutela falla a favor para suministrar diagnóstico y tratamiento para la diabetes que padece. HARMETONE SE ENCUENTRA INDICADO PARA AUMENTO DE LA MOTILIDAD GASTROINTESTIINAL Y DEL TONO DEL ESFINTER CARDIAL, ANTIEMETICO. El paciente presenta un diagnóstico de una gastroparesia diabética, en tratamiento farmacológico con Domperidona, medicamento no esencial indicado para pacientes diabéticos que tienen esta patología. La gastroparesia es el trastorno de la motilidad gástrica que ocasiona alteraciones del vaciamiento gástrico. La más frecuente de estas disfunciones es la gastroparesia diabética. La gastroparesia es una complicación de la diabetes consecuencia de una neuropatía crónica o de una cetoacidosis aguda consistente en la ralentización del vacíado [Fraser, 1990]. Como consecuencia, la entrada de glucosa en el intestino delgado se retrasa, lo que complica el control de la glucemia. La estasis gástrica puede ocasionar naúseas y vómitos, así como distensión abdominal bloqueando la salida del píloro. También puede favorecer la formación de bezoares. Diversos factores contribuyen a esta condición: los sujetos con gastroparesia muestran un secreción gástrica de ácido en respuesta a la hipoglucemia alterada lo que revela una neuropatía vagal. La hiperglucemia, especialmente cuando supera los 250 mg/dl puede retardar el vacíado gástrico y provocar los síntomas de gastroparesia tanto en los enfermos diabéticos insulino dependientes como en los no insulino dependientes [Horowitz, 1994]. La motilidad gástrica está usualmente reducida en el paciente diabético, sobre todo a nivel del antro. Alteraciones gastrointestinales diversas pueden también interferir con el vacíado gástrico en los sujetos diabéticos. Los enfermos con gastroparesia muestran unos niveles plasmáticos elevados de motilina. Los antagonistas de esta hormona, como la eritromicina pueden ser útiles en la gastroparesia, mientras que la metoclopramida mejora el estasis gástrico sin afectar los niveles de motilina. Los síntomas de la gastroparesia diabética son inespecíficos siendo los más comunes: sensación de saciedad durante o inmediatamente después de comer naúsea anorexia vómitos que pueden extenderse durante varios días Prácticamente todos los enfermos con gastroparesia muestran otros síntomas de neuropatía autonómica como hipotensión postural, sudoración anormal y disfunción de la vejiga. El exámen de estos enfermos revela distensión epigástrica. La papilla de bario muestra un estómago dilatado con residuos de alimentos incluso en ayunas. Los pacientes diabéticos se asocian con un mayor incidencia de gastritis. La gastritis erosiva es relativamente frecuente en la cetoacidosis diabética y, a menudo, va acompañada de hemorragia. También está aumentada en los diabéticos la incidencia de infección por H. pylori. Sin embargo, la incidencia de ulcera duodenal es menor entre los diabéticos. El tratamiento de la gastroparesia diabética consiste en primer lugar en conseguir un buen control de la hiperglucemia. Las comidas deben ser pequeñas y frecuentes y se deben evitar alimentos ricos en fibras insolubles. El tratamiento farmacológico se lleva a cabo con fármacos procinéticos. La domperidona, un antagonista selectivo de la dopamina, es también un potente agente procinético (Horowitz, 1985) pero también muestra taquifilaxia. Estos fármacos aumentan la motilidad del intestino pero han sido muy utilizados en el tratamiento de la gastroparesia diabética. "/>
    <s v=" "/>
    <n v="16811"/>
    <s v="FARMACIA INSTITUCIONAL SAS"/>
    <s v="900285194-8"/>
    <s v="2005-00014"/>
    <m/>
    <x v="1"/>
    <s v="E109"/>
    <s v="DIABETES MELLITUS INSULINODEPENDIENTE SIN MENCION DE COMPLICACION"/>
    <n v="999004254"/>
    <s v="RESERVORIO 3ML CAJA 10 UNID"/>
    <d v="2013-07-19T00:00:00"/>
    <d v="2013-08-22T00:00:00"/>
    <s v="2013-12-02"/>
    <n v="290711"/>
    <n v="26182912"/>
    <d v="2014-03-31T00:00:00"/>
    <s v="UTF-2014-OPE-0109"/>
    <d v="2014-03-27T00:00:00"/>
    <n v="1213"/>
    <s v="UNICA"/>
    <s v="1-03"/>
    <s v="Los valores objeto de recobro ya hayan sido pagados por el Fosyga"/>
    <s v="El medicamento, servicio, elemento o insumo (RESERVORIO 3ML CAJA 10 UNID/SENSOR ELITE CAJA U UNID /SET DE INFUSION CAJA X100UND ) NO SE ENCUENTRA INCLUIDO EN EL POS "/>
    <s v="No se acepta glosa. Para la fecha de prestacion de servicio 19/07/2013, el servicio (RESERVORIO 3ML CAJA 10 UNID), ya que por integralidad, el procedimiento MONITORIZACION CONTINUA DE GLUCOSA No se encuentra en el POS, Segun Acuerdo 029/2011"/>
    <m/>
    <m/>
    <m/>
    <m/>
    <s v="UTF-2014-OPE-0109"/>
    <d v="2014-03-27T00:00:00"/>
    <n v="1213"/>
    <s v="UNICA"/>
    <s v="1-03"/>
    <s v="Los valores objeto de recobro ya hayan sido pagados por el Fosyga"/>
    <s v="El medicamento, servicio, elemento o insumo (RESERVORIO 3ML CAJA 10 UNID/SENSOR ELITE CAJA U UNID /SET DE INFUSION CAJA X100UND ) NO SE ENCUENTRA INCLUIDO EN EL POS "/>
    <s v="No se acepta glosa. Para la fecha de prestacion de servicio 19/07/2013, el servicio (RESERVORIO 3ML CAJA 10 UNID), ya que por integralidad, el procedimiento MONITORIZACION CONTINUA DE GLUCOSA No se encuentra en el POS, Según Acuerdo 029/2011"/>
    <n v="619278"/>
    <n v="1820982"/>
    <n v="7957344"/>
    <n v="0"/>
    <n v="7957344"/>
    <n v="1820982"/>
    <n v="19"/>
    <d v="2017-03-30T00:00:00"/>
  </r>
  <r>
    <m/>
    <n v="683801"/>
    <n v="3"/>
    <s v="VLADIMIR ALEXANDER BARRIOS BERNAL"/>
    <s v="TI"/>
    <n v="97101219520"/>
    <d v="2005-03-14T00:00:00"/>
    <s v="Paciente a quien se le diagnostica diabetes y para su tratamiento requiere de Insulina Glargina, Humalog y Glucagon, así como la utilización de glucómetro, tirillas para glucometría, jeringas, lancetas, tirillas para medir cetonas en la orina y practica de hemoglobina, hemoglobina glucosilada, microalbuminuria, exámenes fotográficos de ojos, TSH, anticuerpos antitiroideos, etc. Tutela falla a favor para suministrar diagnóstico y tratamiento para la diabetes que padece. HARMETONE SE ENCUENTRA INDICADO PARA AUMENTO DE LA MOTILIDAD GASTROINTESTIINAL Y DEL TONO DEL ESFINTER CARDIAL, ANTIEMETICO. El paciente presenta un diagnóstico de una gastroparesia diabética, en tratamiento farmacológico con Domperidona, medicamento no esencial indicado para pacientes diabéticos que tienen esta patología. La gastroparesia es el trastorno de la motilidad gástrica que ocasiona alteraciones del vaciamiento gástrico. La más frecuente de estas disfunciones es la gastroparesia diabética. La gastroparesia es una complicación de la diabetes consecuencia de una neuropatía crónica o de una cetoacidosis aguda consistente en la ralentización del vacíado [Fraser, 1990]. Como consecuencia, la entrada de glucosa en el intestino delgado se retrasa, lo que complica el control de la glucemia. La estasis gástrica puede ocasionar naúseas y vómitos, así como distensión abdominal bloqueando la salida del píloro. También puede favorecer la formación de bezoares. Diversos factores contribuyen a esta condición: los sujetos con gastroparesia muestran un secreción gástrica de ácido en respuesta a la hipoglucemia alterada lo que revela una neuropatía vagal. La hiperglucemia, especialmente cuando supera los 250 mg/dl puede retardar el vacíado gástrico y provocar los síntomas de gastroparesia tanto en los enfermos diabéticos insulino dependientes como en los no insulino dependientes [Horowitz, 1994]. La motilidad gástrica está usualmente reducida en el paciente diabético, sobre todo a nivel del antro. Alteraciones gastrointestinales diversas pueden también interferir con el vacíado gástrico en los sujetos diabéticos. Los enfermos con gastroparesia muestran unos niveles plasmáticos elevados de motilina. Los antagonistas de esta hormona, como la eritromicina pueden ser útiles en la gastroparesia, mientras que la metoclopramida mejora el estasis gástrico sin afectar los niveles de motilina. Los síntomas de la gastroparesia diabética son inespecíficos siendo los más comunes: sensación de saciedad durante o inmediatamente después de comer naúsea anorexia vómitos que pueden extenderse durante varios días Prácticamente todos los enfermos con gastroparesia muestran otros síntomas de neuropatía autonómica como hipotensión postural, sudoración anormal y disfunción de la vejiga. El exámen de estos enfermos revela distensión epigástrica. La papilla de bario muestra un estómago dilatado con residuos de alimentos incluso en ayunas. Los pacientes diabéticos se asocian con un mayor incidencia de gastritis. La gastritis erosiva es relativamente frecuente en la cetoacidosis diabética y, a menudo, va acompañada de hemorragia. También está aumentada en los diabéticos la incidencia de infección por H. pylori. Sin embargo, la incidencia de ulcera duodenal es menor entre los diabéticos. El tratamiento de la gastroparesia diabética consiste en primer lugar en conseguir un buen control de la hiperglucemia. Las comidas deben ser pequeñas y frecuentes y se deben evitar alimentos ricos en fibras insolubles. El tratamiento farmacológico se lleva a cabo con fármacos procinéticos. La domperidona, un antagonista selectivo de la dopamina, es también un potente agente procinético (Horowitz, 1985) pero también muestra taquifilaxia. Estos fármacos aumentan la motilidad del intestino pero han sido muy utilizados en el tratamiento de la gastroparesia diabética. "/>
    <m/>
    <n v="16811"/>
    <s v="FARMACIA INSTITUCIONAL SAS"/>
    <s v="900285194-8"/>
    <s v="2005-00014"/>
    <m/>
    <x v="1"/>
    <s v="E109"/>
    <s v="DIABETES MELLITUS INSULINODEPENDIENTE SIN MENCION DE COMPLICACION"/>
    <n v="999003720"/>
    <s v="SET DE INFUSION CAJA X100UND"/>
    <d v="2013-07-19T00:00:00"/>
    <d v="2013-08-22T00:00:00"/>
    <s v="2013-12-02"/>
    <n v="290711"/>
    <n v="26182912"/>
    <d v="2014-03-31T00:00:00"/>
    <s v="UTF-2014-OPE-0109"/>
    <d v="2014-03-27T00:00:00"/>
    <n v="1213"/>
    <s v="UNICA"/>
    <s v="1-03"/>
    <s v="Los valores objeto de recobro ya hayan sido pagados por el Fosyga"/>
    <s v="El medicamento, servicio, elemento o insumo (RESERVORIO 3ML CAJA 10 UNID/SENSOR ELITE CAJA U UNID /SET DE INFUSION CAJA X100UND ) NO SE ENCUENTRA INCLUIDO EN EL POS "/>
    <s v="No se acepta glosa. Para la fecha de prestacion de servicio 19/07/2013, el servicio (SET DE INFUSION CAJA X100UND), ya que por integralidad, el procedimiento MONITORIZACION CONTINUA DE GLUCOSA No se encuentra en el POS, Segun Acuerdo 029/2011"/>
    <m/>
    <m/>
    <m/>
    <m/>
    <s v="UTF-2014-OPE-0109"/>
    <d v="2014-03-27T00:00:00"/>
    <n v="1213"/>
    <s v="UNICA"/>
    <s v="1-03"/>
    <s v="Los valores objeto de recobro ya hayan sido pagados por el Fosyga"/>
    <s v="El medicamento, servicio, elemento o insumo (RESERVORIO 3ML CAJA 10 UNID/SENSOR ELITE CAJA U UNID /SET DE INFUSION CAJA X100UND ) NO SE ENCUENTRA INCLUIDO EN EL POS "/>
    <s v="No se acepta glosa. Para la fecha de prestacion de servicio 19/07/2013, el servicio (SET DE INFUSION CAJA X100UND), ya que por integralidad, el procedimiento MONITORIZACION CONTINUA DE GLUCOSA No se encuentra en el POS, Según Acuerdo 029/2011"/>
    <n v="1201704"/>
    <m/>
    <m/>
    <m/>
    <m/>
    <m/>
    <n v="19"/>
    <d v="2017-03-30T00:00:00"/>
  </r>
  <r>
    <n v="686448"/>
    <n v="686448"/>
    <n v="1"/>
    <s v="JUAN CAMILO MEDINA RAMOS"/>
    <s v="TI"/>
    <n v="1000954025"/>
    <m/>
    <m/>
    <m/>
    <n v="1665"/>
    <s v="CORPOALEGRIA"/>
    <s v="900138104-6"/>
    <s v="695-192"/>
    <d v="2013-03-19T00:00:00"/>
    <x v="0"/>
    <s v="R620"/>
    <s v="RETARDO EN DESARROLLO"/>
    <n v="89031301"/>
    <s v="TUTOR SOMBRA 8 HORAS DIA - AC"/>
    <d v="2013-05-31T00:00:00"/>
    <d v="2013-06-05T00:00:00"/>
    <s v="2013-12-09"/>
    <n v="291860"/>
    <n v="57279117"/>
    <d v="2014-03-31T00:00:00"/>
    <s v="UTF-2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estacion de servicio 31/05/2013, el servicio (TUTOR SOMBRA 8 HORAS DIA - AC), No se encuentra en el POS, Segun Acuerdo 029/2011"/>
    <m/>
    <m/>
    <m/>
    <m/>
    <s v="UTF-2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estacion de servicio 31/05/2013, el servicio (TUTOR SOMBRA 8 HORAS DIA - AC), No se encuentra en el POS, Según Acuerdo 029/2011"/>
    <n v="1584900"/>
    <n v="1834900"/>
    <n v="1834900"/>
    <n v="0"/>
    <n v="1834900"/>
    <n v="1834900"/>
    <n v="19"/>
    <d v="2017-03-30T00:00:00"/>
  </r>
  <r>
    <m/>
    <n v="686448"/>
    <n v="2"/>
    <s v="JUAN CAMILO MEDINA RAMOS"/>
    <s v="TI"/>
    <n v="1000954025"/>
    <m/>
    <m/>
    <m/>
    <n v="1665"/>
    <s v="CORPOALEGRIA"/>
    <s v="900138104-6"/>
    <s v="701-105"/>
    <d v="2013-03-19T00:00:00"/>
    <x v="0"/>
    <s v="R620"/>
    <s v="RETARDO EN DESARROLLO"/>
    <n v="89021105"/>
    <s v="EQUINOTERAPIA - AC"/>
    <d v="2013-06-01T00:00:00"/>
    <d v="2013-06-05T00:00:00"/>
    <s v="2013-12-09"/>
    <n v="291860"/>
    <n v="57279117"/>
    <d v="2014-03-31T00:00:00"/>
    <s v="UTF-2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estacion de servicio 01/06/2013, el servicio (EQUINOTERAPIA - AC), No se encuentra en el POS, Segun Acuerdo 029/2011"/>
    <m/>
    <m/>
    <m/>
    <m/>
    <s v="UTF-2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estacion de servicio 01/06/2013, el servicio (EQUINOTERAPIA - AC), No se encuentra en el POS, Según Acuerdo 029/2011"/>
    <n v="250000"/>
    <m/>
    <m/>
    <m/>
    <m/>
    <m/>
    <n v="19"/>
    <d v="2017-03-30T00:00:00"/>
  </r>
  <r>
    <n v="686465"/>
    <n v="686465"/>
    <n v="1"/>
    <s v="JACOBO MARIN GUTIERREZ"/>
    <s v="TI"/>
    <n v="1004826609"/>
    <m/>
    <m/>
    <m/>
    <n v="16751"/>
    <s v="FARMACIA INSTITUCIONAL SAS"/>
    <s v="900285194-8"/>
    <s v="759-44"/>
    <d v="2013-07-11T00:00:00"/>
    <x v="0"/>
    <s v="E109"/>
    <s v="DIABETES MELLITUS INSULINODEPENDIENTE SIN MENCION DE COMPLICACION"/>
    <n v="999003720"/>
    <s v="SET DE INFUSION PARA BOMBA DE INSULINA CAJA DE 10 UNIDADES - IN"/>
    <d v="2013-07-29T00:00:00"/>
    <d v="2013-08-23T00:00:00"/>
    <s v="2013-12-09"/>
    <n v="291860"/>
    <n v="57279134"/>
    <d v="2014-03-31T00:00:00"/>
    <s v="UTF-2014-OPE-0109"/>
    <d v="2014-03-27T00:00:00"/>
    <n v="1213"/>
    <s v="MULTIPLE"/>
    <s v="1-03"/>
    <s v="Los valores objeto de recobro ya hayan sido pagados por el Fosyga"/>
    <s v="El medicamento, servicio, elemento o insumo (SET DE INFUSION PARA BOMBA DE INSULINA,SENSOR ENSITE,RESERVORIO DE INSULINA PARA ) esta incluido en el POS. Valor reconocido por la UPC. "/>
    <s v="No se acepta glosa. Para la fecha de prestacion de servicio 29/07/2013, el servicio (SET DE INFUSION PARA BOMBA DE INSULINA CAJA DE 10 UNIDADES - IN), ya que por integralidad, el procedimiento MONITORIZACION CONTINUA DE GLUCOSA No se encuentra en el POS, Segun Acuerdo 029/2011"/>
    <m/>
    <m/>
    <m/>
    <m/>
    <s v="UTF-2014-OPE-0109"/>
    <d v="2014-03-27T00:00:00"/>
    <n v="1213"/>
    <s v="MULTIPLE"/>
    <s v="1-03"/>
    <s v="Los valores objeto de recobro ya hayan sido pagados por el Fosyga"/>
    <s v="El medicamento, servicio, elemento o insumo (SET DE INFUSION PARA BOMBA DE INSULINA,SENSOR ENSITE,RESERVORIO DE INSULINA PARA ) esta incluido en el POS. Valor reconocido por la UPC. "/>
    <s v="No se acepta glosa. Para la fecha de prestacion de servicio 29/07/2013, el servicio (SET DE INFUSION PARA BOMBA DE INSULINA CAJA DE 10 UNIDADES - IN), ya que por integralidad, el procedimiento MONITORIZACION CONTINUA DE GLUCOSA No se encuentra en el POS, Según Acuerdo 029/2011"/>
    <n v="2403408"/>
    <n v="3641968"/>
    <n v="16382694"/>
    <n v="0"/>
    <n v="16382694"/>
    <n v="3641968"/>
    <n v="19"/>
    <d v="2017-03-30T00:00:00"/>
  </r>
  <r>
    <m/>
    <n v="686465"/>
    <n v="4"/>
    <s v="JACOBO MARIN GUTIERREZ"/>
    <s v="TI"/>
    <n v="1004826609"/>
    <m/>
    <m/>
    <m/>
    <n v="16751"/>
    <s v="FARMACIA INSTITUCIONAL SAS"/>
    <s v="900285194-8"/>
    <s v="759-46"/>
    <d v="2013-07-11T00:00:00"/>
    <x v="0"/>
    <s v="E109"/>
    <s v="DIABETES MELLITUS INSULINODEPENDIENTE SIN MENCION DE COMPLICACION"/>
    <n v="99003664"/>
    <s v="EXCEDENTE NO POS TIRAS ONE TOUCH PARA DIM TIPO 1 INSULINOREQUIRIENTE - IN"/>
    <d v="2013-07-29T00:00:00"/>
    <d v="2013-08-23T00:00:00"/>
    <s v="2013-12-09"/>
    <n v="291860"/>
    <n v="57279134"/>
    <d v="2014-03-31T00:00:00"/>
    <s v="UTF-2014-OPE-0109"/>
    <d v="2014-03-27T00:00:00"/>
    <n v="1213"/>
    <s v="MULTIPLE"/>
    <s v="4-03"/>
    <s v="Como consecuencia del acta de CTC o fallo de tutela se incluyen prestaciones contenidas en los planes de beneficios"/>
    <s v="El medicamento, servicio, elemento o insumo (tirillas) esta incluido en el POS. Valor reconocido por la UPC. "/>
    <s v="No se acepta glosa. Para la fecha de prestacion de servicio 29/07/2013, el servicio (EXCEDENTE NO POS TIRAS ONE TOUCH PARA DIM TIPO 1 INSULINOREQUIRIENTE - IN), ya que por integralidad, el procedimiento MONITORIZACION CONTINUA DE GLUCOSA No se encuentra en el POS, Segun Acuerdo 029/2011"/>
    <m/>
    <m/>
    <m/>
    <m/>
    <s v="UTF-2014-OPE-0109"/>
    <d v="2014-03-27T00:00:00"/>
    <n v="1213"/>
    <s v="MULTIPLE"/>
    <s v="4-03"/>
    <s v="Como consecuencia del acta de CTC o fallo de tutela se incluyen prestaciones contenidas en los planes de beneficios"/>
    <s v="El medicamento, servicio, elemento o insumo (tirillas) esta incluido en el POS. Valor reconocido por la UPC. "/>
    <s v="No se acepta glosa. Para la fecha de prestacion de servicio 29/07/2013, el servicio (EXCEDENTE NO POS TIRAS ONE TOUCH PARA DIM TIPO 1 INSULINOREQUIRIENTE - IN), ya que por integralidad, el procedimiento MONITORIZACION CONTINUA DE GLUCOSA No se encuentra en el POS, Según Acuerdo 029/2011"/>
    <m/>
    <m/>
    <m/>
    <m/>
    <m/>
    <m/>
    <n v="19"/>
    <d v="2017-03-30T00:00:00"/>
  </r>
  <r>
    <m/>
    <n v="686465"/>
    <n v="5"/>
    <s v="JACOBO MARIN GUTIERREZ"/>
    <s v="TI"/>
    <n v="1004826609"/>
    <m/>
    <m/>
    <m/>
    <n v="16751"/>
    <s v="FARMACIA INSTITUCIONAL SAS"/>
    <s v="900285194-8"/>
    <s v="759-43"/>
    <d v="2013-07-11T00:00:00"/>
    <x v="0"/>
    <s v="E109"/>
    <s v="DIABETES MELLITUS INSULINODEPENDIENTE SIN MENCION DE COMPLICACION"/>
    <n v="999004254"/>
    <s v="RESERVORIO DE INSULINA PARA BOMBA CAJA DE 10 UNIDADES - IN"/>
    <d v="2013-07-29T00:00:00"/>
    <d v="2013-08-23T00:00:00"/>
    <s v="2013-12-09"/>
    <n v="291860"/>
    <n v="57279134"/>
    <d v="2014-03-31T00:00:00"/>
    <s v="UTF-2014-OPE-0109"/>
    <d v="2014-03-27T00:00:00"/>
    <n v="1213"/>
    <s v="MULTIPLE"/>
    <s v="1-03"/>
    <s v="Los valores objeto de recobro ya hayan sido pagados por el Fosyga"/>
    <s v="El medicamento, servicio, elemento o insumo (SET DE INFUSION PARA BOMBA DE INSULINA,SENSOR ENSITE,RESERVORIO DE INSULINA PARA ) esta incluido en el POS. Valor reconocido por la UPC. "/>
    <s v="No se acepta glosa. Para la fecha de prestacion de servicio 29/07/2013, el servicio (RESERVORIO DE INSULINA PARA BOMBA CAJA DE 10 UNIDADES - IN), ya que por integralidad, el procedimiento MONITORIZACION CONTINUA DE GLUCOSA No se encuentra en el POS, Segun Acuerdo 029/2011"/>
    <m/>
    <m/>
    <m/>
    <m/>
    <s v="UTF-2014-OPE-0109"/>
    <d v="2014-03-27T00:00:00"/>
    <n v="1213"/>
    <s v="MULTIPLE"/>
    <s v="1-03"/>
    <s v="Los valores objeto de recobro ya hayan sido pagados por el Fosyga"/>
    <s v="El medicamento, servicio, elemento o insumo (SET DE INFUSION PARA BOMBA DE INSULINA,SENSOR ENSITE,RESERVORIO DE INSULINA PARA ) esta incluido en el POS. Valor reconocido por la UPC. "/>
    <s v="No se acepta glosa. Para la fecha de prestacion de servicio 29/07/2013, el servicio (RESERVORIO DE INSULINA PARA BOMBA CAJA DE 10 UNIDADES - IN), ya que por integralidad, el procedimiento MONITORIZACION CONTINUA DE GLUCOSA No se encuentra en el POS, Según Acuerdo 029/2011"/>
    <n v="1238560"/>
    <m/>
    <m/>
    <m/>
    <m/>
    <m/>
    <n v="19"/>
    <d v="2017-03-30T00:00:00"/>
  </r>
  <r>
    <n v="686467"/>
    <n v="686467"/>
    <n v="1"/>
    <s v="GINNA LIZBETH GUTIERREZ DIAZ"/>
    <s v="CC"/>
    <n v="52276000"/>
    <m/>
    <m/>
    <m/>
    <n v="17294"/>
    <s v="FARMACIA INSTITUCIONAL SAS"/>
    <s v="900285194-8"/>
    <s v="801-44"/>
    <d v="2013-09-24T00:00:00"/>
    <x v="0"/>
    <s v="E109"/>
    <s v="DIABETES MELLITUS INSULINODEPENDIENTE SIN MENCION DE COMPLICACION"/>
    <n v="999003720"/>
    <s v="SET DE INFUSION DE INSULINA CAJA POR 10 UNIDADES - IN"/>
    <d v="2013-09-26T00:00:00"/>
    <d v="2013-10-25T00:00:00"/>
    <s v="2013-12-09"/>
    <n v="291860"/>
    <n v="57279136"/>
    <d v="2014-03-31T00:00:00"/>
    <s v="UTF-2014-OPE-0109"/>
    <d v="2014-03-27T00:00:00"/>
    <n v="1213"/>
    <s v="UNICA"/>
    <s v="1-03"/>
    <s v="Los valores objeto de recobro ya hayan sido pagados por el Fosyga"/>
    <s v="El medicamento, servicio, elemento o insumo (SET DE INFUSION DE INSULINA CAJA POR 10 UNIDADES - IN,RESERVORIO DE INSULINA CAJA POR 10 UNIDADES Y SENSORES PARA MONITOREO DE GLUCOSA ENLITE CAJA DE 5 UNIDADES - IN) esta incluido en el POS. Valor reconocido por la UPC."/>
    <s v="No se acepta glosa. Para la fecha de prestacion de servicio 26/09/2013, el servicio (SET DE INFUSION DE INSULINA CAJA POR 10 UNIDADES - IN), ya que por integralidad, el procedimiento MONITORIZACION CONTINUA DE GLUCOSA No se encuentra en el POS, Segun Acuerdo 029/2011"/>
    <m/>
    <m/>
    <m/>
    <m/>
    <s v="UTF-2014-OPE-0109"/>
    <d v="2014-03-27T00:00:00"/>
    <n v="1213"/>
    <s v="UNICA"/>
    <s v="1-03"/>
    <s v="Los valores objeto de recobro ya hayan sido pagados por el Fosyga"/>
    <s v="El medicamento, servicio, elemento o insumo (SET DE INFUSION DE INSULINA CAJA POR 10 UNIDADES - IN,RESERVORIO DE INSULINA CAJA POR 10 UNIDADES Y SENSORES PARA MONITOREO DE GLUCOSA ENLITE CAJA DE 5 UNIDADES - IN) esta incluido en el POS. Valor reconocido por la UPC."/>
    <s v="No se acepta glosa. Para la fecha de prestacion de servicio 26/09/2013, el servicio (SET DE INFUSION DE INSULINA CAJA POR 10 UNIDADES - IN), ya que por integralidad, el procedimiento MONITORIZACION CONTINUA DE GLUCOSA No se encuentra en el POS, Según Acuerdo 029/2011"/>
    <n v="1201704"/>
    <n v="1820982"/>
    <n v="7957344"/>
    <n v="0"/>
    <n v="7957344"/>
    <n v="1820982"/>
    <n v="19"/>
    <d v="2017-03-30T00:00:00"/>
  </r>
  <r>
    <m/>
    <n v="686467"/>
    <n v="2"/>
    <s v="GINNA LIZBETH GUTIERREZ DIAZ"/>
    <s v="CC"/>
    <n v="52276000"/>
    <m/>
    <m/>
    <m/>
    <n v="17294"/>
    <s v="FARMACIA INSTITUCIONAL SAS"/>
    <s v="900285194-8"/>
    <s v="801-45"/>
    <d v="2013-09-24T00:00:00"/>
    <x v="0"/>
    <s v="E109"/>
    <s v="DIABETES MELLITUS INSULINODEPENDIENTE SIN MENCION DE COMPLICACION"/>
    <n v="999003720"/>
    <s v="RESERVORIO DE INSULINA CAJA POR 10 UNIDADES - IN"/>
    <d v="2013-09-26T00:00:00"/>
    <d v="2013-10-25T00:00:00"/>
    <s v="2013-12-09"/>
    <n v="291860"/>
    <n v="57279136"/>
    <d v="2014-03-31T00:00:00"/>
    <s v="UTF-2014-OPE-0109"/>
    <d v="2014-03-27T00:00:00"/>
    <n v="1213"/>
    <s v="UNICA"/>
    <s v="1-03"/>
    <s v="Los valores objeto de recobro ya hayan sido pagados por el Fosyga"/>
    <s v="El medicamento, servicio, elemento o insumo (SET DE INFUSION DE INSULINA CAJA POR 10 UNIDADES - IN,RESERVORIO DE INSULINA CAJA POR 10 UNIDADES Y SENSORES PARA MONITOREO DE GLUCOSA ENLITE CAJA DE 5 UNIDADES - IN) esta incluido en el POS. Valor reconocido por la UPC."/>
    <s v="No se acepta glosa. Para la fecha de prestacion de servicio 26/09/2013, el servicio (RESERVORIO DE INSULINA CAJA POR 10 UNIDADES - IN), ya que por integralidad, el procedimiento MONITORIZACION CONTINUA DE GLUCOSA No se encuentra en el POS, Segun Acuerdo 029/2011"/>
    <m/>
    <m/>
    <m/>
    <m/>
    <s v="UTF-2014-OPE-0109"/>
    <d v="2014-03-27T00:00:00"/>
    <n v="1213"/>
    <s v="UNICA"/>
    <s v="1-03"/>
    <s v="Los valores objeto de recobro ya hayan sido pagados por el Fosyga"/>
    <s v="El medicamento, servicio, elemento o insumo (SET DE INFUSION DE INSULINA CAJA POR 10 UNIDADES - IN,RESERVORIO DE INSULINA CAJA POR 10 UNIDADES Y SENSORES PARA MONITOREO DE GLUCOSA ENLITE CAJA DE 5 UNIDADES - IN) esta incluido en el POS. Valor reconocido por la UPC."/>
    <s v="No se acepta glosa. Para la fecha de prestacion de servicio 26/09/2013, el servicio (RESERVORIO DE INSULINA CAJA POR 10 UNIDADES - IN), ya que por integralidad, el procedimiento MONITORIZACION CONTINUA DE GLUCOSA No se encuentra en el POS, Según Acuerdo 029/2011"/>
    <n v="619278"/>
    <m/>
    <m/>
    <m/>
    <m/>
    <m/>
    <n v="19"/>
    <d v="2017-03-30T00:00:00"/>
  </r>
  <r>
    <n v="686502"/>
    <n v="686502"/>
    <n v="1"/>
    <s v="OSCAR ALEJANDRO MARTIN CARDENAS"/>
    <s v="RC"/>
    <n v="1032682688"/>
    <m/>
    <m/>
    <m/>
    <n v="1625"/>
    <s v="HORIZONTES ABA TERAPIA INTEGRAL LIMITADA"/>
    <s v="900053354-4"/>
    <s v="767-183"/>
    <d v="2013-07-25T00:00:00"/>
    <x v="0"/>
    <s v="F849"/>
    <s v="TRASTORNO GENERALIZADO DEL DESARROLLO NO ESPECIFICADO"/>
    <n v="93861001"/>
    <s v="TERAPIA COMPORTAMENTAL TIPO ABBA - AC"/>
    <d v="2013-09-30T00:00:00"/>
    <d v="2013-10-09T00:00:00"/>
    <s v="2013-12-09"/>
    <n v="291860"/>
    <n v="57279171"/>
    <d v="2014-03-31T00:00:00"/>
    <s v="UTF-2014-OPE-0109"/>
    <d v="2014-03-27T00:00:00"/>
    <n v="1213"/>
    <s v="UNICA"/>
    <s v="1-03"/>
    <s v="Los valores objeto de recobro ya hayan sido pagados por el Fosyga"/>
    <s v="El servicio, ( TERAPIAS ABA), tiene un componente que no corresponde a un servicio de salud"/>
    <s v="No se acepta glosa. Para la fecha de prestacion de servicio 30/09/2013, el servicio (TERAPIA COMPORTAMENTAL TIPO ABBA - AC), No se encuentra en el POS, Segun Acuerdo 029/2011"/>
    <m/>
    <m/>
    <m/>
    <m/>
    <s v="UTF-2014-OPE-0109"/>
    <d v="2014-03-27T00:00:00"/>
    <n v="1213"/>
    <s v="UNICA"/>
    <s v="1-03"/>
    <s v="Los valores objeto de recobro ya hayan sido pagados por el Fosyga"/>
    <s v="El servicio, ( TERAPIAS ABA), tiene un componente que no corresponde a un servicio de salud"/>
    <s v="No se acepta glosa. Para la fecha de prestacion de servicio 30/09/2013, el servicio (TERAPIA COMPORTAMENTAL TIPO ABBA - AC), No se encuentra en el POS, Según Acuerdo 029/2011"/>
    <n v="5447374"/>
    <n v="5447374"/>
    <n v="6647379"/>
    <n v="0"/>
    <n v="6647379"/>
    <n v="5447374"/>
    <n v="19"/>
    <d v="2017-03-30T00:00:00"/>
  </r>
  <r>
    <n v="688763"/>
    <n v="688763"/>
    <n v="1"/>
    <s v="FABIO MEJIA JIMENEZ"/>
    <s v="TI"/>
    <n v="1034516596"/>
    <m/>
    <m/>
    <m/>
    <n v="1623"/>
    <s v="HORIZONTES ABA TERAPIA INTEGRAL LIMITADA"/>
    <s v="900053354-4"/>
    <s v="701-190"/>
    <d v="2013-04-02T00:00:00"/>
    <x v="0"/>
    <s v="F849"/>
    <s v="TRASTORNO GENERALIZADO DEL DESARROLLO NO ESPECIFICADO"/>
    <n v="89021411"/>
    <s v="TRATAMIENTO COMPORTAMENTAL INTEGRAL TIPO ABA - AC"/>
    <d v="2013-09-30T00:00:00"/>
    <d v="2013-10-09T00:00:00"/>
    <s v="2013-12-09"/>
    <n v="291847"/>
    <n v="57276891"/>
    <d v="2014-03-31T00:00:00"/>
    <s v="UTF-2014-OPE-0109"/>
    <d v="2014-03-27T00:00:00"/>
    <n v="1213"/>
    <s v="UNICA"/>
    <s v="1-03"/>
    <s v="Los valores objeto de recobro ya hayan sido pagados por el Fosyga"/>
    <s v="El servicio, ( TERAPIAS ABA), tiene un componente que no corresponde a un servicio de salud "/>
    <s v="No se acepta glosa. Para la fecha de prestacion de servicio 30/09/2013, el servicio (TRATAMIENTO COMPORTAMENTAL INTEGRAL TIPO ABA - AC), No se encuentra en el POS, Segun Acuerdo 029/2011"/>
    <m/>
    <m/>
    <m/>
    <m/>
    <s v="UTF-2014-OPE-0109"/>
    <d v="2014-03-27T00:00:00"/>
    <n v="1213"/>
    <s v="UNICA"/>
    <s v="1-03"/>
    <s v="Los valores objeto de recobro ya hayan sido pagados por el Fosyga"/>
    <s v="El servicio, ( TERAPIAS ABA), tiene un componente que no corresponde a un servicio de salud "/>
    <s v="No se acepta glosa. Para la fecha de prestacion de servicio 30/09/2013, el servicio (TRATAMIENTO COMPORTAMENTAL INTEGRAL TIPO ABA - AC), No se encuentra en el POS, Según Acuerdo 029/2011"/>
    <n v="4313339"/>
    <n v="4313339"/>
    <n v="6054520"/>
    <n v="0"/>
    <n v="6054520"/>
    <n v="4313339"/>
    <n v="19"/>
    <d v="2017-03-30T00:00:00"/>
  </r>
  <r>
    <n v="689199"/>
    <n v="689199"/>
    <n v="2"/>
    <s v="JAVIER DUVAN HERRERA GORDILLO"/>
    <s v="TI"/>
    <n v="1000941829"/>
    <d v="2011-09-28T00:00:00"/>
    <s v="Paciente con dos fallos de Tutela: 1. Acción de Tutela del 7 de febrero de 2007 para la realización de ayudas médicas, consultas especializadas para mejorarle su calidad de vida, razón por la cual le formulan un bipedestador y unas férulas ortesis tobillo pie indispensables para tratar la afección que padece, los cuales no fueron autorizados por la EPS, al no encontrarse dentro de las coberturas del POS. Se concede la Tutela y ordena autorice el aditamento bipedestador y férulas OTP y demas procedimientos, medicamentos que correspondan para salvaguardar la salud del niño, conforme lo dispone el médico tratante que atiende la enfermedad que padece. 2. Acción de Tutela del 28 de septiembre de 2011 para la realización de terapias en Corpoalegria, junto con el suministro de transporte esencial para las terapias y una silla de ruedas acorde a la discapacidad que presenta para poderlo desplazar a las terapias, así como el suministro de medicamentos y pañales para la incontinencia que presenta. Se concede la Tutela y ordena se autoricen los tratamientos que requiere para su rehabilitación en la Corporación Corpoalegria, así como se brinde de manera oportuna y completa las terapias del lenguaje y ocupacionales, que requiere la paciente. Así mismo, se ordena asumir el costo del tratamiento integral de los padecimientos, es decir, los procedimientos, medicamentos e intervenciones que requiera el menor para la recuperación de su salud. En el mismo termino, suministrar la silla de ruedas y el servicio de transporte al menor y a su acompañante para que le sean practicadas las terapias u otras atenciones médicas. "/>
    <s v=" "/>
    <n v="1691"/>
    <s v="CORPOALEGRIA"/>
    <s v="900138104-6"/>
    <s v="2011-0266"/>
    <m/>
    <x v="1"/>
    <s v="G800"/>
    <s v="PARALISIS CEREBRAL ESPASTICA"/>
    <n v="89021105"/>
    <s v="EQUINOTERAPIA"/>
    <d v="2013-08-02T00:00:00"/>
    <d v="2013-08-06T00:00:00"/>
    <s v="2013-12-09"/>
    <n v="291840"/>
    <n v="26201345"/>
    <d v="2014-03-31T00:00:00"/>
    <s v="UTF-2014-OPE-0109"/>
    <d v="2014-03-27T00:00:00"/>
    <n v="1213"/>
    <s v="UNICA"/>
    <s v="1-03"/>
    <s v="Los valores objeto de recobro ya hayan sido pagados por el Fosyga"/>
    <s v="El medicamento, servicio, elemento o insumo (EQUINOTERAPIA, SESIONES DE EDUCACION ESPECIAL) NO SE ENCUENTRA INCLUIDO EN EL POS "/>
    <s v="No se acepta glosa. Para la fecha de prestacion de servicio 02/08/2013, el servicio (EQUINOTERPIA), No se encuentra en el POS, Segun Acuerdo 029/2011"/>
    <m/>
    <m/>
    <m/>
    <m/>
    <s v="UTF-2014-OPE-0109"/>
    <d v="2014-03-27T00:00:00"/>
    <n v="1213"/>
    <s v="UNICA"/>
    <s v="1-03"/>
    <s v="Los valores objeto de recobro ya hayan sido pagados por el Fosyga"/>
    <s v="El medicamento, servicio, elemento o insumo (EQUINOTERAPIA, SESIONES DE EDUCACION ESPECIAL) NO SE ENCUENTRA INCLUIDO EN EL POS "/>
    <s v="No se acepta glosa. Para la fecha de prestacion de servicio 02/08/2013, el servicio (EQUINOTERPIA), No se encuentra en el POS, Según Acuerdo 029/2011"/>
    <n v="500000"/>
    <n v="500000"/>
    <n v="1600000"/>
    <n v="0"/>
    <n v="1600000"/>
    <n v="500000"/>
    <n v="19"/>
    <d v="2017-03-30T00:00:00"/>
  </r>
  <r>
    <n v="689200"/>
    <n v="689200"/>
    <n v="1"/>
    <s v="LUNA CAMARGO ZAPATA"/>
    <s v="RC"/>
    <n v="1141117029"/>
    <d v="2010-09-09T00:00:00"/>
    <s v="Acción de Tutela del 9 de septiembre de 2010 para el suministro de transporte terrestre convencional, Pediasure en polvo, Casilan polvo y pañales desechables, elementos que fueron negados por parte de la EPS Compensar al no encontrarse incluidos dentro de las coberturas del plan de beneficios en salud POS, y que fueron tramitados ante el CTC de la EPS Compensar y no fueran aprobados por no cumplir con los requisitos establecidos en la normatividad vigente. Se concede la Tutela y ordena a la EPS Compensar el suministro de transporte terrestre convencional, Pediasure polvo, Casilan polvo y pañales desechables, así como el tratamiento integral (medicamentos, exámenes, procedimientos, hospitalizaciones, terapias, etc.) que le sean prescritos con ocasión de la enfermedad de epilepsia focal sintomática y parálisis cerebral que padece y que no estén contemplados en el plan obligatorio de salud. "/>
    <s v=" "/>
    <n v="1708"/>
    <s v="CORPOALEGRIA"/>
    <s v="900138104-6"/>
    <s v="2010-0073"/>
    <m/>
    <x v="1"/>
    <s v="G800"/>
    <s v="PARALISIS CEREBRAL ESPASTICA"/>
    <n v="89021105"/>
    <s v="EQUINOTERAPIA"/>
    <d v="2013-09-09T00:00:00"/>
    <d v="2013-09-12T00:00:00"/>
    <s v="2013-12-09"/>
    <n v="291840"/>
    <n v="26201346"/>
    <d v="2014-03-31T00:00:00"/>
    <s v="UTF-2014-OPE-0109"/>
    <d v="2014-03-27T00:00:00"/>
    <n v="1213"/>
    <s v="UNICA"/>
    <s v="1-03"/>
    <s v="Los valores objeto de recobro ya hayan sido pagados por el Fosyga"/>
    <s v="El medicamento, servicio, elemento o insumo (EQUINOTERAPIA) NO SE ENCUENTRA INCLUIDO EN EL POS "/>
    <s v="No se acepta glosa. Para la fecha de prestacion de servicio 09/09/2013, el servicio (EQUINOTERAPIA), No se encuentra en el POS, Segun Acuerdo 029/2011"/>
    <m/>
    <m/>
    <m/>
    <m/>
    <s v="UTF-2014-OPE-0109"/>
    <d v="2014-03-27T00:00:00"/>
    <n v="1213"/>
    <s v="UNICA"/>
    <s v="1-03"/>
    <s v="Los valores objeto de recobro ya hayan sido pagados por el Fosyga"/>
    <s v="El medicamento, servicio, elemento o insumo (EQUINOTERAPIA) NO SE ENCUENTRA INCLUIDO EN EL POS "/>
    <s v="No se acepta glosa. Para la fecha de prestacion de servicio 09/09/2013, el servicio (EQUINOTERAPIA), No se encuentra en el POS, Según Acuerdo 029/2011"/>
    <n v="750000"/>
    <n v="750000"/>
    <n v="750000"/>
    <n v="0"/>
    <n v="750000"/>
    <n v="750000"/>
    <n v="19"/>
    <d v="2017-03-30T00:00:00"/>
  </r>
  <r>
    <n v="689224"/>
    <n v="689224"/>
    <n v="1"/>
    <s v="LUISA FERNANDA MARIN ARIZA"/>
    <s v="TI"/>
    <n v="1010053248"/>
    <d v="2009-05-26T00:00:00"/>
    <s v="Paciente con dos fallos de tutela: 1. Acción de tutela del Juzgado 24 Penal municipal con función de garantías para el tratamiento integral de rehabilitación en la institución Horizontes ABA terapia integral, institucion especializada en las terapias que requiere el paciente, en virtud a que las que suministra Compensar EPS son muy precarias que no le ayudan en su desarrollo psicomotor, como lo es integrarse a la sociedad con otros niños normales. Se concede la tutela y ordena que Compensar establezca la institución mas idónea y especializada para el trastorno que padece Síndrome de Down, con el fin de lograr su rehabilitación integral. Si Compensar EPS no contara dentro de sus IPS adscritas con una institución de idénticas calidades, especialidad e idoneidad de Horizontes ABA terapia integral, el médico tratante deberá ordenar el tratamiento especializado en esa institución. 2. Fallo de tutela del 12 de noviembre de 2009 para el transporte de la menor hacia el centro de terapia integral en taxi, ya que la menor se asusta y es difícil controlarla cuando va en transporte público masivo transmilenio para las terapias. Se concede la tutela y ordena autorizar los gastos de transporte para facilitar su desplazamiento desde su residencia hacia la IPS Horizontes ABA donde le practican las terapias integrales a fin de tratar su enfermedad Síndrome de Down. De igual forma, deberá garantizar la cobertura total de los implementos, elementos, procedimientos, intervenciones, medicamentos, etc., necesarios para salvaguardar la vida, salud, integridad física y dignidad humana de la menor con ocasión de la enfermedad que padece. Mediante incidente de desacato del 21 de mayo de 2010 manifiestan la inconformidad con el servicio de transporte brindado por Telecooper, razón por la cual por parte de Compensar se cambia de proveedor a Código Delta para transportar al paciente desde su domicilio a las terapias de rehabilitación integral así como a las hidroterapias en la colina, servicio excluido de las coberturas del POS, ya que para este territorio no se reconce UPC por dispersión, y que se encuentra expresamente ordenado por parte del fallo de tutela."/>
    <s v=" "/>
    <n v="1626"/>
    <s v="HORIZONTES ABA TERAPIA INTEGRAL LIMITADA"/>
    <s v="900053354-4"/>
    <s v="2009-00042"/>
    <m/>
    <x v="1"/>
    <s v="Q909"/>
    <s v="SINDROME DE DOWN- NO ESPECIFICADO"/>
    <n v="93861009"/>
    <s v="TRATAMIENTO INTEGRAL TIPO METODO ABA"/>
    <d v="2013-09-30T00:00:00"/>
    <d v="2013-10-09T00:00:00"/>
    <s v="2013-12-09"/>
    <n v="291840"/>
    <n v="26201370"/>
    <d v="2014-03-31T00:00:00"/>
    <s v="UTF-2014-OPE-0109"/>
    <d v="2014-03-27T00:00:00"/>
    <n v="1213"/>
    <s v="UNICA"/>
    <s v="1-03"/>
    <s v="Los valores objeto de recobro ya hayan sido pagados por el Fosyga"/>
    <s v="El medicamento, servicio, elemento o insumo (TRATAMIENTO INTEGRAL TIPO METODO ABA) NO SE ENCUENTRA INCLUIDO EN EL POS"/>
    <s v="No se acepta glosa. Para la fecha de prestacion de servicio 30/09/2013, el servicio (TRATAMIENTO INTEGRAL TIPO METODO ABA), No se encuentra en el POS, Segun Acuerdo 029/2011"/>
    <m/>
    <m/>
    <m/>
    <m/>
    <s v="UTF-2014-OPE-0109"/>
    <d v="2014-03-27T00:00:00"/>
    <n v="1213"/>
    <s v="UNICA"/>
    <s v="1-03"/>
    <s v="Los valores objeto de recobro ya hayan sido pagados por el Fosyga"/>
    <s v="El medicamento, servicio, elemento o insumo (TRATAMIENTO INTEGRAL TIPO METODO ABA) NO SE ENCUENTRA INCLUIDO EN EL POS"/>
    <s v="No se acepta glosa. Para la fecha de prestacion de servicio 30/09/2013, el servicio (TRATAMIENTO INTEGRAL TIPO METODO ABA), No se encuentra en el POS, Según Acuerdo 029/2011"/>
    <n v="4949306"/>
    <n v="4949306"/>
    <n v="6078720"/>
    <n v="0"/>
    <n v="6078720"/>
    <n v="4949306"/>
    <n v="19"/>
    <d v="2017-03-30T00:00:00"/>
  </r>
  <r>
    <n v="689226"/>
    <n v="689226"/>
    <n v="1"/>
    <s v="SANTIAGO LUNA NOSSA"/>
    <s v="TI"/>
    <n v="1021664471"/>
    <d v="2013-01-03T00:00:00"/>
    <s v="Acción de Tutela del 3 de enero de 2013 para la realización de terapias cognitivas conductuales tipo ABA, en virtud a que presentaba una perturbación de la actividad y de la atención, las cuales no fueron autorizadas por parte del Compensar al encontrarse excluidas del POS. Por este motivo, fueron evaluadas por el comité técnico científico que decide no aprobarlas. Se concede la Tutela, y ordena autorizar y asegurar la realización del tratamiento integral intensivo de tipo conductual ABA con acompañamiento escolar, de acuerdo a la orden de su médico tratante, en tal razón debe continuar prestándole el servicio de salud sin interrupciones de manera integral y puntual, suministrándoles todos los medicamentos que le sean prescritos, intervenciones quirúrgicas, procedimientos, exámenes, terapias, consultas, interconsultas, hospitalización, servicio de ambulancia, implementos, elementos, insumos, necesarios para la recuperación de su salud, POS y NO POS, siempre y cuando obre orden médica expedida por su médico tratante, tratando además, las afecciones que se deriven a futuro como consecuencia de su patología. Mediante impugnación del 13 de febrero de 2013 se confirma el fallo de Tutela. De conformidad con la historia clínica, se establece que el paciente tiene un antecedente de retraso global del desarrollo, razón por la cual se solicitan terapias conductuales tipo ABA, las cuales corresponden a un modelo de educación basado en el condicionamiento operante para el tratamiento del autismo denominado análisis conductual aplicado ABA, actividades de tipo educativo que no se encuentran incluidas dentro de las coberturas del plan obligatorio de salud y se encuentran expresamente ordenadas por parte del fallo de Tutela. "/>
    <s v=" "/>
    <n v="1624"/>
    <s v="HORIZONTES ABA TERAPIA INTEGRAL LIMITADA"/>
    <s v="900053354-4"/>
    <s v="2012-159"/>
    <m/>
    <x v="1"/>
    <s v="F900"/>
    <s v="PERTURBACION DE LA ACTIVIDAD Y DE LA ATENCION"/>
    <n v="93861001"/>
    <s v="TRATAMIENTO TERAPEUTICO COGNITIVO CONDUCTUAL INTEGRAL TIPO ABA"/>
    <d v="2013-09-30T00:00:00"/>
    <d v="2013-10-09T00:00:00"/>
    <s v="2013-12-09"/>
    <n v="291840"/>
    <n v="26201372"/>
    <d v="2014-03-31T00:00:00"/>
    <s v="UTF-2014-OPE-0109"/>
    <d v="2014-03-27T00:00:00"/>
    <n v="1213"/>
    <s v="UNICA"/>
    <s v="1-03"/>
    <s v="Los valores objeto de recobro ya hayan sido pagados por el Fosyga"/>
    <s v="El servicio, ( TERAPIAS ABA), ES NO POS"/>
    <s v="No se acepta glosa. Para la fecha de prestacion de servicio 30/09/2013, el servicio (TRATAMIENTO TERAPEUTICO COGNITIVO CONDUCTUAL INTEGRAL TIPO ABA), No se encuentra en el POS, Segun Acuerdo 029/2011"/>
    <m/>
    <m/>
    <m/>
    <m/>
    <s v="UTF-2014-OPE-0109"/>
    <d v="2014-03-27T00:00:00"/>
    <n v="1213"/>
    <s v="UNICA"/>
    <s v="1-03"/>
    <s v="Los valores objeto de recobro ya hayan sido pagados por el Fosyga"/>
    <s v="El servicio, ( TERAPIAS ABA), ES NO POS"/>
    <s v="No se acepta glosa. Para la fecha de prestacion de servicio 30/09/2013, el servicio (TRATAMIENTO TERAPEUTICO COGNITIVO CONDUCTUAL INTEGRAL TIPO ABA), No se encuentra en el POS, Según Acuerdo 029/2011"/>
    <n v="5166912"/>
    <n v="5166912"/>
    <n v="5166912"/>
    <n v="0"/>
    <n v="5166912"/>
    <n v="5166912"/>
    <n v="19"/>
    <d v="2017-03-30T00:00:00"/>
  </r>
  <r>
    <n v="689227"/>
    <n v="689227"/>
    <n v="1"/>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10736"/>
    <s v="CLINICA NEUROREHABILITAR LTDA"/>
    <s v="900244203-0"/>
    <s v="2012-0069"/>
    <m/>
    <x v="1"/>
    <s v="F840"/>
    <s v="AUTISMO EN LA NINEZ"/>
    <n v="93861009"/>
    <s v="AUXILIAR TERAPEUTICO TIEMPO COMPLETO"/>
    <d v="2013-09-30T00:00:00"/>
    <d v="2013-10-24T00:00:00"/>
    <s v="2013-12-09"/>
    <n v="291840"/>
    <n v="26201373"/>
    <d v="2014-03-31T00:00:00"/>
    <s v="UTF-2014-OPE-0109"/>
    <d v="2014-03-27T00:00:00"/>
    <n v="1213"/>
    <s v="UNICA"/>
    <s v="1-03"/>
    <s v="Los valores objeto de recobro ya hayan sido pagados por el Fosyga"/>
    <s v="El medicamento, servicio, elemento o insumo (AUXILIAR TERAPEUTICO TIEMPO COMPLETO-EQUINOTERAPIA-MUSICOTERAPIA) NO SE ENCUENTRA INCLUIDO EN EL POS"/>
    <s v="No se acepta glosa. Para la fecha de prestacion de servicio 30/09/2013, el servicio (AUXILIAR TERAPEUTICO TIEMPO COMPLETO), No se encuentra en el POS, Segun Acuerdo 029/2011"/>
    <m/>
    <m/>
    <m/>
    <m/>
    <s v="UTF-2014-OPE-0109"/>
    <d v="2014-03-27T00:00:00"/>
    <n v="1213"/>
    <s v="UNICA"/>
    <s v="1-03"/>
    <s v="Los valores objeto de recobro ya hayan sido pagados por el Fosyga"/>
    <s v="El medicamento, servicio, elemento o insumo (AUXILIAR TERAPEUTICO TIEMPO COMPLETO-EQUINOTERAPIA-MUSICOTERAPIA) NO SE ENCUENTRA INCLUIDO EN EL POS"/>
    <s v="No se acepta glosa. Para la fecha de prestacion de servicio 30/09/2013, el servicio (AUXILIAR TERAPEUTICO TIEMPO COMPLETO), No se encuentra en el POS, Según Acuerdo 029/2011"/>
    <n v="1728000"/>
    <n v="2670150"/>
    <n v="2670150"/>
    <n v="0"/>
    <n v="2670150"/>
    <n v="2670150"/>
    <n v="19"/>
    <d v="2017-03-30T00:00:00"/>
  </r>
  <r>
    <m/>
    <n v="689227"/>
    <n v="2"/>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10736"/>
    <s v="CLINICA NEUROREHABILITAR LTDA"/>
    <s v="900244203-0"/>
    <s v="2012-0069"/>
    <m/>
    <x v="1"/>
    <s v="F840"/>
    <s v="AUTISMO EN LA NINEZ"/>
    <n v="93861009"/>
    <s v="EQUINOTERAPIA"/>
    <d v="2013-09-30T00:00:00"/>
    <d v="2013-10-24T00:00:00"/>
    <s v="2013-12-09"/>
    <n v="291840"/>
    <n v="26201373"/>
    <d v="2014-03-31T00:00:00"/>
    <s v="UTF-2014-OPE-0109"/>
    <d v="2014-03-27T00:00:00"/>
    <n v="1213"/>
    <s v="UNICA"/>
    <s v="1-03"/>
    <s v="Los valores objeto de recobro ya hayan sido pagados por el Fosyga"/>
    <s v="El medicamento, servicio, elemento o insumo (AUXILIAR TERAPEUTICO TIEMPO COMPLETO-EQUINOTERAPIA-MUSICOTERAPIA) NO SE ENCUENTRA INCLUIDO EN EL POS"/>
    <s v="No se acepta glosa. Para la fecha de prestacion de servicio 30/09/2013, el servicio (EQUINOTERAPIA), No se encuentra en el POS, Segun Acuerdo 029/2011"/>
    <m/>
    <m/>
    <m/>
    <m/>
    <s v="UTF-2014-OPE-0109"/>
    <d v="2014-03-27T00:00:00"/>
    <n v="1213"/>
    <s v="UNICA"/>
    <s v="1-03"/>
    <s v="Los valores objeto de recobro ya hayan sido pagados por el Fosyga"/>
    <s v="El medicamento, servicio, elemento o insumo (AUXILIAR TERAPEUTICO TIEMPO COMPLETO-EQUINOTERAPIA-MUSICOTERAPIA) NO SE ENCUENTRA INCLUIDO EN EL POS"/>
    <s v="No se acepta glosa. Para la fecha de prestacion de servicio 30/09/2013, el servicio (EQUINOTERAPIA), No se encuentra en el POS, Según Acuerdo 029/2011"/>
    <n v="346350"/>
    <m/>
    <m/>
    <m/>
    <m/>
    <m/>
    <n v="19"/>
    <d v="2017-03-30T00:00:00"/>
  </r>
  <r>
    <m/>
    <n v="689227"/>
    <n v="3"/>
    <s v="ELKIN JAVIER RODRIGUEZ LOZANO"/>
    <s v="TI"/>
    <n v="1001326909"/>
    <d v="2012-05-16T00:00:00"/>
    <s v="Acción de Tutela del 16 de Mayo de 2012 para la realización de un tratamiento de rehabilitación integral en una institución especializada para el espectro autista en terapia cognitivo conductual que incluya el suministro de un servicio especializado de transporte, como la Clínica Neurorrehabilitar, que contenga un programa de rehabilitación con evaluación, programa terapéutico, psicomotricidad, ocupacional, fonoaudiología, equinoterapia, hidroterapia, musicoterapia, asesoría psicológica, terapia neurosensorial y auxiliar terapeutica profesional, servicio que fue negado por la EPS ya que no tienen convenio con esa institución y la remiten a la Fundación ideas dia a día que no cuenta con el programa educativo que si tiene la otra institución. Se concede la Tutela y ordena el tratamiento ordenado por el médico tratante de rehabilitación integral, para lo cual deberá remitirse al paciente a la IPS Clínica Neurorrehabilitar u otra IPS que brinde una mejor atención especializada y de calidad, donde le sean brindados los servicios médicos, así como garantizar el tratamiento integral para la patología que padece el paciente de forma eficaz, inmediata y permanente. Por parte del médico tratante, se ha prescrito el tratamiento integral de rehabilitación para lo cual requiere de transporte convencional para asistir a las terapias, servicio no incluido dentro de las coberturas del plan obligatorio de salud, ya que para este territorio no se reconoce UPC por dispersión, y el transporte para asistir a actividades de tipo ambulatorio no hace parte de la cobertura."/>
    <s v=" "/>
    <n v="10736"/>
    <s v="CLINICA NEUROREHABILITAR LTDA"/>
    <s v="900244203-0"/>
    <s v="2012-0069"/>
    <m/>
    <x v="1"/>
    <s v="F840"/>
    <s v="AUTISMO EN LA NINEZ"/>
    <n v="93861009"/>
    <s v="MUSICOTERAPIA"/>
    <d v="2013-09-30T00:00:00"/>
    <d v="2013-10-24T00:00:00"/>
    <s v="2013-12-09"/>
    <n v="291840"/>
    <n v="26201373"/>
    <d v="2014-03-31T00:00:00"/>
    <s v="UTF-2014-OPE-0109"/>
    <d v="2014-03-27T00:00:00"/>
    <n v="1213"/>
    <s v="UNICA"/>
    <s v="1-03"/>
    <s v="Los valores objeto de recobro ya hayan sido pagados por el Fosyga"/>
    <s v="El medicamento, servicio, elemento o insumo (AUXILIAR TERAPEUTICO TIEMPO COMPLETO-EQUINOTERAPIA-MUSICOTERAPIA) NO SE ENCUENTRA INCLUIDO EN EL POS"/>
    <s v="No se acepta glosa. Para la fecha de prestacion de servicio 30/09/2013, el servicio (MUSICOTERAPIA), No se encuentra en el POS, Segun Acuerdo 029/2011"/>
    <m/>
    <m/>
    <m/>
    <m/>
    <s v="UTF-2014-OPE-0109"/>
    <d v="2014-03-27T00:00:00"/>
    <n v="1213"/>
    <s v="UNICA"/>
    <s v="1-03"/>
    <s v="Los valores objeto de recobro ya hayan sido pagados por el Fosyga"/>
    <s v="El medicamento, servicio, elemento o insumo (AUXILIAR TERAPEUTICO TIEMPO COMPLETO-EQUINOTERAPIA-MUSICOTERAPIA) NO SE ENCUENTRA INCLUIDO EN EL POS"/>
    <s v="No se acepta glosa. Para la fecha de prestacion de servicio 30/09/2013, el servicio (MUSICOTERAPIA), No se encuentra en el POS, Según Acuerdo 029/2011"/>
    <n v="595800"/>
    <m/>
    <m/>
    <m/>
    <m/>
    <m/>
    <n v="19"/>
    <d v="2017-03-30T00:00:00"/>
  </r>
  <r>
    <n v="689228"/>
    <n v="689228"/>
    <n v="1"/>
    <s v="CAMILO ALEJANDRO ACEVEDO RAMIREZ"/>
    <s v="TI"/>
    <n v="1001297437"/>
    <d v="2010-05-31T00:00:00"/>
    <s v="Acción de Tutela del 31 de mayo de 2010 para la realización de un programa estructurado de rehabilitación terapéutico especializado, oportuno, intensivo, integral, e individual en una institución especializada que la EPS Compensar no lo puede brindar a través de su red, que sea en la Clínica Neurorrehabilitar por especialistas en autismo, así como se le suministre el transporte. Por parte de la EPS se le ofrece la Fundación Niñez y Desarrollo, la cual no acepta. Se niega la Tutela"/>
    <s v=" "/>
    <n v="10732"/>
    <s v="CLINICA NEUROREHABILITAR LTDA"/>
    <s v="900244203-0"/>
    <s v="2010-0594"/>
    <m/>
    <x v="1"/>
    <s v="F840"/>
    <s v="AUTISMO EN LA NINEZ"/>
    <n v="93861009"/>
    <s v="AUXILIAR TERAPEUTICO TIEMPO COMPLETO"/>
    <d v="2013-09-30T00:00:00"/>
    <d v="2013-10-24T00:00:00"/>
    <s v="2013-12-09"/>
    <n v="291840"/>
    <n v="26201374"/>
    <d v="2014-03-31T00:00:00"/>
    <s v="UTF-2014-OPE-0109"/>
    <d v="2014-03-27T00:00:00"/>
    <n v="1213"/>
    <s v="UNICA"/>
    <s v="1-03"/>
    <s v="Los valores objeto de recobro ya hayan sido pagados por el Fosyga"/>
    <s v="El medicamento, servicio, elemento o insumo (AUXILIAR TERAPEUTICO TIEMPO COMPLETO, EQUINOTERAPIA, MUSICOTERAPIA) NO SE ENCUENTRA INCLUIDO EN EL POS "/>
    <s v="No se acepta glosa. Para la fecha de prestacion de servicio 30/09/2013, el servicio (AUXILIAR TERAPEUTICO TIEMPO COMPLETO), No se encuentra en el POS, Segun Acuerdo 029/2011"/>
    <m/>
    <m/>
    <m/>
    <m/>
    <s v="UTF-2014-OPE-0109"/>
    <d v="2014-03-27T00:00:00"/>
    <n v="1213"/>
    <s v="UNICA"/>
    <s v="1-03"/>
    <s v="Los valores objeto de recobro ya hayan sido pagados por el Fosyga"/>
    <s v="El medicamento, servicio, elemento o insumo (AUXILIAR TERAPEUTICO TIEMPO COMPLETO, EQUINOTERAPIA, MUSICOTERAPIA) NO SE ENCUENTRA INCLUIDO EN EL POS "/>
    <s v="No se acepta glosa. Para la fecha de prestacion de servicio 30/09/2013, el servicio (AUXILIAR TERAPEUTICO TIEMPO COMPLETO), No se encuentra en el POS, Según Acuerdo 029/2011"/>
    <n v="1728000"/>
    <n v="1728000"/>
    <n v="2670150"/>
    <n v="0"/>
    <n v="2670150"/>
    <n v="1728000"/>
    <n v="19"/>
    <d v="2017-03-30T00:00:00"/>
  </r>
  <r>
    <n v="689229"/>
    <n v="689229"/>
    <n v="1"/>
    <s v="ANDRES FELIPE RUIZ BOHORQUEZ"/>
    <s v="TI"/>
    <n v="1010028698"/>
    <d v="2008-04-14T00:00:00"/>
    <s v="Acción de Tutela del 14 de abril de 2008 por presentar un trastorno pervasivo del desarrollo tipo autismo infantil, razón por la cual se encuentra en tratamiento especializado en la Liga Central contra la epilepsia con terapias intensivas individuales, y de esta patología presenta trastornos del sueño, hiperactividad, dificultades de socialización, infecciones, rinitis, alergias cutáneas, en ojos, reflujo gastroesofágico, gastritis, colitis, colon irritable, permeabilidad intestinal, dificultad en la absorción de nutrientes y CONVULSIONES. De manera particular ha sido llevado el paciente a la Clínica Neurorehabilitar, sin embargo, por falta de recursos económicos la familia no puede seguir costeando este tratamiento en esta institución, razón por la cual solicita que la EPS Compensar le cubra este tratamiento en esta institución, lo cual hasta el momento no ha recibido respuesta afirmativa. Se concede la Tutela y ordena autorizar el tratamiento integral con el cubrimiento del 100% de su valor, y además se le preste la atención hospitalaria, los procedimientos y el suministro de los examenes y medicamentos que requiera el paciente, acorde con la prescripción para el trastorno del desarrollo y autismo infantil, aún se encuentren fuera del POS, de acuerdo a lo anotado en procedencia. Además la EPS deberá señalar la IPS que debe prestarle los servicios de salud que exige el menor. No autorizar que los servicios de salud sean llevados a cabo en la Clínica Neurorrehabilitar, salvo que así lo ordene la EPS Compensar. "/>
    <s v=" "/>
    <n v="10725"/>
    <s v="CLINICA NEUROREHABILITAR LTDA"/>
    <s v="900244203-0"/>
    <s v="2008-0079"/>
    <m/>
    <x v="1"/>
    <s v="F840"/>
    <s v="AUTISMO EN LA NINEZ"/>
    <n v="93861009"/>
    <s v="AUXILIAR TERAPEUTICO TIEMPO COMPLETO"/>
    <d v="2013-09-30T00:00:00"/>
    <d v="2013-10-24T00:00:00"/>
    <s v="2013-12-09"/>
    <n v="291840"/>
    <n v="26201375"/>
    <d v="2014-03-31T00:00:00"/>
    <s v="UTF-2014-OPE-0109"/>
    <d v="2014-03-27T00:00:00"/>
    <n v="1213"/>
    <s v="UNICA"/>
    <s v="1-03"/>
    <s v="Los valores objeto de recobro ya hayan sido pagados por el Fosyga"/>
    <s v="El medicamento, servicio, elemento o insumo (AUXILIAR TERAPEUTICO TIEMPO COMPLETO, EQUINOTERAPIA, MUSICOTERAPIA ) NO SE ENCUENTRA INCLUIDO EN EL POS "/>
    <s v="No se acepta glosa. Para la fecha de prestacion de servicio 30/09/2013, el servicio (AUXILIAR TERAPEUTICO TIEMPO COMPLETO), No se encuentra en el POS, Segun Acuerdo 029/2011"/>
    <m/>
    <m/>
    <m/>
    <m/>
    <s v="UTF-2014-OPE-0109"/>
    <d v="2014-03-27T00:00:00"/>
    <n v="1213"/>
    <s v="UNICA"/>
    <s v="1-03"/>
    <s v="Los valores objeto de recobro ya hayan sido pagados por el Fosyga"/>
    <s v="El medicamento, servicio, elemento o insumo (AUXILIAR TERAPEUTICO TIEMPO COMPLETO, EQUINOTERAPIA, MUSICOTERAPIA ) NO SE ENCUENTRA INCLUIDO EN EL POS "/>
    <s v="No se acepta glosa. Para la fecha de prestacion de servicio 30/09/2013, el servicio (AUXILIAR TERAPEUTICO TIEMPO COMPLETO), No se encuentra en el POS, Según Acuerdo 029/2011"/>
    <n v="1728000"/>
    <n v="1728000"/>
    <n v="2670150"/>
    <n v="0"/>
    <n v="2670150"/>
    <n v="1728000"/>
    <n v="19"/>
    <d v="2017-03-30T00:00:00"/>
  </r>
  <r>
    <n v="689237"/>
    <n v="689237"/>
    <n v="1"/>
    <s v="FABER STEVEEN GOMEZ RESTREPO"/>
    <s v="TI"/>
    <n v="1000327635"/>
    <d v="2005-11-15T00:00:00"/>
    <s v="Acción de Tutela del 15 de noviembre de 2005 para la realización de una resonancia magnética cerebral simple con medio de contraste, el cual no está cubierto, así como una cromatografía de ácidos orgánicos en orina o en plasma en estado de salud y en estado de crisis (infección viral, gripa, fiebre, etc.), que no fueron autorizados por la EPS. Se concede la Tutela y ordena el cubrimiento del 100% de los examenes de resonancia magnética nuclear con medio de contraste, cromatografía de ácidos orgánicos en orina o en plasma en estado de salud y en estado de crisis (infección viral, gripa, fiebre, etc.) que requiere el paciente y preste atención médica integral y de manera permanente respecto de la patología que presenta. "/>
    <s v=" "/>
    <n v="1749"/>
    <s v="CORPOALEGRIA"/>
    <s v="900138104-6"/>
    <s v="2005-0584"/>
    <m/>
    <x v="1"/>
    <s v="G378"/>
    <s v="OTRAS ENFERMEDADES DESMIELINIZANTES DEL SISTEMA NERVIOSO CENTRAL- ESPECIFICADAS"/>
    <n v="89021105"/>
    <s v="EQUINOTERAPIA"/>
    <d v="2013-10-04T00:00:00"/>
    <d v="2013-11-12T00:00:00"/>
    <s v="2013-12-09"/>
    <n v="291840"/>
    <n v="26201383"/>
    <d v="2014-03-31T00:00:00"/>
    <s v="UTF-2014-OPE-0109"/>
    <d v="2014-03-27T00:00:00"/>
    <n v="1213"/>
    <s v="UNICA"/>
    <s v="1-03"/>
    <s v="Los valores objeto de recobro ya hayan sido pagados por el Fosyga"/>
    <s v="El medicamento, servicio, elemento o insumo (EQUINOTERAPIA) NO SE ENCUENTRA INCLUIDO EN EL POS "/>
    <s v="No se acepta glosa. Para la fecha de prestacion de servicio 04/10/2013, el servicio (EQUINOTERAPIA), No se encuentra en el POS, Segun Acuerdo 029/2011"/>
    <m/>
    <m/>
    <m/>
    <m/>
    <s v="UTF-2014-OPE-0109"/>
    <d v="2014-03-27T00:00:00"/>
    <n v="1213"/>
    <s v="UNICA"/>
    <s v="1-03"/>
    <s v="Los valores objeto de recobro ya hayan sido pagados por el Fosyga"/>
    <s v="El medicamento, servicio, elemento o insumo (EQUINOTERAPIA) NO SE ENCUENTRA INCLUIDO EN EL POS "/>
    <s v="No se acepta glosa. Para la fecha de prestacion de servicio 04/10/2013, el servicio (EQUINOTERAPIA), No se encuentra en el POS, Según Acuerdo 029/2011"/>
    <n v="750000"/>
    <n v="750000"/>
    <n v="750000"/>
    <n v="0"/>
    <n v="750000"/>
    <n v="750000"/>
    <n v="19"/>
    <d v="2017-03-30T00:00:00"/>
  </r>
  <r>
    <n v="689239"/>
    <n v="689239"/>
    <n v="1"/>
    <s v="JAVIER DUVAN HERRERA GORDILLO"/>
    <s v="TI"/>
    <n v="1000941829"/>
    <d v="2011-09-28T00:00:00"/>
    <s v="Paciente con dos fallos de Tutela: 1. Acción de Tutela del 7 de febrero de 2007 para la realización de ayudas médicas, consultas especializadas para mejorarle su calidad de vida, razón por la cual le formulan un bipedestador y unas férulas ortesis tobillo pie indispensables para tratar la afección que padece, los cuales no fueron autorizados por la EPS, al no encontrarse dentro de las coberturas del POS. Se concede la Tutela y ordena autorice el aditamento bipedestador y férulas OTP y demas procedimientos, medicamentos que correspondan para salvaguardar la salud del niño, conforme lo dispone el médico tratante que atiende la enfermedad que padece. 2. Acción de Tutela del 28 de septiembre de 2011 para la realización de terapias en Corpoalegria, junto con el suministro de transporte esencial para las terapias y una silla de ruedas acorde a la discapacidad que presenta para poderlo desplazar a las terapias, así como el suministro de medicamentos y pañales para la incontinencia que presenta. Se concede la Tutela y ordena se autoricen los tratamientos que requiere para su rehabilitación en la Corporación Corpoalegria, así como se brinde de manera oportuna y completa las terapias del lenguaje y ocupacionales, que requiere la paciente. Así mismo, se ordena asumir el costo del tratamiento integral de los padecimientos, es decir, los procedimientos, medicamentos e intervenciones que requiera el menor para la recuperación de su salud. En el mismo termino, suministrar la silla de ruedas y el servicio de transporte al menor y a su acompañante para que le sean practicadas las terapias u otras atenciones médicas. "/>
    <s v=" "/>
    <n v="1748"/>
    <s v="CORPOALEGRIA"/>
    <s v="900138104-6"/>
    <s v="2011-0266"/>
    <m/>
    <x v="1"/>
    <s v="G800"/>
    <s v="PARALISIS CEREBRAL ESPASTICA"/>
    <n v="93861030"/>
    <s v="EDUCACION ESPECIAL"/>
    <d v="2013-10-03T00:00:00"/>
    <d v="2013-11-12T00:00:00"/>
    <s v="2013-12-09"/>
    <n v="291840"/>
    <n v="26201385"/>
    <d v="2014-03-31T00:00:00"/>
    <s v="UTF-2014-OPE-0109"/>
    <d v="2014-03-27T00:00:00"/>
    <n v="1213"/>
    <s v="UNICA"/>
    <s v="1-03"/>
    <s v="Los valores objeto de recobro ya hayan sido pagados por el Fosyga"/>
    <s v="El medicamento, servicio, elemento o insumo (SESIONES DE EDUCACION ESPECIAL) esta incluido en el POS. Valor reconocido por la UPC. El medicamento, servicio, elemento o insumo (EQUINOTERAPIA) esta incluido en el POS. Valor reconocido por la UPC."/>
    <s v="No se acepta glosa. Para la fecha de prestacion de servicio 03/10/2013, el servicio (EDUCACION ESPECIAL), No se encuentra en el POS, Segun Acuerdo 029/2011"/>
    <m/>
    <m/>
    <m/>
    <m/>
    <s v="UTF-2014-OPE-0109"/>
    <d v="2014-03-27T00:00:00"/>
    <n v="1213"/>
    <s v="UNICA"/>
    <s v="1-03"/>
    <s v="Los valores objeto de recobro ya hayan sido pagados por el Fosyga"/>
    <s v="El medicamento, servicio, elemento o insumo (SESIONES DE EDUCACION ESPECIAL) esta incluido en el POS. Valor reconocido por la UPC. El medicamento, servicio, elemento o insumo (EQUINOTERAPIA) esta incluido en el POS. Valor reconocido por la UPC."/>
    <s v="No se acepta glosa. Para la fecha de prestacion de servicio 03/10/2013, el servicio (EDUCACION ESPECIAL), No se encuentra en el POS, Según Acuerdo 029/2011"/>
    <n v="1100000"/>
    <n v="1600000"/>
    <n v="1600000"/>
    <n v="0"/>
    <n v="1600000"/>
    <n v="1600000"/>
    <n v="19"/>
    <d v="2017-03-30T00:00:00"/>
  </r>
  <r>
    <m/>
    <n v="689239"/>
    <n v="2"/>
    <s v="JAVIER DUVAN HERRERA GORDILLO"/>
    <s v="TI"/>
    <n v="1000941829"/>
    <d v="2011-09-28T00:00:00"/>
    <s v="Paciente con dos fallos de Tutela: 1. Acción de Tutela del 7 de febrero de 2007 para la realización de ayudas médicas, consultas especializadas para mejorarle su calidad de vida, razón por la cual le formulan un bipedestador y unas férulas ortesis tobillo pie indispensables para tratar la afección que padece, los cuales no fueron autorizados por la EPS, al no encontrarse dentro de las coberturas del POS. Se concede la Tutela y ordena autorice el aditamento bipedestador y férulas OTP y demas procedimientos, medicamentos que correspondan para salvaguardar la salud del niño, conforme lo dispone el médico tratante que atiende la enfermedad que padece. 2. Acción de Tutela del 28 de septiembre de 2011 para la realización de terapias en Corpoalegria, junto con el suministro de transporte esencial para las terapias y una silla de ruedas acorde a la discapacidad que presenta para poderlo desplazar a las terapias, así como el suministro de medicamentos y pañales para la incontinencia que presenta. Se concede la Tutela y ordena se autoricen los tratamientos que requiere para su rehabilitación en la Corporación Corpoalegria, así como se brinde de manera oportuna y completa las terapias del lenguaje y ocupacionales, que requiere la paciente. Así mismo, se ordena asumir el costo del tratamiento integral de los padecimientos, es decir, los procedimientos, medicamentos e intervenciones que requiera el menor para la recuperación de su salud. En el mismo termino, suministrar la silla de ruedas y el servicio de transporte al menor y a su acompañante para que le sean practicadas las terapias u otras atenciones médicas. "/>
    <m/>
    <n v="1748"/>
    <s v="CORPOALEGRIA"/>
    <s v="900138104-6"/>
    <s v="2011-0266"/>
    <m/>
    <x v="1"/>
    <s v="G800"/>
    <s v="PARALISIS CEREBRAL ESPASTICA"/>
    <n v="89021105"/>
    <s v="EQUINOTERAPIA"/>
    <d v="2013-10-03T00:00:00"/>
    <d v="2013-11-12T00:00:00"/>
    <s v="2013-12-09"/>
    <n v="291840"/>
    <n v="26201385"/>
    <d v="2014-03-31T00:00:00"/>
    <s v="UTF-2014-OPE-0109"/>
    <d v="2014-03-27T00:00:00"/>
    <n v="1213"/>
    <s v="UNICA"/>
    <s v="1-03"/>
    <s v="Los valores objeto de recobro ya hayan sido pagados por el Fosyga"/>
    <s v="El medicamento, servicio, elemento o insumo (SESIONES DE EDUCACION ESPECIAL) esta incluido en el POS. Valor reconocido por la UPC. El medicamento, servicio, elemento o insumo (EQUINOTERAPIA) esta incluido en el POS. Valor reconocido por la UPC."/>
    <s v="No se acepta glosa. Para la fecha de prestacion de servicio 03/10/2013, el servicio (EQUINOTERAPIA), No se encuentra en el POS, Segun Acuerdo 029/2011"/>
    <m/>
    <m/>
    <m/>
    <m/>
    <s v="UTF-2014-OPE-0109"/>
    <d v="2014-03-27T00:00:00"/>
    <n v="1213"/>
    <s v="UNICA"/>
    <s v="1-03"/>
    <s v="Los valores objeto de recobro ya hayan sido pagados por el Fosyga"/>
    <s v="El medicamento, servicio, elemento o insumo (SESIONES DE EDUCACION ESPECIAL) esta incluido en el POS. Valor reconocido por la UPC. El medicamento, servicio, elemento o insumo (EQUINOTERAPIA) esta incluido en el POS. Valor reconocido por la UPC."/>
    <s v="No se acepta glosa. Para la fecha de prestacion de servicio 03/10/2013, el servicio (EQUINOTERAPIA), No se encuentra en el POS, Según Acuerdo 029/2011"/>
    <n v="500000"/>
    <m/>
    <m/>
    <m/>
    <m/>
    <m/>
    <n v="19"/>
    <d v="2017-03-30T00:00:00"/>
  </r>
  <r>
    <n v="689282"/>
    <n v="689282"/>
    <n v="1"/>
    <s v="JORGE IVAN GONZALEZ AFANADOR"/>
    <s v="CC"/>
    <n v="80037762"/>
    <d v="2008-07-10T00:00:00"/>
    <s v="Acción de tutela del 10 de julio de 2008 para el suministro de la bomba de insulina y sus insumos, las tiras reactivas Accu Check Active, y el medicamento Insulina Lispro, no cubiertos por el plan obligatorio de salud, así como el tratamiento integral que se requiera para contrarrestar la enfermedad Diabetes Mellitus que padece y mejorar su calidad de vida. Se concede la tutela y ordena autorice y asuma el costo del medicamento de las tiras reactivas Accu Check Active, y proceda a remitir el estudio del caso del paciente por un grupo interdisciplinario de médicos con el propósito de establecer cual es el mejor tratamiento que debe seguirse. En particular, dicho grupo deberá evaluar si la bomba de insulina es la mejor alternativa terapéutica que le permita al paicente restablecer su estado de salud. De ser así, se le deberá suministrar todos sus insumos, de caso contrario, establecer cual sería el tratamiento sustituto. Así mismo, proceder a evaluar a través de su comité técnico científico, la posibilidad de ampliar su autorización del medicamento insulina Lispro hasta por el término de un año por las razones expuestas en esta providencia. Mediante aclaración del 15 de agosto de 2008 se declara la nulidad de lo actuado pues no se había comunicado al Ministerio frente al recobro al 50%. Mediante impugnación del 3 de septiembre se confirma el fallo de primera instancia del 10 de julio de 2008. De conformidad con la historia clínica, se establece que el paciente se encuentra vinculado a la asociación colombiana de Diabetes, a quien por parte del especialista tratante decide manejo con bomba de infusión de insulina ya que presentaba episodios de hipoglicemias inadvertidas (severas no reconocidas que pueden poner en peligro la vida del paciente), con una diabetes lábil a pesar del manejo con insulinas análogas (Lantus y Humalog) y educación en conteo de carbohidratos y autoajuste. Con la bomba de insulina ha presentado adecuada evolución clínica y adecuado control metabólico, sin presentar episodios de hipoglicemias inadvertidas y el paciente con mejor calidad de vida. Hemoglobina glicosilada en 6,4% normal. De acuerdo a la última valoración por medicina interna, se encuentra controlado con insulina Lispro, razón por la cual, por parte del especialista tratante se prescribe el MONITOREO CONTINUO DE GLICEMIA con el dispositivo médico tipo transmisor MiniLink REAL-Time, NO INCLUIDO EN LAS COBERTURAS DEL POS en virtud a que el monitoreo continuo de glucosa no hacen parte de las coberturas de la resolución 5521 de 2013."/>
    <s v=" "/>
    <n v="16730"/>
    <s v="FARMACIA INSTITUCIONAL SAS"/>
    <s v="900285194-8"/>
    <s v="2008-0907"/>
    <m/>
    <x v="1"/>
    <s v="E109"/>
    <s v="DIABETES MELLITUS INSULINODEPENDIENTE SIN MENCION DE COMPLICACION"/>
    <n v="999004254"/>
    <s v="RESERVORIO 3ML"/>
    <d v="2013-07-24T00:00:00"/>
    <d v="2013-08-22T00:00:00"/>
    <s v="2013-12-09"/>
    <n v="291840"/>
    <n v="26201428"/>
    <d v="2014-03-31T00:00:00"/>
    <s v="UTF-2014-OPE-0109"/>
    <d v="2014-03-27T00:00:00"/>
    <n v="1213"/>
    <s v="MULTIPLE"/>
    <s v="1-03"/>
    <s v="Los valores objeto de recobro ya hayan sido pagados por el Fosyga"/>
    <s v="El medicamento, servicio, elemento o insumo (RESERVORIO 3ML%SENSOR ELITE CAJA 5UND%SET DE INFUSION) esta incluido en el POS. Valor reconocido por la UPC. "/>
    <s v="No se acepta glosa. Para la fecha de prestacion de servicio 24/07/2013, el servicio (RESERVORIO 3ML), ya que por intrgralidad, el procedimiento MONITORIZACION CONTINUA DE GLUCOSA No se encuentra en el POS, Segun Acuerdo 029/2011"/>
    <m/>
    <m/>
    <m/>
    <m/>
    <s v="UTF-2014-OPE-0109"/>
    <d v="2014-03-27T00:00:00"/>
    <n v="1213"/>
    <s v="MULTIPLE"/>
    <s v="1-03"/>
    <s v="Los valores objeto de recobro ya hayan sido pagados por el Fosyga"/>
    <s v="El medicamento, servicio, elemento o insumo (RESERVORIO 3ML%SENSOR ELITE CAJA 5UND%SET DE INFUSION) esta incluido en el POS. Valor reconocido por la UPC. "/>
    <s v="No se acepta glosa. Para la fecha de prestacion de servicio 24/07/2013, el servicio (RESERVORIO 3ML), ya que por intrgralidad, el procedimiento MONITORIZACION CONTINUA DE GLUCOSA No se encuentra en el POS, Según Acuerdo 029/2011"/>
    <n v="309639"/>
    <n v="910491"/>
    <n v="7957344"/>
    <n v="0"/>
    <n v="7957344"/>
    <n v="910491"/>
    <n v="19"/>
    <d v="2017-03-30T00:00:00"/>
  </r>
  <r>
    <m/>
    <n v="689282"/>
    <n v="1"/>
    <s v="JORGE IVAN GONZALEZ AFANADOR"/>
    <s v="CC"/>
    <n v="80037762"/>
    <d v="2008-07-10T00:00:00"/>
    <s v="Acción de tutela del 10 de julio de 2008 para el suministro de la bomba de insulina y sus insumos, las tiras reactivas Accu Check Active, y el medicamento Insulina Lispro, no cubiertos por el plan obligatorio de salud, así como el tratamiento integral que se requiera para contrarrestar la enfermedad Diabetes Mellitus que padece y mejorar su calidad de vida. Se concede la tutela y ordena autorice y asuma el costo del medicamento de las tiras reactivas Accu Check Active, y proceda a remitir el estudio del caso del paciente por un grupo interdisciplinario de médicos con el propósito de establecer cual es el mejor tratamiento que debe seguirse. En particular, dicho grupo deberá evaluar si la bomba de insulina es la mejor alternativa terapéutica que le permita al paicente restablecer su estado de salud. De ser así, se le deberá suministrar todos sus insumos, de caso contrario, establecer cual sería el tratamiento sustituto. Así mismo, proceder a evaluar a través de su comité técnico científico, la posibilidad de ampliar su autorización del medicamento insulina Lispro hasta por el término de un año por las razones expuestas en esta providencia. Mediante aclaración del 15 de agosto de 2008 se declara la nulidad de lo actuado pues no se había comunicado al Ministerio frente al recobro al 50%. Mediante impugnación del 3 de septiembre se confirma el fallo de primera instancia del 10 de julio de 2008. De conformidad con la historia clínica, se establece que el paciente se encuentra vinculado a la asociación colombiana de Diabetes, a quien por parte del especialista tratante decide manejo con bomba de infusión de insulina ya que presentaba episodios de hipoglicemias inadvertidas (severas no reconocidas que pueden poner en peligro la vida del paciente), con una diabetes lábil a pesar del manejo con insulinas análogas (Lantus y Humalog) y educación en conteo de carbohidratos y autoajuste. Con la bomba de insulina ha presentado adecuada evolución clínica y adecuado control metabólico, sin presentar episodios de hipoglicemias inadvertidas y el paciente con mejor calidad de vida. Hemoglobina glicosilada en 6,4% normal. De acuerdo a la última valoración por medicina interna, se encuentra controlado con insulina Lispro, razón por la cual, por parte del especialista tratante se prescribe el MONITOREO CONTINUO DE GLICEMIA con el dispositivo médico tipo transmisor MiniLink REAL-Time, NO INCLUIDO EN LAS COBERTURAS DEL POS en virtud a que el monitoreo continuo de glucosa no hacen parte de las coberturas de la resolución 5521 de 2013."/>
    <s v=" "/>
    <n v="16730"/>
    <s v="FARMACIA INSTITUCIONAL SAS"/>
    <s v="900285194-8"/>
    <s v="2008-0907"/>
    <m/>
    <x v="1"/>
    <s v="E109"/>
    <s v="DIABETES MELLITUS INSULINODEPENDIENTE SIN MENCION DE COMPLICACION"/>
    <n v="999004254"/>
    <s v="RESERVORIO 3ML"/>
    <d v="2013-07-24T00:00:00"/>
    <d v="2013-08-22T00:00:00"/>
    <s v="2013-12-09"/>
    <n v="291840"/>
    <n v="26201428"/>
    <d v="2014-03-31T00:00:00"/>
    <s v="UTF-2014-OPE-0109"/>
    <d v="2014-03-27T00:00:00"/>
    <n v="1213"/>
    <s v="MULTIPLE"/>
    <s v="4-01"/>
    <s v="Existe error en los calculos del recobro"/>
    <s v="El medicamento, servicio, elemento o insumo (SENSOR ELITE CAJA) esta incluido en el POS. Valor reconocido por la UPC. "/>
    <s v="No se acepta glosa. Se reliquida al 50% por autorizacion del juez"/>
    <m/>
    <m/>
    <m/>
    <m/>
    <s v="UTF-2014-OPE-0109"/>
    <d v="2014-03-27T00:00:00"/>
    <n v="1213"/>
    <s v="MULTIPLE"/>
    <s v="4-01"/>
    <s v="Existe error en los calculos del recobro"/>
    <s v="El medicamento, servicio, elemento o insumo (SENSOR ELITE CAJA) esta incluido en el POS. Valor reconocido por la UPC. "/>
    <s v="No se acepta glosa. Se reliquida al 50% por autorizacion del juez"/>
    <m/>
    <m/>
    <m/>
    <m/>
    <m/>
    <m/>
    <n v="19"/>
    <d v="2017-03-30T00:00:00"/>
  </r>
  <r>
    <m/>
    <n v="689282"/>
    <n v="3"/>
    <s v="JORGE IVAN GONZALEZ AFANADOR"/>
    <s v="CC"/>
    <n v="80037762"/>
    <d v="2008-07-10T00:00:00"/>
    <s v="Acción de tutela del 10 de julio de 2008 para el suministro de la bomba de insulina y sus insumos, las tiras reactivas Accu Check Active, y el medicamento Insulina Lispro, no cubiertos por el plan obligatorio de salud, así como el tratamiento integral que se requiera para contrarrestar la enfermedad Diabetes Mellitus que padece y mejorar su calidad de vida. Se concede la tutela y ordena autorice y asuma el costo del medicamento de las tiras reactivas Accu Check Active, y proceda a remitir el estudio del caso del paciente por un grupo interdisciplinario de médicos con el propósito de establecer cual es el mejor tratamiento que debe seguirse. En particular, dicho grupo deberá evaluar si la bomba de insulina es la mejor alternativa terapéutica que le permita al paicente restablecer su estado de salud. De ser así, se le deberá suministrar todos sus insumos, de caso contrario, establecer cual sería el tratamiento sustituto. Así mismo, proceder a evaluar a través de su comité técnico científico, la posibilidad de ampliar su autorización del medicamento insulina Lispro hasta por el término de un año por las razones expuestas en esta providencia. Mediante aclaración del 15 de agosto de 2008 se declara la nulidad de lo actuado pues no se había comunicado al Ministerio frente al recobro al 50%. Mediante impugnación del 3 de septiembre se confirma el fallo de primera instancia del 10 de julio de 2008. De conformidad con la historia clínica, se establece que el paciente se encuentra vinculado a la asociación colombiana de Diabetes, a quien por parte del especialista tratante decide manejo con bomba de infusión de insulina ya que presentaba episodios de hipoglicemias inadvertidas (severas no reconocidas que pueden poner en peligro la vida del paciente), con una diabetes lábil a pesar del manejo con insulinas análogas (Lantus y Humalog) y educación en conteo de carbohidratos y autoajuste. Con la bomba de insulina ha presentado adecuada evolución clínica y adecuado control metabólico, sin presentar episodios de hipoglicemias inadvertidas y el paciente con mejor calidad de vida. Hemoglobina glicosilada en 6,4% normal. De acuerdo a la última valoración por medicina interna, se encuentra controlado con insulina Lispro, razón por la cual, por parte del especialista tratante se prescribe el MONITOREO CONTINUO DE GLICEMIA con el dispositivo médico tipo transmisor MiniLink REAL-Time, NO INCLUIDO EN LAS COBERTURAS DEL POS en virtud a que el monitoreo continuo de glucosa no hacen parte de las coberturas de la resolución 5521 de 2013."/>
    <s v=" "/>
    <n v="16730"/>
    <s v="FARMACIA INSTITUCIONAL SAS"/>
    <s v="900285194-8"/>
    <s v="2008-0907"/>
    <m/>
    <x v="1"/>
    <s v="E109"/>
    <s v="DIABETES MELLITUS INSULINODEPENDIENTE SIN MENCION DE COMPLICACION"/>
    <n v="999003720"/>
    <s v="SET DE INFUSION"/>
    <d v="2013-07-24T00:00:00"/>
    <d v="2013-08-22T00:00:00"/>
    <s v="2013-12-09"/>
    <n v="291840"/>
    <n v="26201428"/>
    <d v="2014-03-31T00:00:00"/>
    <s v="UTF-2014-OPE-0109"/>
    <d v="2014-03-27T00:00:00"/>
    <n v="1213"/>
    <s v="MULTIPLE"/>
    <s v="1-03"/>
    <s v="Los valores objeto de recobro ya hayan sido pagados por el Fosyga"/>
    <s v="El medicamento, servicio, elemento o insumo (RESERVORIO 3ML%SENSOR ELITE CAJA 5UND%SET DE INFUSION) esta incluido en el POS. Valor reconocido por la UPC. "/>
    <s v="No se acepta glosa. Para la fecha de prestacion de servicio 24/07/2013, el servicio (SET DE INFUSION), ya que por intrgralidad, el procedimiento MONITORIZACION CONTINUA DE GLUCOSA No se encuentra en el POS, Segun Acuerdo 029/2011"/>
    <m/>
    <m/>
    <m/>
    <m/>
    <s v="UTF-2014-OPE-0109"/>
    <d v="2014-03-27T00:00:00"/>
    <n v="1213"/>
    <s v="MULTIPLE"/>
    <s v="1-03"/>
    <s v="Los valores objeto de recobro ya hayan sido pagados por el Fosyga"/>
    <s v="El medicamento, servicio, elemento o insumo (RESERVORIO 3ML%SENSOR ELITE CAJA 5UND%SET DE INFUSION) esta incluido en el POS. Valor reconocido por la UPC. "/>
    <s v="No se acepta glosa. Para la fecha de prestacion de servicio 24/07/2013, el servicio (SET DE INFUSION), ya que por intrgralidad, el procedimiento MONITORIZACION CONTINUA DE GLUCOSA No se encuentra en el POS, Según Acuerdo 029/2011"/>
    <n v="600852"/>
    <m/>
    <m/>
    <m/>
    <m/>
    <m/>
    <n v="19"/>
    <d v="2017-03-30T00:00:00"/>
  </r>
  <r>
    <m/>
    <n v="689282"/>
    <n v="3"/>
    <s v="JORGE IVAN GONZALEZ AFANADOR"/>
    <s v="CC"/>
    <n v="80037762"/>
    <d v="2008-07-10T00:00:00"/>
    <s v="Acción de tutela del 10 de julio de 2008 para el suministro de la bomba de insulina y sus insumos, las tiras reactivas Accu Check Active, y el medicamento Insulina Lispro, no cubiertos por el plan obligatorio de salud, así como el tratamiento integral que se requiera para contrarrestar la enfermedad Diabetes Mellitus que padece y mejorar su calidad de vida. Se concede la tutela y ordena autorice y asuma el costo del medicamento de las tiras reactivas Accu Check Active, y proceda a remitir el estudio del caso del paciente por un grupo interdisciplinario de médicos con el propósito de establecer cual es el mejor tratamiento que debe seguirse. En particular, dicho grupo deberá evaluar si la bomba de insulina es la mejor alternativa terapéutica que le permita al paicente restablecer su estado de salud. De ser así, se le deberá suministrar todos sus insumos, de caso contrario, establecer cual sería el tratamiento sustituto. Así mismo, proceder a evaluar a través de su comité técnico científico, la posibilidad de ampliar su autorización del medicamento insulina Lispro hasta por el término de un año por las razones expuestas en esta providencia. Mediante aclaración del 15 de agosto de 2008 se declara la nulidad de lo actuado pues no se había comunicado al Ministerio frente al recobro al 50%. Mediante impugnación del 3 de septiembre se confirma el fallo de primera instancia del 10 de julio de 2008. De conformidad con la historia clínica, se establece que el paciente se encuentra vinculado a la asociación colombiana de Diabetes, a quien por parte del especialista tratante decide manejo con bomba de infusión de insulina ya que presentaba episodios de hipoglicemias inadvertidas (severas no reconocidas que pueden poner en peligro la vida del paciente), con una diabetes lábil a pesar del manejo con insulinas análogas (Lantus y Humalog) y educación en conteo de carbohidratos y autoajuste. Con la bomba de insulina ha presentado adecuada evolución clínica y adecuado control metabólico, sin presentar episodios de hipoglicemias inadvertidas y el paciente con mejor calidad de vida. Hemoglobina glicosilada en 6,4% normal. De acuerdo a la última valoración por medicina interna, se encuentra controlado con insulina Lispro, razón por la cual, por parte del especialista tratante se prescribe el MONITOREO CONTINUO DE GLICEMIA con el dispositivo médico tipo transmisor MiniLink REAL-Time, NO INCLUIDO EN LAS COBERTURAS DEL POS en virtud a que el monitoreo continuo de glucosa no hacen parte de las coberturas de la resolución 5521 de 2013."/>
    <s v=" "/>
    <n v="16730"/>
    <s v="FARMACIA INSTITUCIONAL SAS"/>
    <s v="900285194-8"/>
    <s v="2008-0907"/>
    <m/>
    <x v="1"/>
    <s v="E109"/>
    <s v="DIABETES MELLITUS INSULINODEPENDIENTE SIN MENCION DE COMPLICACION"/>
    <n v="999003720"/>
    <s v="SET DE INFUSION"/>
    <d v="2013-07-24T00:00:00"/>
    <d v="2013-08-22T00:00:00"/>
    <s v="2013-12-09"/>
    <n v="291840"/>
    <n v="26201428"/>
    <d v="2014-03-31T00:00:00"/>
    <s v="UTF-2014-OPE-0109"/>
    <d v="2014-03-27T00:00:00"/>
    <n v="1213"/>
    <s v="MULTIPLE"/>
    <s v="4-01"/>
    <s v="Existe error en los calculos del recobro"/>
    <s v="El medicamento, servicio, elemento o insumo (SENSOR ELITE CAJA) esta incluido en el POS. Valor reconocido por la UPC. "/>
    <s v="No se acepta glosa. Se reliquida al 50% por autorizacion del juez"/>
    <m/>
    <m/>
    <m/>
    <m/>
    <s v="UTF-2014-OPE-0109"/>
    <d v="2014-03-27T00:00:00"/>
    <n v="1213"/>
    <s v="MULTIPLE"/>
    <s v="4-01"/>
    <s v="Existe error en los calculos del recobro"/>
    <s v="El medicamento, servicio, elemento o insumo (SENSOR ELITE CAJA) esta incluido en el POS. Valor reconocido por la UPC. "/>
    <s v="No se acepta glosa. Se reliquida al 50% por autorizacion del juez"/>
    <m/>
    <m/>
    <m/>
    <m/>
    <m/>
    <m/>
    <n v="19"/>
    <d v="2017-03-30T00:00:00"/>
  </r>
  <r>
    <n v="691028"/>
    <n v="691028"/>
    <n v="1"/>
    <s v="LAURA ANDREA RUEDA MARMOL"/>
    <s v="TI"/>
    <n v="1001192204"/>
    <d v="2006-11-03T00:00:00"/>
    <s v="Acción de Tutela del 3 de noviembre de 2006 a favor de la paciente con cuadro clínico de epilepsia focal sintomática, microcefalia, cuadriplejia hipotónica, retardo en el desarrollo sicomotor que requiere de tratamientos farmacológicos que deterioraron la dentadura afectando su alimentación ocasionando desnutrición, para lo cual requiere de procedimientos odontológicos de rehabilitación con implantes, coronas metálicas, huesos, cartílagos, tratamientos no incluidos en el POS, razón por la cual no le fueran autorizados por parte de la EPS. Se concede la Tutela que ordena autorice la prestación del servicio integral de odontología, intervención quirúrgica de extracción, adecuación de implantes, incluyendo corona metálica, así como todo el tratamiento integral hasta cuando lo requiera, en tal razón debe continuar prestándole el servicio de salud en forma continua, sin interrupciones, de manera integral y puntual, suministrándole todos los medicamentos que le sean prescritos, intervenciones quirúrgicas, procedimientos, exámenes, terapias, consultas, interconsultas, hospitalización, servicio de ambulancia, implementos, elementos, insumos, necesarios para la recuperación de su salud, POS y NO POS, a la paciente, tratando además las afecciones que se deriven a futuro como consecuencia de su padecimiento."/>
    <s v=" "/>
    <n v="1689"/>
    <s v="CORPOALEGRIA"/>
    <s v="900138104-6"/>
    <s v="2006-360"/>
    <m/>
    <x v="1"/>
    <s v="Q02X"/>
    <s v="MICROCEFALIA"/>
    <n v="93861030"/>
    <s v="SESIONES DE EDUCACION ESPECIAL"/>
    <d v="2013-08-09T00:00:00"/>
    <d v="2013-08-12T00:00:00"/>
    <s v="2013-12-13"/>
    <n v="293041"/>
    <n v="26225181"/>
    <d v="2014-03-31T00:00:00"/>
    <s v="UTF-2014-OPE-0109"/>
    <d v="2014-03-27T00:00:00"/>
    <n v="1213"/>
    <s v="UNICA"/>
    <s v="1-03"/>
    <s v="Los valores objeto de recobro ya hayan sido pagados por el Fosyga"/>
    <s v="El medicamento, servicio, elemento o insumo (SESIONES DE EDUCACION ESPECIAL) NO SE ENCUENTRA INCLUIDO EN EL POS "/>
    <s v="No se acepta glosa. Para la fecha de prestacion de servicio 09/08/2013, el servicio (SESIONES DE EDUCACION ESPECIAL), No se encuentra en el POS, Segun Acuerdo 029/2011"/>
    <m/>
    <m/>
    <m/>
    <m/>
    <s v="UTF-2014-OPE-0109"/>
    <d v="2014-03-27T00:00:00"/>
    <n v="1213"/>
    <s v="UNICA"/>
    <s v="1-03"/>
    <s v="Los valores objeto de recobro ya hayan sido pagados por el Fosyga"/>
    <s v="El medicamento, servicio, elemento o insumo (SESIONES DE EDUCACION ESPECIAL) NO SE ENCUENTRA INCLUIDO EN EL POS "/>
    <s v="No se acepta glosa. Para la fecha de prestacion de servicio 09/08/2013, el servicio (SESIONES DE EDUCACION ESPECIAL), No se encuentra en el POS, Según Acuerdo 029/2011"/>
    <n v="440000"/>
    <n v="440000"/>
    <n v="440000"/>
    <n v="0"/>
    <n v="440000"/>
    <n v="440000"/>
    <n v="19"/>
    <d v="2017-03-30T00:00:00"/>
  </r>
  <r>
    <n v="691062"/>
    <n v="691062"/>
    <n v="1"/>
    <s v="MARIA DOLORES RAMIREZ"/>
    <s v="CC"/>
    <n v="20350364"/>
    <m/>
    <m/>
    <n v="205"/>
    <n v="379486"/>
    <s v="AUDIFARMA S.A."/>
    <s v="816001182-7"/>
    <s v="2129-363"/>
    <d v="2013-06-21T00:00:00"/>
    <x v="0"/>
    <s v="F03X"/>
    <s v="DEMENCIA - NO ESPECIFICADA"/>
    <s v="19968711-01-0N05AH03"/>
    <s v="PROLANZ FAST 5 MG"/>
    <d v="2013-08-23T00:00:00"/>
    <d v="2013-09-25T00:00:00"/>
    <s v="2013-12-13"/>
    <n v="293078"/>
    <n v="57437883"/>
    <d v="2014-03-31T00:00:00"/>
    <s v="UTF-2014-OPE-0109"/>
    <d v="2014-03-27T00:00:00"/>
    <n v="1213"/>
    <s v="UNICA"/>
    <s v="1-03"/>
    <s v="Los valores objeto de recobro ya hayan sido pagados por el Fosyga"/>
    <s v="El medicamento, servicio, elemento o insumo (PROLANZ FAST 5 MG) esta incluido en el POS. Valor reconocido por la UPC. "/>
    <s v="No se acepta glosa, para la fecha de servicio 23/08/2013 el medicamento OLANZAPINA 5 MG - PROLANZ FAST esta cubierto por el POS para el TRATAMIENTO DE LA ESQUIZOFRENIA, No siendo este el caso, ya que el diagnostico del usuario es DEMENCIA DEGENERATIVA PRIMARIA, TIPO ALZHEIMER , el medicamento NO esta incluido en los Planes de Beneficios. Se adjunta Historia Clinica"/>
    <m/>
    <m/>
    <m/>
    <m/>
    <s v="UTF-2014-OPE-0109"/>
    <d v="2014-03-27T00:00:00"/>
    <n v="1213"/>
    <s v="UNICA"/>
    <s v="1-03"/>
    <s v="Los valores objeto de recobro ya hayan sido pagados por el Fosyga"/>
    <s v="El medicamento, servicio, elemento o insumo (PROLANZ FAST 5 MG) esta incluido en el POS. Valor reconocido por la UPC. "/>
    <s v="No se acepta glosa, para la fecha de servicio 23/08/2013 el medicamento OLANZAPINA 5 MG - PROLANZ FAST esta cubierto por el POS para el TRATAMIENTO DE LA ESQUIZOFRENIA, No siendo este el caso, ya que el diagnostico del usuario es DEMENCIA DEGENERATIVA PRIMARIA, TIPO ALZHEIMER , el medicamento NO esta incluido en los Planes de Beneficios. Se adjunta Historia Clinica"/>
    <n v="64820"/>
    <n v="64820"/>
    <n v="64820"/>
    <n v="0"/>
    <n v="64820"/>
    <n v="64820"/>
    <n v="19"/>
    <d v="2017-03-30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2"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TIPO RECOBRO">
  <location ref="B4:E7" firstHeaderRow="0" firstDataRow="1" firstDataCol="1"/>
  <pivotFields count="53">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0"/>
        <item x="1"/>
        <item t="default"/>
      </items>
    </pivotField>
    <pivotField showAll="0"/>
    <pivotField showAll="0"/>
    <pivotField showAll="0"/>
    <pivotField showAll="0"/>
    <pivotField numFmtId="14" showAll="0"/>
    <pivotField numFmtId="14" showAll="0"/>
    <pivotField showAll="0"/>
    <pivotField showAll="0"/>
    <pivotField showAll="0"/>
    <pivotField numFmtId="14"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numFmtId="14" showAll="0"/>
  </pivotFields>
  <rowFields count="1">
    <field x="14"/>
  </rowFields>
  <rowItems count="3">
    <i>
      <x/>
    </i>
    <i>
      <x v="1"/>
    </i>
    <i t="grand">
      <x/>
    </i>
  </rowItems>
  <colFields count="1">
    <field x="-2"/>
  </colFields>
  <colItems count="3">
    <i>
      <x/>
    </i>
    <i i="1">
      <x v="1"/>
    </i>
    <i i="2">
      <x v="2"/>
    </i>
  </colItems>
  <dataFields count="3">
    <dataField name="RECOBROS" fld="0" subtotal="count" baseField="0" baseItem="0"/>
    <dataField name="ITEMS" fld="1" subtotal="count" baseField="14" baseItem="0"/>
    <dataField name="VALOR DEMANDA" fld="46" baseField="14" baseItem="0"/>
  </dataFields>
  <formats count="21">
    <format dxfId="24">
      <pivotArea type="all" dataOnly="0" outline="0" fieldPosition="0"/>
    </format>
    <format dxfId="23">
      <pivotArea outline="0" collapsedLevelsAreSubtotals="1" fieldPosition="0"/>
    </format>
    <format dxfId="22">
      <pivotArea field="14" type="button" dataOnly="0" labelOnly="1" outline="0" axis="axisRow" fieldPosition="0"/>
    </format>
    <format dxfId="21">
      <pivotArea dataOnly="0" labelOnly="1" fieldPosition="0">
        <references count="1">
          <reference field="14" count="0"/>
        </references>
      </pivotArea>
    </format>
    <format dxfId="20">
      <pivotArea dataOnly="0" labelOnly="1" grandRow="1" outline="0" fieldPosition="0"/>
    </format>
    <format dxfId="19">
      <pivotArea dataOnly="0" labelOnly="1" outline="0" fieldPosition="0">
        <references count="1">
          <reference field="4294967294" count="3">
            <x v="0"/>
            <x v="1"/>
            <x v="2"/>
          </reference>
        </references>
      </pivotArea>
    </format>
    <format dxfId="18">
      <pivotArea outline="0" collapsedLevelsAreSubtotals="1" fieldPosition="0">
        <references count="1">
          <reference field="4294967294" count="2" selected="0">
            <x v="0"/>
            <x v="1"/>
          </reference>
        </references>
      </pivotArea>
    </format>
    <format dxfId="17">
      <pivotArea outline="0" collapsedLevelsAreSubtotals="1" fieldPosition="0">
        <references count="1">
          <reference field="4294967294" count="2" selected="0">
            <x v="0"/>
            <x v="1"/>
          </reference>
        </references>
      </pivotArea>
    </format>
    <format dxfId="16">
      <pivotArea outline="0" collapsedLevelsAreSubtotals="1" fieldPosition="0">
        <references count="1">
          <reference field="4294967294" count="2" selected="0">
            <x v="0"/>
            <x v="1"/>
          </reference>
        </references>
      </pivotArea>
    </format>
    <format dxfId="15">
      <pivotArea field="14" type="button" dataOnly="0" labelOnly="1" outline="0" axis="axisRow" fieldPosition="0"/>
    </format>
    <format dxfId="14">
      <pivotArea dataOnly="0" labelOnly="1" outline="0" fieldPosition="0">
        <references count="1">
          <reference field="4294967294" count="3">
            <x v="0"/>
            <x v="1"/>
            <x v="2"/>
          </reference>
        </references>
      </pivotArea>
    </format>
    <format dxfId="13">
      <pivotArea field="14" type="button" dataOnly="0" labelOnly="1" outline="0" axis="axisRow" fieldPosition="0"/>
    </format>
    <format dxfId="12">
      <pivotArea dataOnly="0" labelOnly="1" outline="0" fieldPosition="0">
        <references count="1">
          <reference field="4294967294" count="3">
            <x v="0"/>
            <x v="1"/>
            <x v="2"/>
          </reference>
        </references>
      </pivotArea>
    </format>
    <format dxfId="11">
      <pivotArea field="14" type="button" dataOnly="0" labelOnly="1" outline="0" axis="axisRow" fieldPosition="0"/>
    </format>
    <format dxfId="10">
      <pivotArea dataOnly="0" labelOnly="1" outline="0" fieldPosition="0">
        <references count="1">
          <reference field="4294967294" count="3">
            <x v="0"/>
            <x v="1"/>
            <x v="2"/>
          </reference>
        </references>
      </pivotArea>
    </format>
    <format dxfId="9">
      <pivotArea collapsedLevelsAreSubtotals="1" fieldPosition="0">
        <references count="1">
          <reference field="14" count="0"/>
        </references>
      </pivotArea>
    </format>
    <format dxfId="8">
      <pivotArea dataOnly="0" labelOnly="1" fieldPosition="0">
        <references count="1">
          <reference field="14" count="0"/>
        </references>
      </pivotArea>
    </format>
    <format dxfId="7">
      <pivotArea collapsedLevelsAreSubtotals="1" fieldPosition="0">
        <references count="1">
          <reference field="14" count="0"/>
        </references>
      </pivotArea>
    </format>
    <format dxfId="6">
      <pivotArea dataOnly="0" labelOnly="1" fieldPosition="0">
        <references count="1">
          <reference field="14" count="0"/>
        </references>
      </pivotArea>
    </format>
    <format dxfId="5">
      <pivotArea collapsedLevelsAreSubtotals="1" fieldPosition="0">
        <references count="1">
          <reference field="14" count="0"/>
        </references>
      </pivotArea>
    </format>
    <format dxfId="4">
      <pivotArea dataOnly="0" labelOnly="1" fieldPosition="0">
        <references count="1">
          <reference field="14"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I23"/>
  <sheetViews>
    <sheetView showGridLines="0" workbookViewId="0">
      <selection activeCell="F18" sqref="F18"/>
    </sheetView>
  </sheetViews>
  <sheetFormatPr baseColWidth="10" defaultRowHeight="14.4" x14ac:dyDescent="0.3"/>
  <cols>
    <col min="2" max="3" width="16.109375" customWidth="1"/>
    <col min="4" max="4" width="14.109375" customWidth="1"/>
    <col min="5" max="5" width="17.5546875" customWidth="1"/>
    <col min="6" max="6" width="13" customWidth="1"/>
    <col min="7" max="7" width="16.88671875" customWidth="1"/>
    <col min="8" max="8" width="12.88671875" customWidth="1"/>
    <col min="9" max="9" width="15" customWidth="1"/>
    <col min="12" max="12" width="18" customWidth="1"/>
    <col min="14" max="14" width="20.5546875" customWidth="1"/>
    <col min="17" max="17" width="16" customWidth="1"/>
  </cols>
  <sheetData>
    <row r="4" spans="2:9" s="43" customFormat="1" x14ac:dyDescent="0.3">
      <c r="B4" s="44" t="s">
        <v>3</v>
      </c>
      <c r="C4" s="45" t="s">
        <v>4</v>
      </c>
      <c r="D4" s="45" t="s">
        <v>5</v>
      </c>
      <c r="E4" s="45" t="s">
        <v>512</v>
      </c>
      <c r="F4" s="45"/>
    </row>
    <row r="5" spans="2:9" s="43" customFormat="1" x14ac:dyDescent="0.3">
      <c r="B5" s="45" t="s">
        <v>0</v>
      </c>
      <c r="C5" s="43">
        <v>24</v>
      </c>
      <c r="D5" s="43">
        <v>31</v>
      </c>
      <c r="E5" s="45">
        <v>45510381</v>
      </c>
      <c r="F5" s="45"/>
    </row>
    <row r="6" spans="2:9" s="43" customFormat="1" x14ac:dyDescent="0.3">
      <c r="B6" s="45" t="s">
        <v>1</v>
      </c>
      <c r="C6" s="43">
        <v>46</v>
      </c>
      <c r="D6" s="43">
        <v>107</v>
      </c>
      <c r="E6" s="45">
        <v>80361506</v>
      </c>
      <c r="F6" s="45"/>
    </row>
    <row r="7" spans="2:9" x14ac:dyDescent="0.3">
      <c r="B7" s="41" t="s">
        <v>2</v>
      </c>
      <c r="C7" s="42">
        <v>70</v>
      </c>
      <c r="D7" s="42">
        <v>138</v>
      </c>
      <c r="E7" s="4">
        <v>125871887</v>
      </c>
      <c r="F7" s="4"/>
    </row>
    <row r="9" spans="2:9" x14ac:dyDescent="0.3">
      <c r="B9" s="56" t="s">
        <v>6</v>
      </c>
      <c r="C9" s="56"/>
      <c r="D9" s="58" t="s">
        <v>7</v>
      </c>
      <c r="E9" s="59"/>
      <c r="F9" s="59"/>
      <c r="G9" s="60"/>
      <c r="H9" s="56" t="s">
        <v>8</v>
      </c>
      <c r="I9" s="56"/>
    </row>
    <row r="10" spans="2:9" s="43" customFormat="1" ht="31.5" customHeight="1" x14ac:dyDescent="0.3">
      <c r="B10" s="46" t="s">
        <v>9</v>
      </c>
      <c r="C10" s="46" t="s">
        <v>10</v>
      </c>
      <c r="D10" s="46" t="s">
        <v>9</v>
      </c>
      <c r="E10" s="57" t="s">
        <v>514</v>
      </c>
      <c r="F10" s="57"/>
      <c r="G10" s="57"/>
      <c r="H10" s="46" t="s">
        <v>11</v>
      </c>
      <c r="I10" s="46" t="s">
        <v>12</v>
      </c>
    </row>
    <row r="11" spans="2:9" s="50" customFormat="1" ht="13.8" x14ac:dyDescent="0.3">
      <c r="B11" s="61">
        <v>305</v>
      </c>
      <c r="C11" s="54">
        <v>465761680.31999999</v>
      </c>
      <c r="D11" s="48">
        <v>195</v>
      </c>
      <c r="E11" s="49">
        <v>201023468.31999999</v>
      </c>
      <c r="F11" s="49" t="s">
        <v>524</v>
      </c>
      <c r="G11" s="48" t="s">
        <v>13</v>
      </c>
      <c r="H11" s="61">
        <f>+H15</f>
        <v>70</v>
      </c>
      <c r="I11" s="54">
        <f>+I15</f>
        <v>125871887</v>
      </c>
    </row>
    <row r="12" spans="2:9" s="50" customFormat="1" ht="13.8" x14ac:dyDescent="0.3">
      <c r="B12" s="62"/>
      <c r="C12" s="55"/>
      <c r="D12" s="48">
        <v>26</v>
      </c>
      <c r="E12" s="49">
        <v>73157974</v>
      </c>
      <c r="F12" s="49" t="s">
        <v>524</v>
      </c>
      <c r="G12" s="48" t="s">
        <v>14</v>
      </c>
      <c r="H12" s="62"/>
      <c r="I12" s="55"/>
    </row>
    <row r="13" spans="2:9" s="50" customFormat="1" ht="13.8" x14ac:dyDescent="0.3">
      <c r="B13" s="62"/>
      <c r="C13" s="55"/>
      <c r="D13" s="48">
        <v>40</v>
      </c>
      <c r="E13" s="49">
        <v>65386059</v>
      </c>
      <c r="F13" s="49" t="s">
        <v>524</v>
      </c>
      <c r="G13" s="48" t="s">
        <v>511</v>
      </c>
      <c r="H13" s="62"/>
      <c r="I13" s="55"/>
    </row>
    <row r="14" spans="2:9" s="50" customFormat="1" ht="13.8" x14ac:dyDescent="0.3">
      <c r="B14" s="62"/>
      <c r="C14" s="55"/>
      <c r="D14" s="48">
        <v>2</v>
      </c>
      <c r="E14" s="49">
        <v>322292</v>
      </c>
      <c r="F14" s="49" t="s">
        <v>524</v>
      </c>
      <c r="G14" s="48" t="s">
        <v>513</v>
      </c>
      <c r="H14" s="62"/>
      <c r="I14" s="55"/>
    </row>
    <row r="15" spans="2:9" x14ac:dyDescent="0.3">
      <c r="B15" s="1">
        <f>+B11</f>
        <v>305</v>
      </c>
      <c r="C15" s="2">
        <f>+C11</f>
        <v>465761680.31999999</v>
      </c>
      <c r="D15" s="46">
        <f>+D11+D13</f>
        <v>235</v>
      </c>
      <c r="E15" s="47">
        <f>SUM(E11:E14)</f>
        <v>339889793.31999999</v>
      </c>
      <c r="F15" s="47"/>
      <c r="G15" s="46"/>
      <c r="H15" s="1">
        <f>+B15-D15</f>
        <v>70</v>
      </c>
      <c r="I15" s="2">
        <f>+C15-E15</f>
        <v>125871887</v>
      </c>
    </row>
    <row r="22" spans="9:9" x14ac:dyDescent="0.3">
      <c r="I22" s="4"/>
    </row>
    <row r="23" spans="9:9" x14ac:dyDescent="0.3">
      <c r="I23" s="4"/>
    </row>
  </sheetData>
  <mergeCells count="8">
    <mergeCell ref="I11:I14"/>
    <mergeCell ref="B9:C9"/>
    <mergeCell ref="H9:I9"/>
    <mergeCell ref="E10:G10"/>
    <mergeCell ref="D9:G9"/>
    <mergeCell ref="B11:B14"/>
    <mergeCell ref="C11:C14"/>
    <mergeCell ref="H11:H14"/>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40"/>
  <sheetViews>
    <sheetView topLeftCell="T2" workbookViewId="0">
      <selection activeCell="W9" sqref="W9"/>
    </sheetView>
  </sheetViews>
  <sheetFormatPr baseColWidth="10" defaultRowHeight="14.4" x14ac:dyDescent="0.3"/>
  <cols>
    <col min="1" max="33" width="15" customWidth="1"/>
  </cols>
  <sheetData>
    <row r="1" spans="1:35" ht="15" hidden="1" customHeight="1" x14ac:dyDescent="0.3">
      <c r="A1" s="5"/>
      <c r="B1" s="5"/>
      <c r="C1" s="5"/>
      <c r="D1" s="5"/>
      <c r="E1" s="5"/>
      <c r="F1" s="5"/>
      <c r="G1" s="5"/>
      <c r="H1" s="5"/>
      <c r="I1" s="5"/>
      <c r="J1" s="5"/>
      <c r="K1" s="6"/>
      <c r="L1" s="5"/>
      <c r="M1" s="5"/>
      <c r="N1" s="5"/>
      <c r="O1" s="5"/>
      <c r="P1" s="5"/>
      <c r="Q1" s="5"/>
      <c r="R1" s="5"/>
      <c r="S1" s="5"/>
      <c r="T1" s="5"/>
      <c r="U1" s="5"/>
      <c r="V1" s="5"/>
      <c r="W1" s="5"/>
      <c r="X1" s="5"/>
      <c r="Y1" s="63"/>
      <c r="Z1" s="64"/>
      <c r="AA1" s="5"/>
      <c r="AB1" s="7"/>
      <c r="AC1" s="8"/>
      <c r="AD1" s="8"/>
      <c r="AE1" s="8"/>
      <c r="AF1" s="5"/>
      <c r="AG1" s="5"/>
    </row>
    <row r="2" spans="1:35" ht="72.75" customHeight="1" x14ac:dyDescent="0.3">
      <c r="A2" s="52" t="s">
        <v>15</v>
      </c>
      <c r="B2" s="52" t="s">
        <v>16</v>
      </c>
      <c r="C2" s="52" t="s">
        <v>518</v>
      </c>
      <c r="D2" s="52" t="s">
        <v>17</v>
      </c>
      <c r="E2" s="52" t="s">
        <v>18</v>
      </c>
      <c r="F2" s="52" t="s">
        <v>19</v>
      </c>
      <c r="G2" s="52" t="s">
        <v>20</v>
      </c>
      <c r="H2" s="52" t="s">
        <v>33</v>
      </c>
      <c r="I2" s="52" t="s">
        <v>34</v>
      </c>
      <c r="J2" s="52" t="s">
        <v>515</v>
      </c>
      <c r="K2" s="52" t="s">
        <v>21</v>
      </c>
      <c r="L2" s="52" t="s">
        <v>22</v>
      </c>
      <c r="M2" s="52" t="s">
        <v>23</v>
      </c>
      <c r="N2" s="52" t="s">
        <v>24</v>
      </c>
      <c r="O2" s="52" t="s">
        <v>25</v>
      </c>
      <c r="P2" s="52" t="s">
        <v>26</v>
      </c>
      <c r="Q2" s="52" t="s">
        <v>516</v>
      </c>
      <c r="R2" s="52" t="s">
        <v>27</v>
      </c>
      <c r="S2" s="52" t="s">
        <v>28</v>
      </c>
      <c r="T2" s="52" t="s">
        <v>29</v>
      </c>
      <c r="U2" s="52" t="s">
        <v>30</v>
      </c>
      <c r="V2" s="52" t="s">
        <v>31</v>
      </c>
      <c r="W2" s="52" t="s">
        <v>32</v>
      </c>
      <c r="X2" s="52" t="s">
        <v>517</v>
      </c>
      <c r="Y2" s="52" t="s">
        <v>519</v>
      </c>
      <c r="Z2" s="52" t="s">
        <v>520</v>
      </c>
      <c r="AA2" s="52" t="s">
        <v>521</v>
      </c>
      <c r="AB2" s="52" t="s">
        <v>35</v>
      </c>
      <c r="AC2" s="52" t="s">
        <v>36</v>
      </c>
      <c r="AD2" s="52" t="s">
        <v>522</v>
      </c>
      <c r="AE2" s="52" t="s">
        <v>523</v>
      </c>
      <c r="AF2" s="52" t="s">
        <v>37</v>
      </c>
      <c r="AG2" s="52" t="s">
        <v>38</v>
      </c>
    </row>
    <row r="3" spans="1:35" ht="15" customHeight="1" x14ac:dyDescent="0.3">
      <c r="A3" s="15">
        <v>581129</v>
      </c>
      <c r="B3" s="15">
        <v>581129</v>
      </c>
      <c r="C3" s="15">
        <v>54522034</v>
      </c>
      <c r="D3" s="15">
        <v>1</v>
      </c>
      <c r="E3" s="10" t="s">
        <v>47</v>
      </c>
      <c r="F3" s="10" t="s">
        <v>48</v>
      </c>
      <c r="G3" s="10">
        <v>1000469397</v>
      </c>
      <c r="H3" s="11">
        <v>41253</v>
      </c>
      <c r="I3" s="11">
        <v>41296</v>
      </c>
      <c r="J3" s="11">
        <v>41534</v>
      </c>
      <c r="K3" s="16"/>
      <c r="L3" s="16"/>
      <c r="M3" s="16"/>
      <c r="N3" s="10">
        <v>4705388</v>
      </c>
      <c r="O3" s="10" t="s">
        <v>49</v>
      </c>
      <c r="P3" s="10" t="s">
        <v>50</v>
      </c>
      <c r="Q3" s="10" t="s">
        <v>51</v>
      </c>
      <c r="R3" s="11">
        <v>41254</v>
      </c>
      <c r="S3" s="10" t="s">
        <v>0</v>
      </c>
      <c r="T3" s="10" t="s">
        <v>52</v>
      </c>
      <c r="U3" s="10" t="s">
        <v>53</v>
      </c>
      <c r="V3" s="10" t="s">
        <v>54</v>
      </c>
      <c r="W3" s="10" t="s">
        <v>55</v>
      </c>
      <c r="X3" s="17" t="s">
        <v>56</v>
      </c>
      <c r="Y3" s="9" t="s">
        <v>57</v>
      </c>
      <c r="Z3" s="9" t="s">
        <v>58</v>
      </c>
      <c r="AA3" s="9" t="s">
        <v>59</v>
      </c>
      <c r="AB3" s="12">
        <v>97191</v>
      </c>
      <c r="AC3" s="12">
        <v>97191</v>
      </c>
      <c r="AD3" s="51">
        <v>91309</v>
      </c>
      <c r="AE3" s="12" t="s">
        <v>42</v>
      </c>
      <c r="AF3" s="14">
        <v>19</v>
      </c>
      <c r="AG3" s="11">
        <v>42762</v>
      </c>
      <c r="AH3" s="53"/>
      <c r="AI3" s="53"/>
    </row>
    <row r="4" spans="1:35" ht="15" customHeight="1" x14ac:dyDescent="0.3">
      <c r="A4" s="9">
        <v>582038</v>
      </c>
      <c r="B4" s="9">
        <v>582038</v>
      </c>
      <c r="C4" s="15">
        <v>54518483</v>
      </c>
      <c r="D4" s="10">
        <v>1</v>
      </c>
      <c r="E4" s="10" t="s">
        <v>62</v>
      </c>
      <c r="F4" s="10" t="s">
        <v>48</v>
      </c>
      <c r="G4" s="10">
        <v>1056120457</v>
      </c>
      <c r="H4" s="11">
        <v>41232</v>
      </c>
      <c r="I4" s="11">
        <v>41236</v>
      </c>
      <c r="J4" s="11">
        <v>41534</v>
      </c>
      <c r="K4" s="11"/>
      <c r="L4" s="10"/>
      <c r="M4" s="10">
        <v>40</v>
      </c>
      <c r="N4" s="10">
        <v>12709</v>
      </c>
      <c r="O4" s="10" t="s">
        <v>63</v>
      </c>
      <c r="P4" s="10" t="s">
        <v>64</v>
      </c>
      <c r="Q4" s="10" t="s">
        <v>65</v>
      </c>
      <c r="R4" s="11">
        <v>41228</v>
      </c>
      <c r="S4" s="10" t="s">
        <v>0</v>
      </c>
      <c r="T4" s="10" t="s">
        <v>66</v>
      </c>
      <c r="U4" s="10" t="s">
        <v>67</v>
      </c>
      <c r="V4" s="10">
        <v>999003664</v>
      </c>
      <c r="W4" s="10" t="s">
        <v>68</v>
      </c>
      <c r="X4" s="17" t="s">
        <v>56</v>
      </c>
      <c r="Y4" s="9" t="s">
        <v>57</v>
      </c>
      <c r="Z4" s="9" t="s">
        <v>69</v>
      </c>
      <c r="AA4" s="10" t="s">
        <v>501</v>
      </c>
      <c r="AB4" s="12">
        <v>234000</v>
      </c>
      <c r="AC4" s="12">
        <v>234000</v>
      </c>
      <c r="AD4" s="51">
        <v>91309</v>
      </c>
      <c r="AE4" s="12" t="s">
        <v>42</v>
      </c>
      <c r="AF4" s="14">
        <v>19</v>
      </c>
      <c r="AG4" s="11">
        <v>42762</v>
      </c>
    </row>
    <row r="5" spans="1:35" ht="15" customHeight="1" x14ac:dyDescent="0.3">
      <c r="A5" s="9"/>
      <c r="B5" s="9">
        <v>582038</v>
      </c>
      <c r="C5" s="15">
        <v>54518483</v>
      </c>
      <c r="D5" s="10">
        <v>1</v>
      </c>
      <c r="E5" s="10" t="s">
        <v>62</v>
      </c>
      <c r="F5" s="10" t="s">
        <v>48</v>
      </c>
      <c r="G5" s="10">
        <v>1056120457</v>
      </c>
      <c r="H5" s="11">
        <v>41232</v>
      </c>
      <c r="I5" s="11">
        <v>41236</v>
      </c>
      <c r="J5" s="11">
        <v>41534</v>
      </c>
      <c r="K5" s="11"/>
      <c r="L5" s="10"/>
      <c r="M5" s="10">
        <v>40</v>
      </c>
      <c r="N5" s="10">
        <v>12709</v>
      </c>
      <c r="O5" s="10" t="s">
        <v>63</v>
      </c>
      <c r="P5" s="10" t="s">
        <v>64</v>
      </c>
      <c r="Q5" s="10" t="s">
        <v>65</v>
      </c>
      <c r="R5" s="11">
        <v>41228</v>
      </c>
      <c r="S5" s="10" t="s">
        <v>0</v>
      </c>
      <c r="T5" s="10" t="s">
        <v>66</v>
      </c>
      <c r="U5" s="10" t="s">
        <v>67</v>
      </c>
      <c r="V5" s="10">
        <v>999003664</v>
      </c>
      <c r="W5" s="10" t="s">
        <v>68</v>
      </c>
      <c r="X5" s="17" t="s">
        <v>60</v>
      </c>
      <c r="Y5" s="9" t="s">
        <v>61</v>
      </c>
      <c r="Z5" s="9" t="s">
        <v>70</v>
      </c>
      <c r="AA5" s="9" t="s">
        <v>502</v>
      </c>
      <c r="AB5" s="12" t="s">
        <v>46</v>
      </c>
      <c r="AC5" s="12"/>
      <c r="AD5" s="51">
        <v>91309</v>
      </c>
      <c r="AE5" s="12" t="s">
        <v>42</v>
      </c>
      <c r="AF5" s="14">
        <v>19</v>
      </c>
      <c r="AG5" s="11">
        <v>42762</v>
      </c>
    </row>
    <row r="6" spans="1:35" ht="15" customHeight="1" x14ac:dyDescent="0.3">
      <c r="A6" s="9">
        <v>597142</v>
      </c>
      <c r="B6" s="9">
        <v>597142</v>
      </c>
      <c r="C6" s="15">
        <v>56776757</v>
      </c>
      <c r="D6" s="10">
        <v>1</v>
      </c>
      <c r="E6" s="10" t="s">
        <v>72</v>
      </c>
      <c r="F6" s="10" t="s">
        <v>39</v>
      </c>
      <c r="G6" s="10">
        <v>79055743</v>
      </c>
      <c r="H6" s="11">
        <v>41229</v>
      </c>
      <c r="I6" s="11">
        <v>41263</v>
      </c>
      <c r="J6" s="11">
        <v>41586</v>
      </c>
      <c r="K6" s="11"/>
      <c r="L6" s="10"/>
      <c r="M6" s="10"/>
      <c r="N6" s="10">
        <v>3205057</v>
      </c>
      <c r="O6" s="10" t="s">
        <v>73</v>
      </c>
      <c r="P6" s="10" t="s">
        <v>74</v>
      </c>
      <c r="Q6" s="10" t="s">
        <v>75</v>
      </c>
      <c r="R6" s="11">
        <v>41116</v>
      </c>
      <c r="S6" s="10" t="s">
        <v>0</v>
      </c>
      <c r="T6" s="10" t="s">
        <v>76</v>
      </c>
      <c r="U6" s="10" t="s">
        <v>77</v>
      </c>
      <c r="V6" s="10">
        <v>81720501</v>
      </c>
      <c r="W6" s="10" t="s">
        <v>78</v>
      </c>
      <c r="X6" s="17" t="s">
        <v>43</v>
      </c>
      <c r="Y6" s="9" t="s">
        <v>44</v>
      </c>
      <c r="Z6" s="9" t="s">
        <v>79</v>
      </c>
      <c r="AA6" s="9" t="s">
        <v>80</v>
      </c>
      <c r="AB6" s="12">
        <v>6843047</v>
      </c>
      <c r="AC6" s="12">
        <v>6843047</v>
      </c>
      <c r="AD6" s="51">
        <v>1113</v>
      </c>
      <c r="AE6" s="12" t="s">
        <v>40</v>
      </c>
      <c r="AF6" s="14">
        <v>19</v>
      </c>
      <c r="AG6" s="11">
        <v>42771</v>
      </c>
    </row>
    <row r="7" spans="1:35" ht="15" customHeight="1" x14ac:dyDescent="0.3">
      <c r="A7" s="9">
        <v>604074</v>
      </c>
      <c r="B7" s="9">
        <v>604074</v>
      </c>
      <c r="C7" s="15">
        <v>25805788</v>
      </c>
      <c r="D7" s="10">
        <v>2</v>
      </c>
      <c r="E7" s="10" t="s">
        <v>81</v>
      </c>
      <c r="F7" s="10" t="s">
        <v>82</v>
      </c>
      <c r="G7" s="10">
        <v>1023163968</v>
      </c>
      <c r="H7" s="11">
        <v>41365</v>
      </c>
      <c r="I7" s="11">
        <v>41381</v>
      </c>
      <c r="J7" s="11">
        <v>41551</v>
      </c>
      <c r="K7" s="11">
        <v>40604</v>
      </c>
      <c r="L7" s="10" t="s">
        <v>83</v>
      </c>
      <c r="M7" s="10">
        <v>205</v>
      </c>
      <c r="N7" s="10">
        <v>338647</v>
      </c>
      <c r="O7" s="10" t="s">
        <v>84</v>
      </c>
      <c r="P7" s="10" t="s">
        <v>85</v>
      </c>
      <c r="Q7" s="10" t="s">
        <v>86</v>
      </c>
      <c r="R7" s="10"/>
      <c r="S7" s="10" t="s">
        <v>1</v>
      </c>
      <c r="T7" s="10" t="s">
        <v>87</v>
      </c>
      <c r="U7" s="10" t="s">
        <v>88</v>
      </c>
      <c r="V7" s="10" t="s">
        <v>92</v>
      </c>
      <c r="W7" s="10" t="s">
        <v>93</v>
      </c>
      <c r="X7" s="17" t="s">
        <v>56</v>
      </c>
      <c r="Y7" s="10" t="s">
        <v>89</v>
      </c>
      <c r="Z7" s="10" t="s">
        <v>90</v>
      </c>
      <c r="AA7" s="10" t="s">
        <v>503</v>
      </c>
      <c r="AB7" s="12">
        <v>1254390</v>
      </c>
      <c r="AC7" s="12">
        <v>1300140</v>
      </c>
      <c r="AD7" s="51">
        <v>101310</v>
      </c>
      <c r="AE7" s="12" t="s">
        <v>42</v>
      </c>
      <c r="AF7" s="14">
        <v>19</v>
      </c>
      <c r="AG7" s="11">
        <v>42791</v>
      </c>
    </row>
    <row r="8" spans="1:35" ht="15" customHeight="1" x14ac:dyDescent="0.3">
      <c r="A8" s="9"/>
      <c r="B8" s="9">
        <v>604074</v>
      </c>
      <c r="C8" s="15">
        <v>25805788</v>
      </c>
      <c r="D8" s="10">
        <v>3</v>
      </c>
      <c r="E8" s="10" t="s">
        <v>81</v>
      </c>
      <c r="F8" s="10" t="s">
        <v>82</v>
      </c>
      <c r="G8" s="10">
        <v>1023163968</v>
      </c>
      <c r="H8" s="11">
        <v>41365</v>
      </c>
      <c r="I8" s="11">
        <v>41381</v>
      </c>
      <c r="J8" s="11">
        <v>41551</v>
      </c>
      <c r="K8" s="11">
        <v>40604</v>
      </c>
      <c r="L8" s="10" t="s">
        <v>83</v>
      </c>
      <c r="M8" s="10">
        <v>205</v>
      </c>
      <c r="N8" s="10">
        <v>338647</v>
      </c>
      <c r="O8" s="10" t="s">
        <v>84</v>
      </c>
      <c r="P8" s="10" t="s">
        <v>85</v>
      </c>
      <c r="Q8" s="10" t="s">
        <v>86</v>
      </c>
      <c r="R8" s="10"/>
      <c r="S8" s="10" t="s">
        <v>1</v>
      </c>
      <c r="T8" s="10" t="s">
        <v>87</v>
      </c>
      <c r="U8" s="10" t="s">
        <v>88</v>
      </c>
      <c r="V8" s="10" t="s">
        <v>94</v>
      </c>
      <c r="W8" s="10" t="s">
        <v>95</v>
      </c>
      <c r="X8" s="17" t="s">
        <v>56</v>
      </c>
      <c r="Y8" s="10" t="s">
        <v>89</v>
      </c>
      <c r="Z8" s="10" t="s">
        <v>90</v>
      </c>
      <c r="AA8" s="10" t="s">
        <v>503</v>
      </c>
      <c r="AB8" s="12">
        <v>8730</v>
      </c>
      <c r="AC8" s="12"/>
      <c r="AD8" s="51">
        <v>101310</v>
      </c>
      <c r="AE8" s="12" t="s">
        <v>42</v>
      </c>
      <c r="AF8" s="14">
        <v>19</v>
      </c>
      <c r="AG8" s="11">
        <v>42791</v>
      </c>
    </row>
    <row r="9" spans="1:35" ht="15" customHeight="1" x14ac:dyDescent="0.3">
      <c r="A9" s="9"/>
      <c r="B9" s="9">
        <v>604074</v>
      </c>
      <c r="C9" s="15">
        <v>25805788</v>
      </c>
      <c r="D9" s="10">
        <v>4</v>
      </c>
      <c r="E9" s="10" t="s">
        <v>81</v>
      </c>
      <c r="F9" s="10" t="s">
        <v>82</v>
      </c>
      <c r="G9" s="10">
        <v>1023163968</v>
      </c>
      <c r="H9" s="11">
        <v>41365</v>
      </c>
      <c r="I9" s="11">
        <v>41381</v>
      </c>
      <c r="J9" s="11">
        <v>41551</v>
      </c>
      <c r="K9" s="11">
        <v>40604</v>
      </c>
      <c r="L9" s="10" t="s">
        <v>83</v>
      </c>
      <c r="M9" s="10">
        <v>205</v>
      </c>
      <c r="N9" s="10">
        <v>338647</v>
      </c>
      <c r="O9" s="10" t="s">
        <v>84</v>
      </c>
      <c r="P9" s="10" t="s">
        <v>85</v>
      </c>
      <c r="Q9" s="10" t="s">
        <v>86</v>
      </c>
      <c r="R9" s="10"/>
      <c r="S9" s="10" t="s">
        <v>1</v>
      </c>
      <c r="T9" s="10" t="s">
        <v>87</v>
      </c>
      <c r="U9" s="10" t="s">
        <v>88</v>
      </c>
      <c r="V9" s="10" t="s">
        <v>96</v>
      </c>
      <c r="W9" s="10" t="s">
        <v>97</v>
      </c>
      <c r="X9" s="17" t="s">
        <v>56</v>
      </c>
      <c r="Y9" s="10" t="s">
        <v>89</v>
      </c>
      <c r="Z9" s="10" t="s">
        <v>90</v>
      </c>
      <c r="AA9" s="10" t="s">
        <v>503</v>
      </c>
      <c r="AB9" s="12">
        <v>22214</v>
      </c>
      <c r="AC9" s="12"/>
      <c r="AD9" s="51">
        <v>101310</v>
      </c>
      <c r="AE9" s="12" t="s">
        <v>42</v>
      </c>
      <c r="AF9" s="14">
        <v>19</v>
      </c>
      <c r="AG9" s="11">
        <v>42791</v>
      </c>
    </row>
    <row r="10" spans="1:35" ht="15" customHeight="1" x14ac:dyDescent="0.3">
      <c r="A10" s="9"/>
      <c r="B10" s="9">
        <v>604074</v>
      </c>
      <c r="C10" s="15">
        <v>25805788</v>
      </c>
      <c r="D10" s="10">
        <v>5</v>
      </c>
      <c r="E10" s="10" t="s">
        <v>81</v>
      </c>
      <c r="F10" s="10" t="s">
        <v>82</v>
      </c>
      <c r="G10" s="10">
        <v>1023163968</v>
      </c>
      <c r="H10" s="11">
        <v>41365</v>
      </c>
      <c r="I10" s="11">
        <v>41381</v>
      </c>
      <c r="J10" s="11">
        <v>41551</v>
      </c>
      <c r="K10" s="11">
        <v>40604</v>
      </c>
      <c r="L10" s="10" t="s">
        <v>83</v>
      </c>
      <c r="M10" s="10">
        <v>205</v>
      </c>
      <c r="N10" s="10">
        <v>338647</v>
      </c>
      <c r="O10" s="10" t="s">
        <v>84</v>
      </c>
      <c r="P10" s="10" t="s">
        <v>85</v>
      </c>
      <c r="Q10" s="10" t="s">
        <v>86</v>
      </c>
      <c r="R10" s="10"/>
      <c r="S10" s="10" t="s">
        <v>1</v>
      </c>
      <c r="T10" s="10" t="s">
        <v>87</v>
      </c>
      <c r="U10" s="10" t="s">
        <v>88</v>
      </c>
      <c r="V10" s="10" t="s">
        <v>98</v>
      </c>
      <c r="W10" s="10" t="s">
        <v>99</v>
      </c>
      <c r="X10" s="17" t="s">
        <v>56</v>
      </c>
      <c r="Y10" s="10" t="s">
        <v>89</v>
      </c>
      <c r="Z10" s="10" t="s">
        <v>90</v>
      </c>
      <c r="AA10" s="10" t="s">
        <v>503</v>
      </c>
      <c r="AB10" s="12">
        <v>14806</v>
      </c>
      <c r="AC10" s="12"/>
      <c r="AD10" s="51">
        <v>101310</v>
      </c>
      <c r="AE10" s="12" t="s">
        <v>42</v>
      </c>
      <c r="AF10" s="14">
        <v>19</v>
      </c>
      <c r="AG10" s="11">
        <v>42791</v>
      </c>
    </row>
    <row r="11" spans="1:35" ht="15" customHeight="1" x14ac:dyDescent="0.3">
      <c r="A11" s="9">
        <v>663922</v>
      </c>
      <c r="B11" s="9">
        <v>663922</v>
      </c>
      <c r="C11" s="15">
        <v>56710707</v>
      </c>
      <c r="D11" s="10">
        <v>1</v>
      </c>
      <c r="E11" s="10" t="s">
        <v>100</v>
      </c>
      <c r="F11" s="10" t="s">
        <v>48</v>
      </c>
      <c r="G11" s="10">
        <v>96091308328</v>
      </c>
      <c r="H11" s="11">
        <v>41479</v>
      </c>
      <c r="I11" s="11">
        <v>41502</v>
      </c>
      <c r="J11" s="11">
        <v>41583</v>
      </c>
      <c r="K11" s="11"/>
      <c r="L11" s="10"/>
      <c r="M11" s="10"/>
      <c r="N11" s="10">
        <v>60749</v>
      </c>
      <c r="O11" s="10" t="s">
        <v>101</v>
      </c>
      <c r="P11" s="10" t="s">
        <v>102</v>
      </c>
      <c r="Q11" s="10" t="s">
        <v>103</v>
      </c>
      <c r="R11" s="11">
        <v>41445</v>
      </c>
      <c r="S11" s="10" t="s">
        <v>0</v>
      </c>
      <c r="T11" s="10" t="s">
        <v>104</v>
      </c>
      <c r="U11" s="10" t="s">
        <v>105</v>
      </c>
      <c r="V11" s="10" t="s">
        <v>106</v>
      </c>
      <c r="W11" s="10" t="s">
        <v>107</v>
      </c>
      <c r="X11" s="17" t="s">
        <v>43</v>
      </c>
      <c r="Y11" s="9" t="s">
        <v>44</v>
      </c>
      <c r="Z11" s="9" t="s">
        <v>108</v>
      </c>
      <c r="AA11" s="9" t="s">
        <v>109</v>
      </c>
      <c r="AB11" s="12">
        <v>2075879</v>
      </c>
      <c r="AC11" s="12">
        <v>2075879</v>
      </c>
      <c r="AD11" s="51">
        <v>1113</v>
      </c>
      <c r="AE11" s="12" t="s">
        <v>40</v>
      </c>
      <c r="AF11" s="14">
        <v>19</v>
      </c>
      <c r="AG11" s="11">
        <v>42771</v>
      </c>
    </row>
    <row r="12" spans="1:35" ht="15" customHeight="1" x14ac:dyDescent="0.3">
      <c r="A12" s="9">
        <v>663923</v>
      </c>
      <c r="B12" s="9">
        <v>663923</v>
      </c>
      <c r="C12" s="15">
        <v>56710708</v>
      </c>
      <c r="D12" s="10">
        <v>1</v>
      </c>
      <c r="E12" s="10" t="s">
        <v>110</v>
      </c>
      <c r="F12" s="10" t="s">
        <v>39</v>
      </c>
      <c r="G12" s="10">
        <v>35485795</v>
      </c>
      <c r="H12" s="11">
        <v>41473</v>
      </c>
      <c r="I12" s="11">
        <v>41502</v>
      </c>
      <c r="J12" s="11">
        <v>41583</v>
      </c>
      <c r="K12" s="11"/>
      <c r="L12" s="10"/>
      <c r="M12" s="10"/>
      <c r="N12" s="10">
        <v>60639</v>
      </c>
      <c r="O12" s="10" t="s">
        <v>101</v>
      </c>
      <c r="P12" s="10" t="s">
        <v>102</v>
      </c>
      <c r="Q12" s="10" t="s">
        <v>111</v>
      </c>
      <c r="R12" s="11">
        <v>41459</v>
      </c>
      <c r="S12" s="10" t="s">
        <v>0</v>
      </c>
      <c r="T12" s="10" t="s">
        <v>104</v>
      </c>
      <c r="U12" s="10" t="s">
        <v>105</v>
      </c>
      <c r="V12" s="10" t="s">
        <v>112</v>
      </c>
      <c r="W12" s="10" t="s">
        <v>113</v>
      </c>
      <c r="X12" s="17" t="s">
        <v>43</v>
      </c>
      <c r="Y12" s="9" t="s">
        <v>44</v>
      </c>
      <c r="Z12" s="9" t="s">
        <v>114</v>
      </c>
      <c r="AA12" s="9" t="s">
        <v>115</v>
      </c>
      <c r="AB12" s="12">
        <v>2152395</v>
      </c>
      <c r="AC12" s="12">
        <v>2152395</v>
      </c>
      <c r="AD12" s="51">
        <v>1113</v>
      </c>
      <c r="AE12" s="12" t="s">
        <v>40</v>
      </c>
      <c r="AF12" s="14">
        <v>19</v>
      </c>
      <c r="AG12" s="11">
        <v>42771</v>
      </c>
    </row>
    <row r="13" spans="1:35" ht="15" customHeight="1" x14ac:dyDescent="0.3">
      <c r="A13" s="9">
        <v>664539</v>
      </c>
      <c r="B13" s="9">
        <v>664539</v>
      </c>
      <c r="C13" s="15">
        <v>26122240</v>
      </c>
      <c r="D13" s="10">
        <v>1</v>
      </c>
      <c r="E13" s="10" t="s">
        <v>116</v>
      </c>
      <c r="F13" s="10" t="s">
        <v>48</v>
      </c>
      <c r="G13" s="10">
        <v>1010028698</v>
      </c>
      <c r="H13" s="11">
        <v>41455</v>
      </c>
      <c r="I13" s="11">
        <v>41509</v>
      </c>
      <c r="J13" s="11">
        <v>41584</v>
      </c>
      <c r="K13" s="11">
        <v>39552</v>
      </c>
      <c r="L13" s="10" t="s">
        <v>117</v>
      </c>
      <c r="M13" s="10" t="s">
        <v>46</v>
      </c>
      <c r="N13" s="10">
        <v>9835</v>
      </c>
      <c r="O13" s="10" t="s">
        <v>118</v>
      </c>
      <c r="P13" s="10" t="s">
        <v>119</v>
      </c>
      <c r="Q13" s="10" t="s">
        <v>120</v>
      </c>
      <c r="R13" s="10"/>
      <c r="S13" s="10" t="s">
        <v>1</v>
      </c>
      <c r="T13" s="10" t="s">
        <v>121</v>
      </c>
      <c r="U13" s="10" t="s">
        <v>122</v>
      </c>
      <c r="V13" s="10" t="s">
        <v>123</v>
      </c>
      <c r="W13" s="10" t="s">
        <v>124</v>
      </c>
      <c r="X13" s="17" t="s">
        <v>43</v>
      </c>
      <c r="Y13" s="9" t="s">
        <v>71</v>
      </c>
      <c r="Z13" s="18" t="s">
        <v>125</v>
      </c>
      <c r="AA13" s="9" t="s">
        <v>126</v>
      </c>
      <c r="AB13" s="12">
        <v>1728000</v>
      </c>
      <c r="AC13" s="12">
        <v>2756550</v>
      </c>
      <c r="AD13" s="51">
        <v>1113</v>
      </c>
      <c r="AE13" s="12" t="s">
        <v>40</v>
      </c>
      <c r="AF13" s="14">
        <v>19</v>
      </c>
      <c r="AG13" s="11">
        <v>42771</v>
      </c>
    </row>
    <row r="14" spans="1:35" ht="15" customHeight="1" x14ac:dyDescent="0.3">
      <c r="A14" s="9"/>
      <c r="B14" s="9">
        <v>664539</v>
      </c>
      <c r="C14" s="15">
        <v>26122240</v>
      </c>
      <c r="D14" s="10">
        <v>2</v>
      </c>
      <c r="E14" s="10" t="s">
        <v>116</v>
      </c>
      <c r="F14" s="10" t="s">
        <v>48</v>
      </c>
      <c r="G14" s="10">
        <v>1010028698</v>
      </c>
      <c r="H14" s="11">
        <v>41455</v>
      </c>
      <c r="I14" s="11">
        <v>41509</v>
      </c>
      <c r="J14" s="11">
        <v>41584</v>
      </c>
      <c r="K14" s="11">
        <v>39552</v>
      </c>
      <c r="L14" s="10" t="s">
        <v>117</v>
      </c>
      <c r="M14" s="10" t="s">
        <v>46</v>
      </c>
      <c r="N14" s="10">
        <v>9835</v>
      </c>
      <c r="O14" s="10" t="s">
        <v>118</v>
      </c>
      <c r="P14" s="10" t="s">
        <v>119</v>
      </c>
      <c r="Q14" s="10" t="s">
        <v>120</v>
      </c>
      <c r="R14" s="10"/>
      <c r="S14" s="10" t="s">
        <v>1</v>
      </c>
      <c r="T14" s="10" t="s">
        <v>121</v>
      </c>
      <c r="U14" s="10" t="s">
        <v>122</v>
      </c>
      <c r="V14" s="10" t="s">
        <v>123</v>
      </c>
      <c r="W14" s="10" t="s">
        <v>127</v>
      </c>
      <c r="X14" s="17" t="s">
        <v>43</v>
      </c>
      <c r="Y14" s="9" t="s">
        <v>71</v>
      </c>
      <c r="Z14" s="18" t="s">
        <v>125</v>
      </c>
      <c r="AA14" s="9" t="s">
        <v>129</v>
      </c>
      <c r="AB14" s="12">
        <v>346350</v>
      </c>
      <c r="AC14" s="12"/>
      <c r="AD14" s="51">
        <v>1113</v>
      </c>
      <c r="AE14" s="12" t="s">
        <v>40</v>
      </c>
      <c r="AF14" s="14">
        <v>19</v>
      </c>
      <c r="AG14" s="11">
        <v>42771</v>
      </c>
    </row>
    <row r="15" spans="1:35" ht="15" customHeight="1" x14ac:dyDescent="0.3">
      <c r="A15" s="9"/>
      <c r="B15" s="9">
        <v>664539</v>
      </c>
      <c r="C15" s="15">
        <v>26122240</v>
      </c>
      <c r="D15" s="10">
        <v>3</v>
      </c>
      <c r="E15" s="10" t="s">
        <v>116</v>
      </c>
      <c r="F15" s="10" t="s">
        <v>48</v>
      </c>
      <c r="G15" s="10">
        <v>1010028698</v>
      </c>
      <c r="H15" s="11">
        <v>41455</v>
      </c>
      <c r="I15" s="11">
        <v>41509</v>
      </c>
      <c r="J15" s="11">
        <v>41584</v>
      </c>
      <c r="K15" s="11">
        <v>39552</v>
      </c>
      <c r="L15" s="10" t="s">
        <v>117</v>
      </c>
      <c r="M15" s="10" t="s">
        <v>46</v>
      </c>
      <c r="N15" s="10">
        <v>9835</v>
      </c>
      <c r="O15" s="10" t="s">
        <v>118</v>
      </c>
      <c r="P15" s="10" t="s">
        <v>119</v>
      </c>
      <c r="Q15" s="10" t="s">
        <v>120</v>
      </c>
      <c r="R15" s="10"/>
      <c r="S15" s="10" t="s">
        <v>1</v>
      </c>
      <c r="T15" s="10" t="s">
        <v>121</v>
      </c>
      <c r="U15" s="10" t="s">
        <v>122</v>
      </c>
      <c r="V15" s="10" t="s">
        <v>123</v>
      </c>
      <c r="W15" s="10" t="s">
        <v>130</v>
      </c>
      <c r="X15" s="17" t="s">
        <v>43</v>
      </c>
      <c r="Y15" s="9" t="s">
        <v>71</v>
      </c>
      <c r="Z15" s="18" t="s">
        <v>125</v>
      </c>
      <c r="AA15" s="9" t="s">
        <v>131</v>
      </c>
      <c r="AB15" s="12">
        <v>595800</v>
      </c>
      <c r="AC15" s="12"/>
      <c r="AD15" s="51">
        <v>1113</v>
      </c>
      <c r="AE15" s="12" t="s">
        <v>40</v>
      </c>
      <c r="AF15" s="14">
        <v>19</v>
      </c>
      <c r="AG15" s="11">
        <v>42771</v>
      </c>
    </row>
    <row r="16" spans="1:35" ht="15" customHeight="1" x14ac:dyDescent="0.3">
      <c r="A16" s="9"/>
      <c r="B16" s="9">
        <v>664539</v>
      </c>
      <c r="C16" s="15">
        <v>26122240</v>
      </c>
      <c r="D16" s="10">
        <v>4</v>
      </c>
      <c r="E16" s="10" t="s">
        <v>116</v>
      </c>
      <c r="F16" s="10" t="s">
        <v>48</v>
      </c>
      <c r="G16" s="10">
        <v>1010028698</v>
      </c>
      <c r="H16" s="11">
        <v>41455</v>
      </c>
      <c r="I16" s="11">
        <v>41509</v>
      </c>
      <c r="J16" s="11">
        <v>41584</v>
      </c>
      <c r="K16" s="11">
        <v>39552</v>
      </c>
      <c r="L16" s="10" t="s">
        <v>117</v>
      </c>
      <c r="M16" s="10" t="s">
        <v>46</v>
      </c>
      <c r="N16" s="10">
        <v>9835</v>
      </c>
      <c r="O16" s="10" t="s">
        <v>118</v>
      </c>
      <c r="P16" s="10" t="s">
        <v>119</v>
      </c>
      <c r="Q16" s="10" t="s">
        <v>120</v>
      </c>
      <c r="R16" s="10"/>
      <c r="S16" s="10" t="s">
        <v>1</v>
      </c>
      <c r="T16" s="10" t="s">
        <v>121</v>
      </c>
      <c r="U16" s="10" t="s">
        <v>122</v>
      </c>
      <c r="V16" s="10" t="s">
        <v>123</v>
      </c>
      <c r="W16" s="10" t="s">
        <v>132</v>
      </c>
      <c r="X16" s="17" t="s">
        <v>43</v>
      </c>
      <c r="Y16" s="9" t="s">
        <v>71</v>
      </c>
      <c r="Z16" s="18" t="s">
        <v>125</v>
      </c>
      <c r="AA16" s="9" t="s">
        <v>133</v>
      </c>
      <c r="AB16" s="12">
        <v>86400</v>
      </c>
      <c r="AC16" s="12"/>
      <c r="AD16" s="51">
        <v>1113</v>
      </c>
      <c r="AE16" s="12" t="s">
        <v>40</v>
      </c>
      <c r="AF16" s="14">
        <v>19</v>
      </c>
      <c r="AG16" s="11">
        <v>42771</v>
      </c>
    </row>
    <row r="17" spans="1:33" ht="15" customHeight="1" x14ac:dyDescent="0.3">
      <c r="A17" s="9">
        <v>664540</v>
      </c>
      <c r="B17" s="9">
        <v>664540</v>
      </c>
      <c r="C17" s="15">
        <v>26122241</v>
      </c>
      <c r="D17" s="10">
        <v>1</v>
      </c>
      <c r="E17" s="10" t="s">
        <v>134</v>
      </c>
      <c r="F17" s="10" t="s">
        <v>48</v>
      </c>
      <c r="G17" s="10">
        <v>1000236268</v>
      </c>
      <c r="H17" s="11">
        <v>41455</v>
      </c>
      <c r="I17" s="11">
        <v>41509</v>
      </c>
      <c r="J17" s="11">
        <v>41584</v>
      </c>
      <c r="K17" s="11">
        <v>39518</v>
      </c>
      <c r="L17" s="10" t="s">
        <v>135</v>
      </c>
      <c r="M17" s="10" t="s">
        <v>46</v>
      </c>
      <c r="N17" s="10">
        <v>9836</v>
      </c>
      <c r="O17" s="10" t="s">
        <v>118</v>
      </c>
      <c r="P17" s="10" t="s">
        <v>119</v>
      </c>
      <c r="Q17" s="10" t="s">
        <v>136</v>
      </c>
      <c r="R17" s="10"/>
      <c r="S17" s="10" t="s">
        <v>1</v>
      </c>
      <c r="T17" s="10" t="s">
        <v>121</v>
      </c>
      <c r="U17" s="10" t="s">
        <v>122</v>
      </c>
      <c r="V17" s="10">
        <v>93861009</v>
      </c>
      <c r="W17" s="10" t="s">
        <v>124</v>
      </c>
      <c r="X17" s="17" t="s">
        <v>137</v>
      </c>
      <c r="Y17" s="10" t="s">
        <v>138</v>
      </c>
      <c r="Z17" s="10" t="s">
        <v>139</v>
      </c>
      <c r="AA17" s="9" t="s">
        <v>140</v>
      </c>
      <c r="AB17" s="12">
        <v>1728000</v>
      </c>
      <c r="AC17" s="12">
        <v>2323800</v>
      </c>
      <c r="AD17" s="51">
        <v>1113</v>
      </c>
      <c r="AE17" s="12" t="s">
        <v>42</v>
      </c>
      <c r="AF17" s="14">
        <v>19</v>
      </c>
      <c r="AG17" s="11">
        <v>42771</v>
      </c>
    </row>
    <row r="18" spans="1:33" ht="15" customHeight="1" x14ac:dyDescent="0.3">
      <c r="A18" s="9"/>
      <c r="B18" s="9">
        <v>664540</v>
      </c>
      <c r="C18" s="15">
        <v>26122241</v>
      </c>
      <c r="D18" s="10">
        <v>1</v>
      </c>
      <c r="E18" s="10" t="s">
        <v>134</v>
      </c>
      <c r="F18" s="10" t="s">
        <v>48</v>
      </c>
      <c r="G18" s="10">
        <v>1000236268</v>
      </c>
      <c r="H18" s="11">
        <v>41455</v>
      </c>
      <c r="I18" s="11">
        <v>41509</v>
      </c>
      <c r="J18" s="11">
        <v>41584</v>
      </c>
      <c r="K18" s="11">
        <v>39518</v>
      </c>
      <c r="L18" s="10" t="s">
        <v>135</v>
      </c>
      <c r="M18" s="10" t="s">
        <v>46</v>
      </c>
      <c r="N18" s="10">
        <v>9836</v>
      </c>
      <c r="O18" s="10" t="s">
        <v>118</v>
      </c>
      <c r="P18" s="10" t="s">
        <v>119</v>
      </c>
      <c r="Q18" s="10" t="s">
        <v>136</v>
      </c>
      <c r="R18" s="10"/>
      <c r="S18" s="10" t="s">
        <v>1</v>
      </c>
      <c r="T18" s="10" t="s">
        <v>121</v>
      </c>
      <c r="U18" s="10" t="s">
        <v>122</v>
      </c>
      <c r="V18" s="10">
        <v>93861009</v>
      </c>
      <c r="W18" s="10" t="s">
        <v>124</v>
      </c>
      <c r="X18" s="17" t="s">
        <v>43</v>
      </c>
      <c r="Y18" s="10" t="s">
        <v>71</v>
      </c>
      <c r="Z18" s="10" t="s">
        <v>141</v>
      </c>
      <c r="AA18" s="9" t="s">
        <v>126</v>
      </c>
      <c r="AB18" s="12"/>
      <c r="AC18" s="12"/>
      <c r="AD18" s="51">
        <v>1113</v>
      </c>
      <c r="AE18" s="12" t="s">
        <v>42</v>
      </c>
      <c r="AF18" s="14">
        <v>19</v>
      </c>
      <c r="AG18" s="11">
        <v>42771</v>
      </c>
    </row>
    <row r="19" spans="1:33" ht="15" customHeight="1" x14ac:dyDescent="0.3">
      <c r="A19" s="9"/>
      <c r="B19" s="9">
        <v>664540</v>
      </c>
      <c r="C19" s="15">
        <v>26122241</v>
      </c>
      <c r="D19" s="10">
        <v>2</v>
      </c>
      <c r="E19" s="10" t="s">
        <v>134</v>
      </c>
      <c r="F19" s="10" t="s">
        <v>48</v>
      </c>
      <c r="G19" s="10">
        <v>1000236268</v>
      </c>
      <c r="H19" s="11">
        <v>41455</v>
      </c>
      <c r="I19" s="11">
        <v>41509</v>
      </c>
      <c r="J19" s="11">
        <v>41584</v>
      </c>
      <c r="K19" s="11">
        <v>39518</v>
      </c>
      <c r="L19" s="10" t="s">
        <v>135</v>
      </c>
      <c r="M19" s="10" t="s">
        <v>46</v>
      </c>
      <c r="N19" s="10">
        <v>9836</v>
      </c>
      <c r="O19" s="10" t="s">
        <v>118</v>
      </c>
      <c r="P19" s="10" t="s">
        <v>119</v>
      </c>
      <c r="Q19" s="10" t="s">
        <v>136</v>
      </c>
      <c r="R19" s="10"/>
      <c r="S19" s="10" t="s">
        <v>1</v>
      </c>
      <c r="T19" s="10" t="s">
        <v>121</v>
      </c>
      <c r="U19" s="10" t="s">
        <v>122</v>
      </c>
      <c r="V19" s="10">
        <v>93861009</v>
      </c>
      <c r="W19" s="10" t="s">
        <v>130</v>
      </c>
      <c r="X19" s="17" t="s">
        <v>137</v>
      </c>
      <c r="Y19" s="10" t="s">
        <v>138</v>
      </c>
      <c r="Z19" s="10" t="s">
        <v>139</v>
      </c>
      <c r="AA19" s="9" t="s">
        <v>140</v>
      </c>
      <c r="AB19" s="12">
        <v>595800</v>
      </c>
      <c r="AC19" s="12"/>
      <c r="AD19" s="51">
        <v>1113</v>
      </c>
      <c r="AE19" s="12" t="s">
        <v>42</v>
      </c>
      <c r="AF19" s="14">
        <v>19</v>
      </c>
      <c r="AG19" s="11">
        <v>42771</v>
      </c>
    </row>
    <row r="20" spans="1:33" ht="15" customHeight="1" x14ac:dyDescent="0.3">
      <c r="A20" s="9"/>
      <c r="B20" s="9">
        <v>664540</v>
      </c>
      <c r="C20" s="15">
        <v>26122241</v>
      </c>
      <c r="D20" s="10">
        <v>2</v>
      </c>
      <c r="E20" s="10" t="s">
        <v>134</v>
      </c>
      <c r="F20" s="10" t="s">
        <v>48</v>
      </c>
      <c r="G20" s="10">
        <v>1000236268</v>
      </c>
      <c r="H20" s="11">
        <v>41455</v>
      </c>
      <c r="I20" s="11">
        <v>41509</v>
      </c>
      <c r="J20" s="11">
        <v>41584</v>
      </c>
      <c r="K20" s="11">
        <v>39518</v>
      </c>
      <c r="L20" s="10" t="s">
        <v>135</v>
      </c>
      <c r="M20" s="10" t="s">
        <v>46</v>
      </c>
      <c r="N20" s="10">
        <v>9836</v>
      </c>
      <c r="O20" s="10" t="s">
        <v>118</v>
      </c>
      <c r="P20" s="10" t="s">
        <v>119</v>
      </c>
      <c r="Q20" s="10" t="s">
        <v>136</v>
      </c>
      <c r="R20" s="10"/>
      <c r="S20" s="10" t="s">
        <v>1</v>
      </c>
      <c r="T20" s="10" t="s">
        <v>121</v>
      </c>
      <c r="U20" s="10" t="s">
        <v>122</v>
      </c>
      <c r="V20" s="10">
        <v>93861009</v>
      </c>
      <c r="W20" s="10" t="s">
        <v>130</v>
      </c>
      <c r="X20" s="17" t="s">
        <v>43</v>
      </c>
      <c r="Y20" s="10" t="s">
        <v>71</v>
      </c>
      <c r="Z20" s="10" t="s">
        <v>141</v>
      </c>
      <c r="AA20" s="9" t="s">
        <v>131</v>
      </c>
      <c r="AB20" s="12"/>
      <c r="AC20" s="12"/>
      <c r="AD20" s="51">
        <v>1113</v>
      </c>
      <c r="AE20" s="12" t="s">
        <v>42</v>
      </c>
      <c r="AF20" s="14">
        <v>19</v>
      </c>
      <c r="AG20" s="11">
        <v>42771</v>
      </c>
    </row>
    <row r="21" spans="1:33" ht="15" customHeight="1" x14ac:dyDescent="0.3">
      <c r="A21" s="9">
        <v>668116</v>
      </c>
      <c r="B21" s="9">
        <v>668116</v>
      </c>
      <c r="C21" s="15">
        <v>26122390</v>
      </c>
      <c r="D21" s="10">
        <v>1</v>
      </c>
      <c r="E21" s="10" t="s">
        <v>142</v>
      </c>
      <c r="F21" s="10" t="s">
        <v>48</v>
      </c>
      <c r="G21" s="10">
        <v>1010010196</v>
      </c>
      <c r="H21" s="11">
        <v>41421</v>
      </c>
      <c r="I21" s="11">
        <v>41439</v>
      </c>
      <c r="J21" s="11">
        <v>41584</v>
      </c>
      <c r="K21" s="11">
        <v>41008</v>
      </c>
      <c r="L21" s="10" t="s">
        <v>143</v>
      </c>
      <c r="M21" s="10" t="s">
        <v>46</v>
      </c>
      <c r="N21" s="10">
        <v>1812259</v>
      </c>
      <c r="O21" s="10" t="s">
        <v>144</v>
      </c>
      <c r="P21" s="10" t="s">
        <v>145</v>
      </c>
      <c r="Q21" s="10" t="s">
        <v>146</v>
      </c>
      <c r="R21" s="10"/>
      <c r="S21" s="10" t="s">
        <v>1</v>
      </c>
      <c r="T21" s="10" t="s">
        <v>147</v>
      </c>
      <c r="U21" s="10" t="s">
        <v>148</v>
      </c>
      <c r="V21" s="10">
        <v>94301001</v>
      </c>
      <c r="W21" s="10" t="s">
        <v>149</v>
      </c>
      <c r="X21" s="17" t="s">
        <v>43</v>
      </c>
      <c r="Y21" s="9" t="s">
        <v>71</v>
      </c>
      <c r="Z21" s="9" t="s">
        <v>150</v>
      </c>
      <c r="AA21" s="9" t="s">
        <v>151</v>
      </c>
      <c r="AB21" s="12">
        <v>73905</v>
      </c>
      <c r="AC21" s="12">
        <v>73905</v>
      </c>
      <c r="AD21" s="51">
        <v>1113</v>
      </c>
      <c r="AE21" s="12" t="s">
        <v>40</v>
      </c>
      <c r="AF21" s="14">
        <v>19</v>
      </c>
      <c r="AG21" s="11">
        <v>42771</v>
      </c>
    </row>
    <row r="22" spans="1:33" ht="15" customHeight="1" x14ac:dyDescent="0.3">
      <c r="A22" s="9">
        <v>668125</v>
      </c>
      <c r="B22" s="9">
        <v>668125</v>
      </c>
      <c r="C22" s="15">
        <v>26122399</v>
      </c>
      <c r="D22" s="10">
        <v>1</v>
      </c>
      <c r="E22" s="10" t="s">
        <v>152</v>
      </c>
      <c r="F22" s="10" t="s">
        <v>48</v>
      </c>
      <c r="G22" s="10">
        <v>1000590622</v>
      </c>
      <c r="H22" s="11">
        <v>41513</v>
      </c>
      <c r="I22" s="11">
        <v>41519</v>
      </c>
      <c r="J22" s="11">
        <v>41584</v>
      </c>
      <c r="K22" s="11">
        <v>40738</v>
      </c>
      <c r="L22" s="10" t="s">
        <v>153</v>
      </c>
      <c r="M22" s="10" t="s">
        <v>46</v>
      </c>
      <c r="N22" s="10">
        <v>4061</v>
      </c>
      <c r="O22" s="10" t="s">
        <v>154</v>
      </c>
      <c r="P22" s="10" t="s">
        <v>155</v>
      </c>
      <c r="Q22" s="10" t="s">
        <v>156</v>
      </c>
      <c r="R22" s="10"/>
      <c r="S22" s="10" t="s">
        <v>1</v>
      </c>
      <c r="T22" s="10" t="s">
        <v>121</v>
      </c>
      <c r="U22" s="10" t="s">
        <v>122</v>
      </c>
      <c r="V22" s="10">
        <v>93861009</v>
      </c>
      <c r="W22" s="10" t="s">
        <v>127</v>
      </c>
      <c r="X22" s="17" t="s">
        <v>43</v>
      </c>
      <c r="Y22" s="9" t="s">
        <v>71</v>
      </c>
      <c r="Z22" s="9" t="s">
        <v>157</v>
      </c>
      <c r="AA22" s="9" t="s">
        <v>158</v>
      </c>
      <c r="AB22" s="12">
        <v>110000</v>
      </c>
      <c r="AC22" s="12">
        <v>110000</v>
      </c>
      <c r="AD22" s="51">
        <v>1113</v>
      </c>
      <c r="AE22" s="12" t="s">
        <v>40</v>
      </c>
      <c r="AF22" s="14">
        <v>19</v>
      </c>
      <c r="AG22" s="11">
        <v>42771</v>
      </c>
    </row>
    <row r="23" spans="1:33" ht="15" customHeight="1" x14ac:dyDescent="0.3">
      <c r="A23" s="9">
        <v>668126</v>
      </c>
      <c r="B23" s="9">
        <v>668126</v>
      </c>
      <c r="C23" s="15">
        <v>26122400</v>
      </c>
      <c r="D23" s="10">
        <v>1</v>
      </c>
      <c r="E23" s="10" t="s">
        <v>159</v>
      </c>
      <c r="F23" s="10" t="s">
        <v>82</v>
      </c>
      <c r="G23" s="10">
        <v>1023374801</v>
      </c>
      <c r="H23" s="11">
        <v>41513</v>
      </c>
      <c r="I23" s="11">
        <v>41519</v>
      </c>
      <c r="J23" s="11">
        <v>41584</v>
      </c>
      <c r="K23" s="11">
        <v>41064</v>
      </c>
      <c r="L23" s="10" t="s">
        <v>160</v>
      </c>
      <c r="M23" s="10" t="s">
        <v>46</v>
      </c>
      <c r="N23" s="10">
        <v>4047</v>
      </c>
      <c r="O23" s="10" t="s">
        <v>154</v>
      </c>
      <c r="P23" s="10" t="s">
        <v>155</v>
      </c>
      <c r="Q23" s="10" t="s">
        <v>161</v>
      </c>
      <c r="R23" s="10"/>
      <c r="S23" s="10" t="s">
        <v>1</v>
      </c>
      <c r="T23" s="10" t="s">
        <v>162</v>
      </c>
      <c r="U23" s="10" t="s">
        <v>163</v>
      </c>
      <c r="V23" s="10">
        <v>93861009</v>
      </c>
      <c r="W23" s="10" t="s">
        <v>127</v>
      </c>
      <c r="X23" s="17" t="s">
        <v>43</v>
      </c>
      <c r="Y23" s="9" t="s">
        <v>71</v>
      </c>
      <c r="Z23" s="9" t="s">
        <v>164</v>
      </c>
      <c r="AA23" s="9" t="s">
        <v>158</v>
      </c>
      <c r="AB23" s="12">
        <v>110000</v>
      </c>
      <c r="AC23" s="12">
        <v>110000</v>
      </c>
      <c r="AD23" s="51">
        <v>1113</v>
      </c>
      <c r="AE23" s="12" t="s">
        <v>40</v>
      </c>
      <c r="AF23" s="14">
        <v>19</v>
      </c>
      <c r="AG23" s="11">
        <v>42771</v>
      </c>
    </row>
    <row r="24" spans="1:33" ht="15" customHeight="1" x14ac:dyDescent="0.3">
      <c r="A24" s="9">
        <v>668128</v>
      </c>
      <c r="B24" s="9">
        <v>668128</v>
      </c>
      <c r="C24" s="15">
        <v>26122402</v>
      </c>
      <c r="D24" s="10">
        <v>1</v>
      </c>
      <c r="E24" s="10" t="s">
        <v>165</v>
      </c>
      <c r="F24" s="10" t="s">
        <v>48</v>
      </c>
      <c r="G24" s="10">
        <v>1021512143</v>
      </c>
      <c r="H24" s="11">
        <v>41486</v>
      </c>
      <c r="I24" s="11">
        <v>41509</v>
      </c>
      <c r="J24" s="11">
        <v>41584</v>
      </c>
      <c r="K24" s="11">
        <v>40134</v>
      </c>
      <c r="L24" s="10" t="s">
        <v>166</v>
      </c>
      <c r="M24" s="10" t="s">
        <v>46</v>
      </c>
      <c r="N24" s="10">
        <v>10224</v>
      </c>
      <c r="O24" s="10" t="s">
        <v>118</v>
      </c>
      <c r="P24" s="10" t="s">
        <v>119</v>
      </c>
      <c r="Q24" s="10" t="s">
        <v>167</v>
      </c>
      <c r="R24" s="10"/>
      <c r="S24" s="10" t="s">
        <v>1</v>
      </c>
      <c r="T24" s="10" t="s">
        <v>121</v>
      </c>
      <c r="U24" s="10" t="s">
        <v>122</v>
      </c>
      <c r="V24" s="10">
        <v>93861009</v>
      </c>
      <c r="W24" s="10" t="s">
        <v>124</v>
      </c>
      <c r="X24" s="17" t="s">
        <v>43</v>
      </c>
      <c r="Y24" s="9" t="s">
        <v>71</v>
      </c>
      <c r="Z24" s="9" t="s">
        <v>168</v>
      </c>
      <c r="AA24" s="9" t="s">
        <v>169</v>
      </c>
      <c r="AB24" s="12">
        <v>1728000</v>
      </c>
      <c r="AC24" s="12">
        <v>2756550</v>
      </c>
      <c r="AD24" s="51">
        <v>1113</v>
      </c>
      <c r="AE24" s="12" t="s">
        <v>40</v>
      </c>
      <c r="AF24" s="14">
        <v>19</v>
      </c>
      <c r="AG24" s="11">
        <v>42771</v>
      </c>
    </row>
    <row r="25" spans="1:33" ht="15" customHeight="1" x14ac:dyDescent="0.3">
      <c r="A25" s="9"/>
      <c r="B25" s="9">
        <v>668128</v>
      </c>
      <c r="C25" s="15">
        <v>26122402</v>
      </c>
      <c r="D25" s="10">
        <v>2</v>
      </c>
      <c r="E25" s="10" t="s">
        <v>165</v>
      </c>
      <c r="F25" s="10" t="s">
        <v>48</v>
      </c>
      <c r="G25" s="10">
        <v>1021512143</v>
      </c>
      <c r="H25" s="11">
        <v>41486</v>
      </c>
      <c r="I25" s="11">
        <v>41509</v>
      </c>
      <c r="J25" s="11">
        <v>41584</v>
      </c>
      <c r="K25" s="11">
        <v>40134</v>
      </c>
      <c r="L25" s="10" t="s">
        <v>166</v>
      </c>
      <c r="M25" s="10" t="s">
        <v>46</v>
      </c>
      <c r="N25" s="10">
        <v>10224</v>
      </c>
      <c r="O25" s="10" t="s">
        <v>118</v>
      </c>
      <c r="P25" s="10" t="s">
        <v>119</v>
      </c>
      <c r="Q25" s="10" t="s">
        <v>167</v>
      </c>
      <c r="R25" s="10"/>
      <c r="S25" s="10" t="s">
        <v>1</v>
      </c>
      <c r="T25" s="10" t="s">
        <v>121</v>
      </c>
      <c r="U25" s="10" t="s">
        <v>122</v>
      </c>
      <c r="V25" s="10">
        <v>93861009</v>
      </c>
      <c r="W25" s="10" t="s">
        <v>127</v>
      </c>
      <c r="X25" s="17" t="s">
        <v>43</v>
      </c>
      <c r="Y25" s="9" t="s">
        <v>71</v>
      </c>
      <c r="Z25" s="9" t="s">
        <v>168</v>
      </c>
      <c r="AA25" s="9" t="s">
        <v>170</v>
      </c>
      <c r="AB25" s="12">
        <v>346350</v>
      </c>
      <c r="AC25" s="12"/>
      <c r="AD25" s="51">
        <v>1113</v>
      </c>
      <c r="AE25" s="12" t="s">
        <v>40</v>
      </c>
      <c r="AF25" s="14">
        <v>19</v>
      </c>
      <c r="AG25" s="11">
        <v>42771</v>
      </c>
    </row>
    <row r="26" spans="1:33" ht="15" customHeight="1" x14ac:dyDescent="0.3">
      <c r="A26" s="9"/>
      <c r="B26" s="9">
        <v>668128</v>
      </c>
      <c r="C26" s="15">
        <v>26122402</v>
      </c>
      <c r="D26" s="10">
        <v>3</v>
      </c>
      <c r="E26" s="10" t="s">
        <v>165</v>
      </c>
      <c r="F26" s="10" t="s">
        <v>48</v>
      </c>
      <c r="G26" s="10">
        <v>1021512143</v>
      </c>
      <c r="H26" s="11">
        <v>41486</v>
      </c>
      <c r="I26" s="11">
        <v>41509</v>
      </c>
      <c r="J26" s="11">
        <v>41584</v>
      </c>
      <c r="K26" s="11">
        <v>40134</v>
      </c>
      <c r="L26" s="10" t="s">
        <v>166</v>
      </c>
      <c r="M26" s="10" t="s">
        <v>46</v>
      </c>
      <c r="N26" s="10">
        <v>10224</v>
      </c>
      <c r="O26" s="10" t="s">
        <v>118</v>
      </c>
      <c r="P26" s="10" t="s">
        <v>119</v>
      </c>
      <c r="Q26" s="10" t="s">
        <v>167</v>
      </c>
      <c r="R26" s="10"/>
      <c r="S26" s="10" t="s">
        <v>1</v>
      </c>
      <c r="T26" s="10" t="s">
        <v>121</v>
      </c>
      <c r="U26" s="10" t="s">
        <v>122</v>
      </c>
      <c r="V26" s="10">
        <v>93861009</v>
      </c>
      <c r="W26" s="10" t="s">
        <v>130</v>
      </c>
      <c r="X26" s="17" t="s">
        <v>43</v>
      </c>
      <c r="Y26" s="9" t="s">
        <v>71</v>
      </c>
      <c r="Z26" s="9" t="s">
        <v>168</v>
      </c>
      <c r="AA26" s="9" t="s">
        <v>171</v>
      </c>
      <c r="AB26" s="12">
        <v>595800</v>
      </c>
      <c r="AC26" s="12"/>
      <c r="AD26" s="51">
        <v>1113</v>
      </c>
      <c r="AE26" s="12" t="s">
        <v>40</v>
      </c>
      <c r="AF26" s="14">
        <v>19</v>
      </c>
      <c r="AG26" s="11">
        <v>42771</v>
      </c>
    </row>
    <row r="27" spans="1:33" ht="15" customHeight="1" x14ac:dyDescent="0.3">
      <c r="A27" s="9"/>
      <c r="B27" s="9">
        <v>668128</v>
      </c>
      <c r="C27" s="15">
        <v>26122402</v>
      </c>
      <c r="D27" s="10">
        <v>4</v>
      </c>
      <c r="E27" s="10" t="s">
        <v>165</v>
      </c>
      <c r="F27" s="10" t="s">
        <v>48</v>
      </c>
      <c r="G27" s="10">
        <v>1021512143</v>
      </c>
      <c r="H27" s="11">
        <v>41486</v>
      </c>
      <c r="I27" s="11">
        <v>41509</v>
      </c>
      <c r="J27" s="11">
        <v>41584</v>
      </c>
      <c r="K27" s="11">
        <v>40134</v>
      </c>
      <c r="L27" s="10" t="s">
        <v>166</v>
      </c>
      <c r="M27" s="10" t="s">
        <v>46</v>
      </c>
      <c r="N27" s="10">
        <v>10224</v>
      </c>
      <c r="O27" s="10" t="s">
        <v>118</v>
      </c>
      <c r="P27" s="10" t="s">
        <v>119</v>
      </c>
      <c r="Q27" s="10" t="s">
        <v>167</v>
      </c>
      <c r="R27" s="10"/>
      <c r="S27" s="10" t="s">
        <v>1</v>
      </c>
      <c r="T27" s="10" t="s">
        <v>121</v>
      </c>
      <c r="U27" s="10" t="s">
        <v>122</v>
      </c>
      <c r="V27" s="10">
        <v>93861009</v>
      </c>
      <c r="W27" s="10" t="s">
        <v>132</v>
      </c>
      <c r="X27" s="17" t="s">
        <v>43</v>
      </c>
      <c r="Y27" s="9" t="s">
        <v>71</v>
      </c>
      <c r="Z27" s="9" t="s">
        <v>168</v>
      </c>
      <c r="AA27" s="9" t="s">
        <v>172</v>
      </c>
      <c r="AB27" s="12">
        <v>86400</v>
      </c>
      <c r="AC27" s="12"/>
      <c r="AD27" s="51">
        <v>1113</v>
      </c>
      <c r="AE27" s="12" t="s">
        <v>40</v>
      </c>
      <c r="AF27" s="14">
        <v>19</v>
      </c>
      <c r="AG27" s="11">
        <v>42771</v>
      </c>
    </row>
    <row r="28" spans="1:33" ht="15" customHeight="1" x14ac:dyDescent="0.3">
      <c r="A28" s="9">
        <v>668129</v>
      </c>
      <c r="B28" s="9">
        <v>668129</v>
      </c>
      <c r="C28" s="15">
        <v>26122403</v>
      </c>
      <c r="D28" s="10">
        <v>1</v>
      </c>
      <c r="E28" s="10" t="s">
        <v>173</v>
      </c>
      <c r="F28" s="10" t="s">
        <v>48</v>
      </c>
      <c r="G28" s="10">
        <v>1025522857</v>
      </c>
      <c r="H28" s="11">
        <v>41486</v>
      </c>
      <c r="I28" s="11">
        <v>41509</v>
      </c>
      <c r="J28" s="11">
        <v>41584</v>
      </c>
      <c r="K28" s="11">
        <v>40038</v>
      </c>
      <c r="L28" s="10" t="s">
        <v>174</v>
      </c>
      <c r="M28" s="10" t="s">
        <v>46</v>
      </c>
      <c r="N28" s="10">
        <v>10223</v>
      </c>
      <c r="O28" s="10" t="s">
        <v>118</v>
      </c>
      <c r="P28" s="10" t="s">
        <v>119</v>
      </c>
      <c r="Q28" s="10" t="s">
        <v>175</v>
      </c>
      <c r="R28" s="10"/>
      <c r="S28" s="10" t="s">
        <v>1</v>
      </c>
      <c r="T28" s="10" t="s">
        <v>121</v>
      </c>
      <c r="U28" s="10" t="s">
        <v>122</v>
      </c>
      <c r="V28" s="10">
        <v>93861009</v>
      </c>
      <c r="W28" s="10" t="s">
        <v>127</v>
      </c>
      <c r="X28" s="17" t="s">
        <v>43</v>
      </c>
      <c r="Y28" s="9" t="s">
        <v>71</v>
      </c>
      <c r="Z28" s="9" t="s">
        <v>176</v>
      </c>
      <c r="AA28" s="9" t="s">
        <v>170</v>
      </c>
      <c r="AB28" s="12">
        <v>346350</v>
      </c>
      <c r="AC28" s="12">
        <v>942150</v>
      </c>
      <c r="AD28" s="51">
        <v>1113</v>
      </c>
      <c r="AE28" s="12" t="s">
        <v>40</v>
      </c>
      <c r="AF28" s="14">
        <v>19</v>
      </c>
      <c r="AG28" s="11">
        <v>42771</v>
      </c>
    </row>
    <row r="29" spans="1:33" ht="15" customHeight="1" x14ac:dyDescent="0.3">
      <c r="A29" s="9"/>
      <c r="B29" s="9">
        <v>668129</v>
      </c>
      <c r="C29" s="15">
        <v>26122403</v>
      </c>
      <c r="D29" s="10">
        <v>2</v>
      </c>
      <c r="E29" s="10" t="s">
        <v>173</v>
      </c>
      <c r="F29" s="10" t="s">
        <v>48</v>
      </c>
      <c r="G29" s="10">
        <v>1025522857</v>
      </c>
      <c r="H29" s="11">
        <v>41486</v>
      </c>
      <c r="I29" s="11">
        <v>41509</v>
      </c>
      <c r="J29" s="11">
        <v>41584</v>
      </c>
      <c r="K29" s="11">
        <v>40038</v>
      </c>
      <c r="L29" s="10" t="s">
        <v>174</v>
      </c>
      <c r="M29" s="10" t="s">
        <v>46</v>
      </c>
      <c r="N29" s="10">
        <v>10223</v>
      </c>
      <c r="O29" s="10" t="s">
        <v>118</v>
      </c>
      <c r="P29" s="10" t="s">
        <v>119</v>
      </c>
      <c r="Q29" s="10" t="s">
        <v>175</v>
      </c>
      <c r="R29" s="10"/>
      <c r="S29" s="10" t="s">
        <v>1</v>
      </c>
      <c r="T29" s="10" t="s">
        <v>121</v>
      </c>
      <c r="U29" s="10" t="s">
        <v>122</v>
      </c>
      <c r="V29" s="10">
        <v>93861009</v>
      </c>
      <c r="W29" s="10" t="s">
        <v>130</v>
      </c>
      <c r="X29" s="17" t="s">
        <v>43</v>
      </c>
      <c r="Y29" s="9" t="s">
        <v>71</v>
      </c>
      <c r="Z29" s="9" t="s">
        <v>176</v>
      </c>
      <c r="AA29" s="9" t="s">
        <v>171</v>
      </c>
      <c r="AB29" s="12">
        <v>595800</v>
      </c>
      <c r="AC29" s="12"/>
      <c r="AD29" s="51">
        <v>1113</v>
      </c>
      <c r="AE29" s="12" t="s">
        <v>40</v>
      </c>
      <c r="AF29" s="14">
        <v>19</v>
      </c>
      <c r="AG29" s="11">
        <v>42771</v>
      </c>
    </row>
    <row r="30" spans="1:33" ht="15" customHeight="1" x14ac:dyDescent="0.3">
      <c r="A30" s="9">
        <v>668130</v>
      </c>
      <c r="B30" s="9">
        <v>668130</v>
      </c>
      <c r="C30" s="15">
        <v>26122404</v>
      </c>
      <c r="D30" s="10">
        <v>1</v>
      </c>
      <c r="E30" s="10" t="s">
        <v>177</v>
      </c>
      <c r="F30" s="10" t="s">
        <v>48</v>
      </c>
      <c r="G30" s="10">
        <v>98123001613</v>
      </c>
      <c r="H30" s="11">
        <v>41486</v>
      </c>
      <c r="I30" s="11">
        <v>41509</v>
      </c>
      <c r="J30" s="11">
        <v>41584</v>
      </c>
      <c r="K30" s="11">
        <v>41109</v>
      </c>
      <c r="L30" s="10" t="s">
        <v>178</v>
      </c>
      <c r="M30" s="10" t="s">
        <v>46</v>
      </c>
      <c r="N30" s="10">
        <v>10229</v>
      </c>
      <c r="O30" s="10" t="s">
        <v>118</v>
      </c>
      <c r="P30" s="10" t="s">
        <v>119</v>
      </c>
      <c r="Q30" s="10" t="s">
        <v>179</v>
      </c>
      <c r="R30" s="10"/>
      <c r="S30" s="10" t="s">
        <v>1</v>
      </c>
      <c r="T30" s="10" t="s">
        <v>121</v>
      </c>
      <c r="U30" s="10" t="s">
        <v>122</v>
      </c>
      <c r="V30" s="10">
        <v>93861009</v>
      </c>
      <c r="W30" s="10" t="s">
        <v>124</v>
      </c>
      <c r="X30" s="17" t="s">
        <v>43</v>
      </c>
      <c r="Y30" s="9" t="s">
        <v>71</v>
      </c>
      <c r="Z30" s="9" t="s">
        <v>180</v>
      </c>
      <c r="AA30" s="9" t="s">
        <v>169</v>
      </c>
      <c r="AB30" s="12">
        <v>1728000</v>
      </c>
      <c r="AC30" s="12">
        <v>2670150</v>
      </c>
      <c r="AD30" s="51">
        <v>1113</v>
      </c>
      <c r="AE30" s="12" t="s">
        <v>40</v>
      </c>
      <c r="AF30" s="14">
        <v>19</v>
      </c>
      <c r="AG30" s="11">
        <v>42771</v>
      </c>
    </row>
    <row r="31" spans="1:33" ht="15" customHeight="1" x14ac:dyDescent="0.3">
      <c r="A31" s="9"/>
      <c r="B31" s="9">
        <v>668130</v>
      </c>
      <c r="C31" s="15">
        <v>26122404</v>
      </c>
      <c r="D31" s="10">
        <v>2</v>
      </c>
      <c r="E31" s="10" t="s">
        <v>177</v>
      </c>
      <c r="F31" s="10" t="s">
        <v>48</v>
      </c>
      <c r="G31" s="10">
        <v>98123001613</v>
      </c>
      <c r="H31" s="11">
        <v>41486</v>
      </c>
      <c r="I31" s="11">
        <v>41509</v>
      </c>
      <c r="J31" s="11">
        <v>41584</v>
      </c>
      <c r="K31" s="11">
        <v>41109</v>
      </c>
      <c r="L31" s="10" t="s">
        <v>178</v>
      </c>
      <c r="M31" s="10" t="s">
        <v>46</v>
      </c>
      <c r="N31" s="10">
        <v>10229</v>
      </c>
      <c r="O31" s="10" t="s">
        <v>118</v>
      </c>
      <c r="P31" s="10" t="s">
        <v>119</v>
      </c>
      <c r="Q31" s="10" t="s">
        <v>179</v>
      </c>
      <c r="R31" s="10"/>
      <c r="S31" s="10" t="s">
        <v>1</v>
      </c>
      <c r="T31" s="10" t="s">
        <v>121</v>
      </c>
      <c r="U31" s="10" t="s">
        <v>122</v>
      </c>
      <c r="V31" s="10">
        <v>93861009</v>
      </c>
      <c r="W31" s="10" t="s">
        <v>127</v>
      </c>
      <c r="X31" s="17" t="s">
        <v>43</v>
      </c>
      <c r="Y31" s="9" t="s">
        <v>71</v>
      </c>
      <c r="Z31" s="9" t="s">
        <v>180</v>
      </c>
      <c r="AA31" s="9" t="s">
        <v>170</v>
      </c>
      <c r="AB31" s="12">
        <v>346350</v>
      </c>
      <c r="AC31" s="12"/>
      <c r="AD31" s="51">
        <v>1113</v>
      </c>
      <c r="AE31" s="12" t="s">
        <v>40</v>
      </c>
      <c r="AF31" s="14">
        <v>19</v>
      </c>
      <c r="AG31" s="11">
        <v>42771</v>
      </c>
    </row>
    <row r="32" spans="1:33" ht="15" customHeight="1" x14ac:dyDescent="0.3">
      <c r="A32" s="9"/>
      <c r="B32" s="9">
        <v>668130</v>
      </c>
      <c r="C32" s="15">
        <v>26122404</v>
      </c>
      <c r="D32" s="10">
        <v>3</v>
      </c>
      <c r="E32" s="10" t="s">
        <v>177</v>
      </c>
      <c r="F32" s="10" t="s">
        <v>48</v>
      </c>
      <c r="G32" s="10">
        <v>98123001613</v>
      </c>
      <c r="H32" s="11">
        <v>41486</v>
      </c>
      <c r="I32" s="11">
        <v>41509</v>
      </c>
      <c r="J32" s="11">
        <v>41584</v>
      </c>
      <c r="K32" s="11">
        <v>41109</v>
      </c>
      <c r="L32" s="10" t="s">
        <v>178</v>
      </c>
      <c r="M32" s="10" t="s">
        <v>46</v>
      </c>
      <c r="N32" s="10">
        <v>10229</v>
      </c>
      <c r="O32" s="10" t="s">
        <v>118</v>
      </c>
      <c r="P32" s="10" t="s">
        <v>119</v>
      </c>
      <c r="Q32" s="10" t="s">
        <v>179</v>
      </c>
      <c r="R32" s="10"/>
      <c r="S32" s="10" t="s">
        <v>1</v>
      </c>
      <c r="T32" s="10" t="s">
        <v>121</v>
      </c>
      <c r="U32" s="10" t="s">
        <v>122</v>
      </c>
      <c r="V32" s="10">
        <v>93861009</v>
      </c>
      <c r="W32" s="10" t="s">
        <v>130</v>
      </c>
      <c r="X32" s="17" t="s">
        <v>43</v>
      </c>
      <c r="Y32" s="9" t="s">
        <v>71</v>
      </c>
      <c r="Z32" s="9" t="s">
        <v>180</v>
      </c>
      <c r="AA32" s="9" t="s">
        <v>171</v>
      </c>
      <c r="AB32" s="12">
        <v>595800</v>
      </c>
      <c r="AC32" s="12"/>
      <c r="AD32" s="51">
        <v>1113</v>
      </c>
      <c r="AE32" s="12" t="s">
        <v>40</v>
      </c>
      <c r="AF32" s="14">
        <v>19</v>
      </c>
      <c r="AG32" s="11">
        <v>42771</v>
      </c>
    </row>
    <row r="33" spans="1:33" ht="15" customHeight="1" x14ac:dyDescent="0.3">
      <c r="A33" s="9">
        <v>668131</v>
      </c>
      <c r="B33" s="9">
        <v>668131</v>
      </c>
      <c r="C33" s="15">
        <v>26122405</v>
      </c>
      <c r="D33" s="10">
        <v>1</v>
      </c>
      <c r="E33" s="10" t="s">
        <v>181</v>
      </c>
      <c r="F33" s="10" t="s">
        <v>48</v>
      </c>
      <c r="G33" s="10">
        <v>1000589810</v>
      </c>
      <c r="H33" s="11">
        <v>41486</v>
      </c>
      <c r="I33" s="11">
        <v>41509</v>
      </c>
      <c r="J33" s="11">
        <v>41584</v>
      </c>
      <c r="K33" s="11">
        <v>40161</v>
      </c>
      <c r="L33" s="10" t="s">
        <v>182</v>
      </c>
      <c r="M33" s="10" t="s">
        <v>46</v>
      </c>
      <c r="N33" s="10">
        <v>10230</v>
      </c>
      <c r="O33" s="10" t="s">
        <v>118</v>
      </c>
      <c r="P33" s="10" t="s">
        <v>119</v>
      </c>
      <c r="Q33" s="10" t="s">
        <v>183</v>
      </c>
      <c r="R33" s="10"/>
      <c r="S33" s="10" t="s">
        <v>1</v>
      </c>
      <c r="T33" s="10" t="s">
        <v>121</v>
      </c>
      <c r="U33" s="10" t="s">
        <v>122</v>
      </c>
      <c r="V33" s="10">
        <v>93861009</v>
      </c>
      <c r="W33" s="10" t="s">
        <v>124</v>
      </c>
      <c r="X33" s="17" t="s">
        <v>43</v>
      </c>
      <c r="Y33" s="9" t="s">
        <v>71</v>
      </c>
      <c r="Z33" s="9" t="s">
        <v>184</v>
      </c>
      <c r="AA33" s="9" t="s">
        <v>169</v>
      </c>
      <c r="AB33" s="12">
        <v>1728000</v>
      </c>
      <c r="AC33" s="12">
        <v>2670150</v>
      </c>
      <c r="AD33" s="51">
        <v>1113</v>
      </c>
      <c r="AE33" s="12" t="s">
        <v>40</v>
      </c>
      <c r="AF33" s="14">
        <v>19</v>
      </c>
      <c r="AG33" s="11">
        <v>42771</v>
      </c>
    </row>
    <row r="34" spans="1:33" ht="15" customHeight="1" x14ac:dyDescent="0.3">
      <c r="A34" s="9"/>
      <c r="B34" s="9">
        <v>668131</v>
      </c>
      <c r="C34" s="15">
        <v>26122405</v>
      </c>
      <c r="D34" s="10">
        <v>2</v>
      </c>
      <c r="E34" s="10" t="s">
        <v>181</v>
      </c>
      <c r="F34" s="10" t="s">
        <v>48</v>
      </c>
      <c r="G34" s="10">
        <v>1000589810</v>
      </c>
      <c r="H34" s="11">
        <v>41486</v>
      </c>
      <c r="I34" s="11">
        <v>41509</v>
      </c>
      <c r="J34" s="11">
        <v>41584</v>
      </c>
      <c r="K34" s="11">
        <v>40161</v>
      </c>
      <c r="L34" s="10" t="s">
        <v>182</v>
      </c>
      <c r="M34" s="10" t="s">
        <v>46</v>
      </c>
      <c r="N34" s="10">
        <v>10230</v>
      </c>
      <c r="O34" s="10" t="s">
        <v>118</v>
      </c>
      <c r="P34" s="10" t="s">
        <v>119</v>
      </c>
      <c r="Q34" s="10" t="s">
        <v>183</v>
      </c>
      <c r="R34" s="10"/>
      <c r="S34" s="10" t="s">
        <v>1</v>
      </c>
      <c r="T34" s="10" t="s">
        <v>121</v>
      </c>
      <c r="U34" s="10" t="s">
        <v>122</v>
      </c>
      <c r="V34" s="10">
        <v>93861009</v>
      </c>
      <c r="W34" s="10" t="s">
        <v>127</v>
      </c>
      <c r="X34" s="17" t="s">
        <v>43</v>
      </c>
      <c r="Y34" s="9" t="s">
        <v>71</v>
      </c>
      <c r="Z34" s="9" t="s">
        <v>184</v>
      </c>
      <c r="AA34" s="9" t="s">
        <v>170</v>
      </c>
      <c r="AB34" s="12">
        <v>346350</v>
      </c>
      <c r="AC34" s="12"/>
      <c r="AD34" s="51">
        <v>1113</v>
      </c>
      <c r="AE34" s="12" t="s">
        <v>40</v>
      </c>
      <c r="AF34" s="14">
        <v>19</v>
      </c>
      <c r="AG34" s="11">
        <v>42771</v>
      </c>
    </row>
    <row r="35" spans="1:33" ht="15" customHeight="1" x14ac:dyDescent="0.3">
      <c r="A35" s="9"/>
      <c r="B35" s="9">
        <v>668131</v>
      </c>
      <c r="C35" s="15">
        <v>26122405</v>
      </c>
      <c r="D35" s="10">
        <v>3</v>
      </c>
      <c r="E35" s="10" t="s">
        <v>181</v>
      </c>
      <c r="F35" s="10" t="s">
        <v>48</v>
      </c>
      <c r="G35" s="10">
        <v>1000589810</v>
      </c>
      <c r="H35" s="11">
        <v>41486</v>
      </c>
      <c r="I35" s="11">
        <v>41509</v>
      </c>
      <c r="J35" s="11">
        <v>41584</v>
      </c>
      <c r="K35" s="11">
        <v>40161</v>
      </c>
      <c r="L35" s="10" t="s">
        <v>182</v>
      </c>
      <c r="M35" s="10" t="s">
        <v>46</v>
      </c>
      <c r="N35" s="10">
        <v>10230</v>
      </c>
      <c r="O35" s="10" t="s">
        <v>118</v>
      </c>
      <c r="P35" s="10" t="s">
        <v>119</v>
      </c>
      <c r="Q35" s="10" t="s">
        <v>183</v>
      </c>
      <c r="R35" s="10"/>
      <c r="S35" s="10" t="s">
        <v>1</v>
      </c>
      <c r="T35" s="10" t="s">
        <v>121</v>
      </c>
      <c r="U35" s="10" t="s">
        <v>122</v>
      </c>
      <c r="V35" s="10">
        <v>93861009</v>
      </c>
      <c r="W35" s="10" t="s">
        <v>130</v>
      </c>
      <c r="X35" s="17" t="s">
        <v>43</v>
      </c>
      <c r="Y35" s="9" t="s">
        <v>71</v>
      </c>
      <c r="Z35" s="9" t="s">
        <v>184</v>
      </c>
      <c r="AA35" s="9" t="s">
        <v>171</v>
      </c>
      <c r="AB35" s="12">
        <v>595800</v>
      </c>
      <c r="AC35" s="12"/>
      <c r="AD35" s="51">
        <v>1113</v>
      </c>
      <c r="AE35" s="12" t="s">
        <v>40</v>
      </c>
      <c r="AF35" s="14">
        <v>19</v>
      </c>
      <c r="AG35" s="11">
        <v>42771</v>
      </c>
    </row>
    <row r="36" spans="1:33" ht="15" customHeight="1" x14ac:dyDescent="0.3">
      <c r="A36" s="9">
        <v>668133</v>
      </c>
      <c r="B36" s="9">
        <v>668133</v>
      </c>
      <c r="C36" s="15">
        <v>26122407</v>
      </c>
      <c r="D36" s="10">
        <v>1</v>
      </c>
      <c r="E36" s="10" t="s">
        <v>185</v>
      </c>
      <c r="F36" s="10" t="s">
        <v>39</v>
      </c>
      <c r="G36" s="10">
        <v>80172693</v>
      </c>
      <c r="H36" s="11">
        <v>41486</v>
      </c>
      <c r="I36" s="11">
        <v>41509</v>
      </c>
      <c r="J36" s="11">
        <v>41584</v>
      </c>
      <c r="K36" s="11">
        <v>40865</v>
      </c>
      <c r="L36" s="10" t="s">
        <v>186</v>
      </c>
      <c r="M36" s="10" t="s">
        <v>46</v>
      </c>
      <c r="N36" s="10">
        <v>10228</v>
      </c>
      <c r="O36" s="10" t="s">
        <v>118</v>
      </c>
      <c r="P36" s="10" t="s">
        <v>119</v>
      </c>
      <c r="Q36" s="10" t="s">
        <v>187</v>
      </c>
      <c r="R36" s="10"/>
      <c r="S36" s="10" t="s">
        <v>1</v>
      </c>
      <c r="T36" s="10" t="s">
        <v>121</v>
      </c>
      <c r="U36" s="10" t="s">
        <v>122</v>
      </c>
      <c r="V36" s="10" t="s">
        <v>188</v>
      </c>
      <c r="W36" s="10" t="s">
        <v>127</v>
      </c>
      <c r="X36" s="17" t="s">
        <v>43</v>
      </c>
      <c r="Y36" s="9" t="s">
        <v>71</v>
      </c>
      <c r="Z36" s="9" t="s">
        <v>189</v>
      </c>
      <c r="AA36" s="9" t="s">
        <v>170</v>
      </c>
      <c r="AB36" s="12">
        <v>346350</v>
      </c>
      <c r="AC36" s="12">
        <v>942150</v>
      </c>
      <c r="AD36" s="51">
        <v>1113</v>
      </c>
      <c r="AE36" s="12" t="s">
        <v>40</v>
      </c>
      <c r="AF36" s="14">
        <v>19</v>
      </c>
      <c r="AG36" s="11">
        <v>42771</v>
      </c>
    </row>
    <row r="37" spans="1:33" ht="15" customHeight="1" x14ac:dyDescent="0.3">
      <c r="A37" s="9"/>
      <c r="B37" s="9">
        <v>668133</v>
      </c>
      <c r="C37" s="15">
        <v>26122407</v>
      </c>
      <c r="D37" s="10">
        <v>2</v>
      </c>
      <c r="E37" s="10" t="s">
        <v>185</v>
      </c>
      <c r="F37" s="10" t="s">
        <v>39</v>
      </c>
      <c r="G37" s="10">
        <v>80172693</v>
      </c>
      <c r="H37" s="11">
        <v>41486</v>
      </c>
      <c r="I37" s="11">
        <v>41509</v>
      </c>
      <c r="J37" s="11">
        <v>41584</v>
      </c>
      <c r="K37" s="11">
        <v>40865</v>
      </c>
      <c r="L37" s="10" t="s">
        <v>186</v>
      </c>
      <c r="M37" s="10" t="s">
        <v>46</v>
      </c>
      <c r="N37" s="10">
        <v>10228</v>
      </c>
      <c r="O37" s="10" t="s">
        <v>118</v>
      </c>
      <c r="P37" s="10" t="s">
        <v>119</v>
      </c>
      <c r="Q37" s="10" t="s">
        <v>187</v>
      </c>
      <c r="R37" s="10"/>
      <c r="S37" s="10" t="s">
        <v>1</v>
      </c>
      <c r="T37" s="10" t="s">
        <v>121</v>
      </c>
      <c r="U37" s="10" t="s">
        <v>122</v>
      </c>
      <c r="V37" s="10" t="s">
        <v>188</v>
      </c>
      <c r="W37" s="10" t="s">
        <v>130</v>
      </c>
      <c r="X37" s="17" t="s">
        <v>43</v>
      </c>
      <c r="Y37" s="9" t="s">
        <v>71</v>
      </c>
      <c r="Z37" s="9" t="s">
        <v>189</v>
      </c>
      <c r="AA37" s="9" t="s">
        <v>171</v>
      </c>
      <c r="AB37" s="12">
        <v>595800</v>
      </c>
      <c r="AC37" s="12"/>
      <c r="AD37" s="51">
        <v>1113</v>
      </c>
      <c r="AE37" s="12" t="s">
        <v>40</v>
      </c>
      <c r="AF37" s="14">
        <v>19</v>
      </c>
      <c r="AG37" s="11">
        <v>42771</v>
      </c>
    </row>
    <row r="38" spans="1:33" ht="15" customHeight="1" x14ac:dyDescent="0.3">
      <c r="A38" s="9">
        <v>668177</v>
      </c>
      <c r="B38" s="9">
        <v>668177</v>
      </c>
      <c r="C38" s="15">
        <v>26122451</v>
      </c>
      <c r="D38" s="10">
        <v>1</v>
      </c>
      <c r="E38" s="10" t="s">
        <v>190</v>
      </c>
      <c r="F38" s="10" t="s">
        <v>48</v>
      </c>
      <c r="G38" s="10">
        <v>1001326909</v>
      </c>
      <c r="H38" s="11">
        <v>41486</v>
      </c>
      <c r="I38" s="11">
        <v>41509</v>
      </c>
      <c r="J38" s="11">
        <v>41584</v>
      </c>
      <c r="K38" s="11">
        <v>41045</v>
      </c>
      <c r="L38" s="10" t="s">
        <v>191</v>
      </c>
      <c r="M38" s="10" t="s">
        <v>46</v>
      </c>
      <c r="N38" s="10">
        <v>10231</v>
      </c>
      <c r="O38" s="10" t="s">
        <v>118</v>
      </c>
      <c r="P38" s="10" t="s">
        <v>119</v>
      </c>
      <c r="Q38" s="10" t="s">
        <v>192</v>
      </c>
      <c r="R38" s="10"/>
      <c r="S38" s="10" t="s">
        <v>1</v>
      </c>
      <c r="T38" s="10" t="s">
        <v>121</v>
      </c>
      <c r="U38" s="10" t="s">
        <v>122</v>
      </c>
      <c r="V38" s="10">
        <v>93861009</v>
      </c>
      <c r="W38" s="10" t="s">
        <v>124</v>
      </c>
      <c r="X38" s="17" t="s">
        <v>43</v>
      </c>
      <c r="Y38" s="9" t="s">
        <v>71</v>
      </c>
      <c r="Z38" s="9" t="s">
        <v>193</v>
      </c>
      <c r="AA38" s="9" t="s">
        <v>169</v>
      </c>
      <c r="AB38" s="12">
        <v>1728000</v>
      </c>
      <c r="AC38" s="12">
        <v>2670150</v>
      </c>
      <c r="AD38" s="51">
        <v>1113</v>
      </c>
      <c r="AE38" s="12" t="s">
        <v>40</v>
      </c>
      <c r="AF38" s="14">
        <v>19</v>
      </c>
      <c r="AG38" s="11">
        <v>42771</v>
      </c>
    </row>
    <row r="39" spans="1:33" ht="15" customHeight="1" x14ac:dyDescent="0.3">
      <c r="A39" s="9"/>
      <c r="B39" s="9">
        <v>668177</v>
      </c>
      <c r="C39" s="15">
        <v>26122451</v>
      </c>
      <c r="D39" s="10">
        <v>2</v>
      </c>
      <c r="E39" s="10" t="s">
        <v>190</v>
      </c>
      <c r="F39" s="10" t="s">
        <v>48</v>
      </c>
      <c r="G39" s="10">
        <v>1001326909</v>
      </c>
      <c r="H39" s="11">
        <v>41486</v>
      </c>
      <c r="I39" s="11">
        <v>41509</v>
      </c>
      <c r="J39" s="11">
        <v>41584</v>
      </c>
      <c r="K39" s="11">
        <v>41045</v>
      </c>
      <c r="L39" s="10" t="s">
        <v>191</v>
      </c>
      <c r="M39" s="10" t="s">
        <v>46</v>
      </c>
      <c r="N39" s="10">
        <v>10231</v>
      </c>
      <c r="O39" s="10" t="s">
        <v>118</v>
      </c>
      <c r="P39" s="10" t="s">
        <v>119</v>
      </c>
      <c r="Q39" s="10" t="s">
        <v>192</v>
      </c>
      <c r="R39" s="10"/>
      <c r="S39" s="10" t="s">
        <v>1</v>
      </c>
      <c r="T39" s="10" t="s">
        <v>121</v>
      </c>
      <c r="U39" s="10" t="s">
        <v>122</v>
      </c>
      <c r="V39" s="10">
        <v>93861009</v>
      </c>
      <c r="W39" s="10" t="s">
        <v>127</v>
      </c>
      <c r="X39" s="17" t="s">
        <v>43</v>
      </c>
      <c r="Y39" s="9" t="s">
        <v>71</v>
      </c>
      <c r="Z39" s="9" t="s">
        <v>193</v>
      </c>
      <c r="AA39" s="9" t="s">
        <v>170</v>
      </c>
      <c r="AB39" s="12">
        <v>346350</v>
      </c>
      <c r="AC39" s="12"/>
      <c r="AD39" s="51">
        <v>1113</v>
      </c>
      <c r="AE39" s="12" t="s">
        <v>40</v>
      </c>
      <c r="AF39" s="14">
        <v>19</v>
      </c>
      <c r="AG39" s="11">
        <v>42771</v>
      </c>
    </row>
    <row r="40" spans="1:33" ht="15" customHeight="1" x14ac:dyDescent="0.3">
      <c r="A40" s="9"/>
      <c r="B40" s="9">
        <v>668177</v>
      </c>
      <c r="C40" s="15">
        <v>26122451</v>
      </c>
      <c r="D40" s="10">
        <v>3</v>
      </c>
      <c r="E40" s="10" t="s">
        <v>190</v>
      </c>
      <c r="F40" s="10" t="s">
        <v>48</v>
      </c>
      <c r="G40" s="10">
        <v>1001326909</v>
      </c>
      <c r="H40" s="11">
        <v>41486</v>
      </c>
      <c r="I40" s="11">
        <v>41509</v>
      </c>
      <c r="J40" s="11">
        <v>41584</v>
      </c>
      <c r="K40" s="11">
        <v>41045</v>
      </c>
      <c r="L40" s="10" t="s">
        <v>191</v>
      </c>
      <c r="M40" s="10" t="s">
        <v>46</v>
      </c>
      <c r="N40" s="10">
        <v>10231</v>
      </c>
      <c r="O40" s="10" t="s">
        <v>118</v>
      </c>
      <c r="P40" s="10" t="s">
        <v>119</v>
      </c>
      <c r="Q40" s="10" t="s">
        <v>192</v>
      </c>
      <c r="R40" s="10"/>
      <c r="S40" s="10" t="s">
        <v>1</v>
      </c>
      <c r="T40" s="10" t="s">
        <v>121</v>
      </c>
      <c r="U40" s="10" t="s">
        <v>122</v>
      </c>
      <c r="V40" s="10">
        <v>93861009</v>
      </c>
      <c r="W40" s="10" t="s">
        <v>130</v>
      </c>
      <c r="X40" s="17" t="s">
        <v>43</v>
      </c>
      <c r="Y40" s="9" t="s">
        <v>71</v>
      </c>
      <c r="Z40" s="9" t="s">
        <v>193</v>
      </c>
      <c r="AA40" s="9" t="s">
        <v>171</v>
      </c>
      <c r="AB40" s="12">
        <v>595800</v>
      </c>
      <c r="AC40" s="12"/>
      <c r="AD40" s="51">
        <v>1113</v>
      </c>
      <c r="AE40" s="12" t="s">
        <v>40</v>
      </c>
      <c r="AF40" s="14">
        <v>19</v>
      </c>
      <c r="AG40" s="11">
        <v>42771</v>
      </c>
    </row>
    <row r="41" spans="1:33" ht="15" customHeight="1" x14ac:dyDescent="0.3">
      <c r="A41" s="9">
        <v>668178</v>
      </c>
      <c r="B41" s="9">
        <v>668178</v>
      </c>
      <c r="C41" s="15">
        <v>26122452</v>
      </c>
      <c r="D41" s="10">
        <v>1</v>
      </c>
      <c r="E41" s="10" t="s">
        <v>194</v>
      </c>
      <c r="F41" s="10" t="s">
        <v>48</v>
      </c>
      <c r="G41" s="10">
        <v>98031954681</v>
      </c>
      <c r="H41" s="11">
        <v>41486</v>
      </c>
      <c r="I41" s="11">
        <v>41509</v>
      </c>
      <c r="J41" s="11">
        <v>41584</v>
      </c>
      <c r="K41" s="11">
        <v>39602</v>
      </c>
      <c r="L41" s="10" t="s">
        <v>195</v>
      </c>
      <c r="M41" s="10" t="s">
        <v>46</v>
      </c>
      <c r="N41" s="10">
        <v>10226</v>
      </c>
      <c r="O41" s="10" t="s">
        <v>118</v>
      </c>
      <c r="P41" s="10" t="s">
        <v>119</v>
      </c>
      <c r="Q41" s="10" t="s">
        <v>196</v>
      </c>
      <c r="R41" s="10"/>
      <c r="S41" s="10" t="s">
        <v>1</v>
      </c>
      <c r="T41" s="10" t="s">
        <v>121</v>
      </c>
      <c r="U41" s="10" t="s">
        <v>122</v>
      </c>
      <c r="V41" s="10">
        <v>93861009</v>
      </c>
      <c r="W41" s="10" t="s">
        <v>124</v>
      </c>
      <c r="X41" s="17" t="s">
        <v>43</v>
      </c>
      <c r="Y41" s="9" t="s">
        <v>71</v>
      </c>
      <c r="Z41" s="9" t="s">
        <v>197</v>
      </c>
      <c r="AA41" s="9" t="s">
        <v>169</v>
      </c>
      <c r="AB41" s="12">
        <v>1728000</v>
      </c>
      <c r="AC41" s="12">
        <v>2670150</v>
      </c>
      <c r="AD41" s="51">
        <v>1113</v>
      </c>
      <c r="AE41" s="12" t="s">
        <v>40</v>
      </c>
      <c r="AF41" s="14">
        <v>19</v>
      </c>
      <c r="AG41" s="11">
        <v>42771</v>
      </c>
    </row>
    <row r="42" spans="1:33" ht="15" customHeight="1" x14ac:dyDescent="0.3">
      <c r="A42" s="9"/>
      <c r="B42" s="9">
        <v>668178</v>
      </c>
      <c r="C42" s="15">
        <v>26122452</v>
      </c>
      <c r="D42" s="10">
        <v>2</v>
      </c>
      <c r="E42" s="10" t="s">
        <v>194</v>
      </c>
      <c r="F42" s="10" t="s">
        <v>48</v>
      </c>
      <c r="G42" s="10">
        <v>98031954681</v>
      </c>
      <c r="H42" s="11">
        <v>41486</v>
      </c>
      <c r="I42" s="11">
        <v>41509</v>
      </c>
      <c r="J42" s="11">
        <v>41584</v>
      </c>
      <c r="K42" s="11">
        <v>39602</v>
      </c>
      <c r="L42" s="10" t="s">
        <v>195</v>
      </c>
      <c r="M42" s="10" t="s">
        <v>46</v>
      </c>
      <c r="N42" s="10">
        <v>10226</v>
      </c>
      <c r="O42" s="10" t="s">
        <v>118</v>
      </c>
      <c r="P42" s="10" t="s">
        <v>119</v>
      </c>
      <c r="Q42" s="10" t="s">
        <v>196</v>
      </c>
      <c r="R42" s="10"/>
      <c r="S42" s="10" t="s">
        <v>1</v>
      </c>
      <c r="T42" s="10" t="s">
        <v>121</v>
      </c>
      <c r="U42" s="10" t="s">
        <v>122</v>
      </c>
      <c r="V42" s="10">
        <v>93861009</v>
      </c>
      <c r="W42" s="10" t="s">
        <v>127</v>
      </c>
      <c r="X42" s="17" t="s">
        <v>43</v>
      </c>
      <c r="Y42" s="9" t="s">
        <v>71</v>
      </c>
      <c r="Z42" s="9" t="s">
        <v>197</v>
      </c>
      <c r="AA42" s="9" t="s">
        <v>170</v>
      </c>
      <c r="AB42" s="12">
        <v>346350</v>
      </c>
      <c r="AC42" s="12"/>
      <c r="AD42" s="51">
        <v>1113</v>
      </c>
      <c r="AE42" s="12" t="s">
        <v>40</v>
      </c>
      <c r="AF42" s="14">
        <v>19</v>
      </c>
      <c r="AG42" s="11">
        <v>42771</v>
      </c>
    </row>
    <row r="43" spans="1:33" ht="15" customHeight="1" x14ac:dyDescent="0.3">
      <c r="A43" s="9"/>
      <c r="B43" s="9">
        <v>668178</v>
      </c>
      <c r="C43" s="15">
        <v>26122452</v>
      </c>
      <c r="D43" s="10">
        <v>3</v>
      </c>
      <c r="E43" s="10" t="s">
        <v>194</v>
      </c>
      <c r="F43" s="10" t="s">
        <v>48</v>
      </c>
      <c r="G43" s="10">
        <v>98031954681</v>
      </c>
      <c r="H43" s="11">
        <v>41486</v>
      </c>
      <c r="I43" s="11">
        <v>41509</v>
      </c>
      <c r="J43" s="11">
        <v>41584</v>
      </c>
      <c r="K43" s="11">
        <v>39602</v>
      </c>
      <c r="L43" s="10" t="s">
        <v>195</v>
      </c>
      <c r="M43" s="10" t="s">
        <v>46</v>
      </c>
      <c r="N43" s="10">
        <v>10226</v>
      </c>
      <c r="O43" s="10" t="s">
        <v>118</v>
      </c>
      <c r="P43" s="10" t="s">
        <v>119</v>
      </c>
      <c r="Q43" s="10" t="s">
        <v>196</v>
      </c>
      <c r="R43" s="10"/>
      <c r="S43" s="10" t="s">
        <v>1</v>
      </c>
      <c r="T43" s="10" t="s">
        <v>121</v>
      </c>
      <c r="U43" s="10" t="s">
        <v>122</v>
      </c>
      <c r="V43" s="10">
        <v>93861009</v>
      </c>
      <c r="W43" s="10" t="s">
        <v>130</v>
      </c>
      <c r="X43" s="17" t="s">
        <v>43</v>
      </c>
      <c r="Y43" s="9" t="s">
        <v>71</v>
      </c>
      <c r="Z43" s="9" t="s">
        <v>197</v>
      </c>
      <c r="AA43" s="9" t="s">
        <v>171</v>
      </c>
      <c r="AB43" s="12">
        <v>595800</v>
      </c>
      <c r="AC43" s="12"/>
      <c r="AD43" s="51">
        <v>1113</v>
      </c>
      <c r="AE43" s="12" t="s">
        <v>40</v>
      </c>
      <c r="AF43" s="14">
        <v>19</v>
      </c>
      <c r="AG43" s="11">
        <v>42771</v>
      </c>
    </row>
    <row r="44" spans="1:33" ht="15" customHeight="1" x14ac:dyDescent="0.3">
      <c r="A44" s="9">
        <v>668179</v>
      </c>
      <c r="B44" s="9">
        <v>668179</v>
      </c>
      <c r="C44" s="15">
        <v>26122453</v>
      </c>
      <c r="D44" s="10">
        <v>1</v>
      </c>
      <c r="E44" s="10" t="s">
        <v>198</v>
      </c>
      <c r="F44" s="10" t="s">
        <v>48</v>
      </c>
      <c r="G44" s="10">
        <v>1001297437</v>
      </c>
      <c r="H44" s="11">
        <v>41486</v>
      </c>
      <c r="I44" s="11">
        <v>41509</v>
      </c>
      <c r="J44" s="11">
        <v>41584</v>
      </c>
      <c r="K44" s="11">
        <v>40329</v>
      </c>
      <c r="L44" s="10" t="s">
        <v>199</v>
      </c>
      <c r="M44" s="10" t="s">
        <v>46</v>
      </c>
      <c r="N44" s="10">
        <v>10227</v>
      </c>
      <c r="O44" s="10" t="s">
        <v>118</v>
      </c>
      <c r="P44" s="10" t="s">
        <v>119</v>
      </c>
      <c r="Q44" s="10" t="s">
        <v>200</v>
      </c>
      <c r="R44" s="10"/>
      <c r="S44" s="10" t="s">
        <v>1</v>
      </c>
      <c r="T44" s="10" t="s">
        <v>121</v>
      </c>
      <c r="U44" s="10" t="s">
        <v>122</v>
      </c>
      <c r="V44" s="10">
        <v>93861009</v>
      </c>
      <c r="W44" s="10" t="s">
        <v>124</v>
      </c>
      <c r="X44" s="17" t="s">
        <v>43</v>
      </c>
      <c r="Y44" s="9" t="s">
        <v>71</v>
      </c>
      <c r="Z44" s="9" t="s">
        <v>201</v>
      </c>
      <c r="AA44" s="9" t="s">
        <v>169</v>
      </c>
      <c r="AB44" s="12">
        <v>1728000</v>
      </c>
      <c r="AC44" s="12">
        <v>2670150</v>
      </c>
      <c r="AD44" s="51">
        <v>1113</v>
      </c>
      <c r="AE44" s="12" t="s">
        <v>40</v>
      </c>
      <c r="AF44" s="14">
        <v>19</v>
      </c>
      <c r="AG44" s="11">
        <v>42771</v>
      </c>
    </row>
    <row r="45" spans="1:33" ht="15" customHeight="1" x14ac:dyDescent="0.3">
      <c r="A45" s="9"/>
      <c r="B45" s="9">
        <v>668179</v>
      </c>
      <c r="C45" s="15">
        <v>26122453</v>
      </c>
      <c r="D45" s="10">
        <v>2</v>
      </c>
      <c r="E45" s="10" t="s">
        <v>198</v>
      </c>
      <c r="F45" s="10" t="s">
        <v>48</v>
      </c>
      <c r="G45" s="10">
        <v>1001297437</v>
      </c>
      <c r="H45" s="11">
        <v>41486</v>
      </c>
      <c r="I45" s="11">
        <v>41509</v>
      </c>
      <c r="J45" s="11">
        <v>41584</v>
      </c>
      <c r="K45" s="11">
        <v>40329</v>
      </c>
      <c r="L45" s="10" t="s">
        <v>199</v>
      </c>
      <c r="M45" s="10" t="s">
        <v>46</v>
      </c>
      <c r="N45" s="10">
        <v>10227</v>
      </c>
      <c r="O45" s="10" t="s">
        <v>118</v>
      </c>
      <c r="P45" s="10" t="s">
        <v>119</v>
      </c>
      <c r="Q45" s="10" t="s">
        <v>200</v>
      </c>
      <c r="R45" s="10"/>
      <c r="S45" s="10" t="s">
        <v>1</v>
      </c>
      <c r="T45" s="10" t="s">
        <v>121</v>
      </c>
      <c r="U45" s="10" t="s">
        <v>122</v>
      </c>
      <c r="V45" s="10">
        <v>93861009</v>
      </c>
      <c r="W45" s="10" t="s">
        <v>127</v>
      </c>
      <c r="X45" s="17" t="s">
        <v>43</v>
      </c>
      <c r="Y45" s="9" t="s">
        <v>71</v>
      </c>
      <c r="Z45" s="9" t="s">
        <v>201</v>
      </c>
      <c r="AA45" s="9" t="s">
        <v>170</v>
      </c>
      <c r="AB45" s="12">
        <v>346350</v>
      </c>
      <c r="AC45" s="12"/>
      <c r="AD45" s="51">
        <v>1113</v>
      </c>
      <c r="AE45" s="12" t="s">
        <v>40</v>
      </c>
      <c r="AF45" s="14">
        <v>19</v>
      </c>
      <c r="AG45" s="11">
        <v>42771</v>
      </c>
    </row>
    <row r="46" spans="1:33" ht="15" customHeight="1" x14ac:dyDescent="0.3">
      <c r="A46" s="9"/>
      <c r="B46" s="9">
        <v>668179</v>
      </c>
      <c r="C46" s="15">
        <v>26122453</v>
      </c>
      <c r="D46" s="10">
        <v>3</v>
      </c>
      <c r="E46" s="10" t="s">
        <v>198</v>
      </c>
      <c r="F46" s="10" t="s">
        <v>48</v>
      </c>
      <c r="G46" s="10">
        <v>1001297437</v>
      </c>
      <c r="H46" s="11">
        <v>41486</v>
      </c>
      <c r="I46" s="11">
        <v>41509</v>
      </c>
      <c r="J46" s="11">
        <v>41584</v>
      </c>
      <c r="K46" s="11">
        <v>40329</v>
      </c>
      <c r="L46" s="10" t="s">
        <v>199</v>
      </c>
      <c r="M46" s="10" t="s">
        <v>46</v>
      </c>
      <c r="N46" s="10">
        <v>10227</v>
      </c>
      <c r="O46" s="10" t="s">
        <v>118</v>
      </c>
      <c r="P46" s="10" t="s">
        <v>119</v>
      </c>
      <c r="Q46" s="10" t="s">
        <v>200</v>
      </c>
      <c r="R46" s="10"/>
      <c r="S46" s="10" t="s">
        <v>1</v>
      </c>
      <c r="T46" s="10" t="s">
        <v>121</v>
      </c>
      <c r="U46" s="10" t="s">
        <v>122</v>
      </c>
      <c r="V46" s="10">
        <v>93861009</v>
      </c>
      <c r="W46" s="10" t="s">
        <v>130</v>
      </c>
      <c r="X46" s="17" t="s">
        <v>43</v>
      </c>
      <c r="Y46" s="9" t="s">
        <v>71</v>
      </c>
      <c r="Z46" s="9" t="s">
        <v>201</v>
      </c>
      <c r="AA46" s="9" t="s">
        <v>171</v>
      </c>
      <c r="AB46" s="12">
        <v>595800</v>
      </c>
      <c r="AC46" s="12"/>
      <c r="AD46" s="51">
        <v>1113</v>
      </c>
      <c r="AE46" s="12" t="s">
        <v>40</v>
      </c>
      <c r="AF46" s="14">
        <v>19</v>
      </c>
      <c r="AG46" s="11">
        <v>42771</v>
      </c>
    </row>
    <row r="47" spans="1:33" ht="15" customHeight="1" x14ac:dyDescent="0.3">
      <c r="A47" s="9">
        <v>668181</v>
      </c>
      <c r="B47" s="9">
        <v>668181</v>
      </c>
      <c r="C47" s="15">
        <v>26122455</v>
      </c>
      <c r="D47" s="10">
        <v>1</v>
      </c>
      <c r="E47" s="10" t="s">
        <v>190</v>
      </c>
      <c r="F47" s="10" t="s">
        <v>48</v>
      </c>
      <c r="G47" s="10">
        <v>1001326909</v>
      </c>
      <c r="H47" s="11">
        <v>41455</v>
      </c>
      <c r="I47" s="11">
        <v>41509</v>
      </c>
      <c r="J47" s="11">
        <v>41584</v>
      </c>
      <c r="K47" s="11">
        <v>41045</v>
      </c>
      <c r="L47" s="10" t="s">
        <v>191</v>
      </c>
      <c r="M47" s="10" t="s">
        <v>46</v>
      </c>
      <c r="N47" s="10">
        <v>9844</v>
      </c>
      <c r="O47" s="10" t="s">
        <v>118</v>
      </c>
      <c r="P47" s="10" t="s">
        <v>119</v>
      </c>
      <c r="Q47" s="10" t="s">
        <v>192</v>
      </c>
      <c r="R47" s="10"/>
      <c r="S47" s="10" t="s">
        <v>1</v>
      </c>
      <c r="T47" s="10" t="s">
        <v>121</v>
      </c>
      <c r="U47" s="10" t="s">
        <v>122</v>
      </c>
      <c r="V47" s="10">
        <v>93861009</v>
      </c>
      <c r="W47" s="10" t="s">
        <v>124</v>
      </c>
      <c r="X47" s="17" t="s">
        <v>43</v>
      </c>
      <c r="Y47" s="9" t="s">
        <v>71</v>
      </c>
      <c r="Z47" s="9" t="s">
        <v>193</v>
      </c>
      <c r="AA47" s="9" t="s">
        <v>202</v>
      </c>
      <c r="AB47" s="12">
        <v>1728000</v>
      </c>
      <c r="AC47" s="12">
        <v>2670150</v>
      </c>
      <c r="AD47" s="51">
        <v>1113</v>
      </c>
      <c r="AE47" s="12" t="s">
        <v>40</v>
      </c>
      <c r="AF47" s="14">
        <v>19</v>
      </c>
      <c r="AG47" s="11">
        <v>42771</v>
      </c>
    </row>
    <row r="48" spans="1:33" ht="15" customHeight="1" x14ac:dyDescent="0.3">
      <c r="A48" s="9"/>
      <c r="B48" s="9">
        <v>668181</v>
      </c>
      <c r="C48" s="15">
        <v>26122455</v>
      </c>
      <c r="D48" s="10">
        <v>2</v>
      </c>
      <c r="E48" s="10" t="s">
        <v>190</v>
      </c>
      <c r="F48" s="10" t="s">
        <v>48</v>
      </c>
      <c r="G48" s="10">
        <v>1001326909</v>
      </c>
      <c r="H48" s="11">
        <v>41455</v>
      </c>
      <c r="I48" s="11">
        <v>41509</v>
      </c>
      <c r="J48" s="11">
        <v>41584</v>
      </c>
      <c r="K48" s="11">
        <v>41045</v>
      </c>
      <c r="L48" s="10" t="s">
        <v>191</v>
      </c>
      <c r="M48" s="10" t="s">
        <v>46</v>
      </c>
      <c r="N48" s="10">
        <v>9844</v>
      </c>
      <c r="O48" s="10" t="s">
        <v>118</v>
      </c>
      <c r="P48" s="10" t="s">
        <v>119</v>
      </c>
      <c r="Q48" s="10" t="s">
        <v>192</v>
      </c>
      <c r="R48" s="10"/>
      <c r="S48" s="10" t="s">
        <v>1</v>
      </c>
      <c r="T48" s="10" t="s">
        <v>121</v>
      </c>
      <c r="U48" s="10" t="s">
        <v>122</v>
      </c>
      <c r="V48" s="10">
        <v>93861009</v>
      </c>
      <c r="W48" s="10" t="s">
        <v>127</v>
      </c>
      <c r="X48" s="17" t="s">
        <v>43</v>
      </c>
      <c r="Y48" s="9" t="s">
        <v>71</v>
      </c>
      <c r="Z48" s="9" t="s">
        <v>193</v>
      </c>
      <c r="AA48" s="9" t="s">
        <v>129</v>
      </c>
      <c r="AB48" s="12">
        <v>346350</v>
      </c>
      <c r="AC48" s="12"/>
      <c r="AD48" s="51">
        <v>1113</v>
      </c>
      <c r="AE48" s="12" t="s">
        <v>40</v>
      </c>
      <c r="AF48" s="14">
        <v>19</v>
      </c>
      <c r="AG48" s="11">
        <v>42771</v>
      </c>
    </row>
    <row r="49" spans="1:33" ht="15" customHeight="1" x14ac:dyDescent="0.3">
      <c r="A49" s="9"/>
      <c r="B49" s="9">
        <v>668181</v>
      </c>
      <c r="C49" s="15">
        <v>26122455</v>
      </c>
      <c r="D49" s="10">
        <v>3</v>
      </c>
      <c r="E49" s="10" t="s">
        <v>190</v>
      </c>
      <c r="F49" s="10" t="s">
        <v>48</v>
      </c>
      <c r="G49" s="10">
        <v>1001326909</v>
      </c>
      <c r="H49" s="11">
        <v>41455</v>
      </c>
      <c r="I49" s="11">
        <v>41509</v>
      </c>
      <c r="J49" s="11">
        <v>41584</v>
      </c>
      <c r="K49" s="11">
        <v>41045</v>
      </c>
      <c r="L49" s="10" t="s">
        <v>191</v>
      </c>
      <c r="M49" s="10" t="s">
        <v>46</v>
      </c>
      <c r="N49" s="10">
        <v>9844</v>
      </c>
      <c r="O49" s="10" t="s">
        <v>118</v>
      </c>
      <c r="P49" s="10" t="s">
        <v>119</v>
      </c>
      <c r="Q49" s="10" t="s">
        <v>192</v>
      </c>
      <c r="R49" s="10"/>
      <c r="S49" s="10" t="s">
        <v>1</v>
      </c>
      <c r="T49" s="10" t="s">
        <v>121</v>
      </c>
      <c r="U49" s="10" t="s">
        <v>122</v>
      </c>
      <c r="V49" s="10">
        <v>93861009</v>
      </c>
      <c r="W49" s="10" t="s">
        <v>130</v>
      </c>
      <c r="X49" s="17" t="s">
        <v>43</v>
      </c>
      <c r="Y49" s="9" t="s">
        <v>71</v>
      </c>
      <c r="Z49" s="9" t="s">
        <v>193</v>
      </c>
      <c r="AA49" s="9" t="s">
        <v>131</v>
      </c>
      <c r="AB49" s="12">
        <v>595800</v>
      </c>
      <c r="AC49" s="12"/>
      <c r="AD49" s="51">
        <v>1113</v>
      </c>
      <c r="AE49" s="12" t="s">
        <v>40</v>
      </c>
      <c r="AF49" s="14">
        <v>19</v>
      </c>
      <c r="AG49" s="11">
        <v>42771</v>
      </c>
    </row>
    <row r="50" spans="1:33" ht="15" customHeight="1" x14ac:dyDescent="0.3">
      <c r="A50" s="9">
        <v>668182</v>
      </c>
      <c r="B50" s="9">
        <v>668182</v>
      </c>
      <c r="C50" s="15">
        <v>26122456</v>
      </c>
      <c r="D50" s="10">
        <v>1</v>
      </c>
      <c r="E50" s="10" t="s">
        <v>203</v>
      </c>
      <c r="F50" s="10" t="s">
        <v>48</v>
      </c>
      <c r="G50" s="10">
        <v>1001298134</v>
      </c>
      <c r="H50" s="11">
        <v>41455</v>
      </c>
      <c r="I50" s="11">
        <v>41509</v>
      </c>
      <c r="J50" s="11">
        <v>41584</v>
      </c>
      <c r="K50" s="11">
        <v>38979</v>
      </c>
      <c r="L50" s="10" t="s">
        <v>204</v>
      </c>
      <c r="M50" s="10" t="s">
        <v>46</v>
      </c>
      <c r="N50" s="10">
        <v>10028</v>
      </c>
      <c r="O50" s="10" t="s">
        <v>118</v>
      </c>
      <c r="P50" s="10" t="s">
        <v>119</v>
      </c>
      <c r="Q50" s="10" t="s">
        <v>205</v>
      </c>
      <c r="R50" s="10"/>
      <c r="S50" s="10" t="s">
        <v>1</v>
      </c>
      <c r="T50" s="10" t="s">
        <v>206</v>
      </c>
      <c r="U50" s="10" t="s">
        <v>207</v>
      </c>
      <c r="V50" s="10">
        <v>93861009</v>
      </c>
      <c r="W50" s="10" t="s">
        <v>124</v>
      </c>
      <c r="X50" s="17" t="s">
        <v>43</v>
      </c>
      <c r="Y50" s="9" t="s">
        <v>71</v>
      </c>
      <c r="Z50" s="9" t="s">
        <v>193</v>
      </c>
      <c r="AA50" s="9" t="s">
        <v>126</v>
      </c>
      <c r="AB50" s="12">
        <v>1728000</v>
      </c>
      <c r="AC50" s="12">
        <v>2670150</v>
      </c>
      <c r="AD50" s="51">
        <v>1113</v>
      </c>
      <c r="AE50" s="12" t="s">
        <v>40</v>
      </c>
      <c r="AF50" s="14">
        <v>19</v>
      </c>
      <c r="AG50" s="11">
        <v>42771</v>
      </c>
    </row>
    <row r="51" spans="1:33" ht="15" customHeight="1" x14ac:dyDescent="0.3">
      <c r="A51" s="9"/>
      <c r="B51" s="9">
        <v>668182</v>
      </c>
      <c r="C51" s="15">
        <v>26122456</v>
      </c>
      <c r="D51" s="10">
        <v>2</v>
      </c>
      <c r="E51" s="10" t="s">
        <v>203</v>
      </c>
      <c r="F51" s="10" t="s">
        <v>48</v>
      </c>
      <c r="G51" s="10">
        <v>1001298134</v>
      </c>
      <c r="H51" s="11">
        <v>41455</v>
      </c>
      <c r="I51" s="11">
        <v>41509</v>
      </c>
      <c r="J51" s="11">
        <v>41584</v>
      </c>
      <c r="K51" s="11">
        <v>38979</v>
      </c>
      <c r="L51" s="10" t="s">
        <v>204</v>
      </c>
      <c r="M51" s="10" t="s">
        <v>46</v>
      </c>
      <c r="N51" s="10">
        <v>10028</v>
      </c>
      <c r="O51" s="10" t="s">
        <v>118</v>
      </c>
      <c r="P51" s="10" t="s">
        <v>119</v>
      </c>
      <c r="Q51" s="10" t="s">
        <v>205</v>
      </c>
      <c r="R51" s="10"/>
      <c r="S51" s="10" t="s">
        <v>1</v>
      </c>
      <c r="T51" s="10" t="s">
        <v>206</v>
      </c>
      <c r="U51" s="10" t="s">
        <v>207</v>
      </c>
      <c r="V51" s="10">
        <v>93861009</v>
      </c>
      <c r="W51" s="10" t="s">
        <v>127</v>
      </c>
      <c r="X51" s="17" t="s">
        <v>43</v>
      </c>
      <c r="Y51" s="9" t="s">
        <v>71</v>
      </c>
      <c r="Z51" s="9" t="s">
        <v>193</v>
      </c>
      <c r="AA51" s="9" t="s">
        <v>129</v>
      </c>
      <c r="AB51" s="12">
        <v>346350</v>
      </c>
      <c r="AC51" s="12"/>
      <c r="AD51" s="51">
        <v>1113</v>
      </c>
      <c r="AE51" s="12" t="s">
        <v>40</v>
      </c>
      <c r="AF51" s="14">
        <v>19</v>
      </c>
      <c r="AG51" s="11">
        <v>42771</v>
      </c>
    </row>
    <row r="52" spans="1:33" ht="15" customHeight="1" x14ac:dyDescent="0.3">
      <c r="A52" s="9"/>
      <c r="B52" s="9">
        <v>668182</v>
      </c>
      <c r="C52" s="15">
        <v>26122456</v>
      </c>
      <c r="D52" s="10">
        <v>3</v>
      </c>
      <c r="E52" s="10" t="s">
        <v>203</v>
      </c>
      <c r="F52" s="10" t="s">
        <v>48</v>
      </c>
      <c r="G52" s="10">
        <v>1001298134</v>
      </c>
      <c r="H52" s="11">
        <v>41455</v>
      </c>
      <c r="I52" s="11">
        <v>41509</v>
      </c>
      <c r="J52" s="11">
        <v>41584</v>
      </c>
      <c r="K52" s="11">
        <v>38979</v>
      </c>
      <c r="L52" s="10" t="s">
        <v>204</v>
      </c>
      <c r="M52" s="10" t="s">
        <v>46</v>
      </c>
      <c r="N52" s="10">
        <v>10028</v>
      </c>
      <c r="O52" s="10" t="s">
        <v>118</v>
      </c>
      <c r="P52" s="10" t="s">
        <v>119</v>
      </c>
      <c r="Q52" s="10" t="s">
        <v>205</v>
      </c>
      <c r="R52" s="10"/>
      <c r="S52" s="10" t="s">
        <v>1</v>
      </c>
      <c r="T52" s="10" t="s">
        <v>206</v>
      </c>
      <c r="U52" s="10" t="s">
        <v>207</v>
      </c>
      <c r="V52" s="10">
        <v>93861009</v>
      </c>
      <c r="W52" s="10" t="s">
        <v>130</v>
      </c>
      <c r="X52" s="17" t="s">
        <v>43</v>
      </c>
      <c r="Y52" s="9" t="s">
        <v>71</v>
      </c>
      <c r="Z52" s="9" t="s">
        <v>193</v>
      </c>
      <c r="AA52" s="9" t="s">
        <v>131</v>
      </c>
      <c r="AB52" s="12">
        <v>595800</v>
      </c>
      <c r="AC52" s="12"/>
      <c r="AD52" s="51">
        <v>1113</v>
      </c>
      <c r="AE52" s="12" t="s">
        <v>40</v>
      </c>
      <c r="AF52" s="14">
        <v>19</v>
      </c>
      <c r="AG52" s="11">
        <v>42771</v>
      </c>
    </row>
    <row r="53" spans="1:33" ht="15" customHeight="1" x14ac:dyDescent="0.3">
      <c r="A53" s="9">
        <v>668183</v>
      </c>
      <c r="B53" s="9">
        <v>668183</v>
      </c>
      <c r="C53" s="15">
        <v>26122457</v>
      </c>
      <c r="D53" s="10">
        <v>1</v>
      </c>
      <c r="E53" s="10" t="s">
        <v>116</v>
      </c>
      <c r="F53" s="10" t="s">
        <v>48</v>
      </c>
      <c r="G53" s="10">
        <v>1010028698</v>
      </c>
      <c r="H53" s="11">
        <v>41486</v>
      </c>
      <c r="I53" s="11">
        <v>41509</v>
      </c>
      <c r="J53" s="11">
        <v>41584</v>
      </c>
      <c r="K53" s="11">
        <v>39552</v>
      </c>
      <c r="L53" s="10" t="s">
        <v>117</v>
      </c>
      <c r="M53" s="10" t="s">
        <v>46</v>
      </c>
      <c r="N53" s="10">
        <v>10220</v>
      </c>
      <c r="O53" s="10" t="s">
        <v>118</v>
      </c>
      <c r="P53" s="10" t="s">
        <v>119</v>
      </c>
      <c r="Q53" s="10" t="s">
        <v>120</v>
      </c>
      <c r="R53" s="10"/>
      <c r="S53" s="10" t="s">
        <v>1</v>
      </c>
      <c r="T53" s="10" t="s">
        <v>121</v>
      </c>
      <c r="U53" s="10" t="s">
        <v>122</v>
      </c>
      <c r="V53" s="10">
        <v>93861009</v>
      </c>
      <c r="W53" s="10" t="s">
        <v>124</v>
      </c>
      <c r="X53" s="17" t="s">
        <v>43</v>
      </c>
      <c r="Y53" s="9" t="s">
        <v>71</v>
      </c>
      <c r="Z53" s="9" t="s">
        <v>184</v>
      </c>
      <c r="AA53" s="9" t="s">
        <v>169</v>
      </c>
      <c r="AB53" s="12">
        <v>1728000</v>
      </c>
      <c r="AC53" s="12">
        <v>2670150</v>
      </c>
      <c r="AD53" s="51">
        <v>1113</v>
      </c>
      <c r="AE53" s="12" t="s">
        <v>40</v>
      </c>
      <c r="AF53" s="14">
        <v>19</v>
      </c>
      <c r="AG53" s="11">
        <v>42771</v>
      </c>
    </row>
    <row r="54" spans="1:33" ht="15" customHeight="1" x14ac:dyDescent="0.3">
      <c r="A54" s="9"/>
      <c r="B54" s="9">
        <v>668183</v>
      </c>
      <c r="C54" s="15">
        <v>26122457</v>
      </c>
      <c r="D54" s="10">
        <v>2</v>
      </c>
      <c r="E54" s="10" t="s">
        <v>116</v>
      </c>
      <c r="F54" s="10" t="s">
        <v>48</v>
      </c>
      <c r="G54" s="10">
        <v>1010028698</v>
      </c>
      <c r="H54" s="11">
        <v>41486</v>
      </c>
      <c r="I54" s="11">
        <v>41509</v>
      </c>
      <c r="J54" s="11">
        <v>41584</v>
      </c>
      <c r="K54" s="11">
        <v>39552</v>
      </c>
      <c r="L54" s="10" t="s">
        <v>117</v>
      </c>
      <c r="M54" s="10" t="s">
        <v>46</v>
      </c>
      <c r="N54" s="10">
        <v>10220</v>
      </c>
      <c r="O54" s="10" t="s">
        <v>118</v>
      </c>
      <c r="P54" s="10" t="s">
        <v>119</v>
      </c>
      <c r="Q54" s="10" t="s">
        <v>120</v>
      </c>
      <c r="R54" s="10"/>
      <c r="S54" s="10" t="s">
        <v>1</v>
      </c>
      <c r="T54" s="10" t="s">
        <v>121</v>
      </c>
      <c r="U54" s="10" t="s">
        <v>122</v>
      </c>
      <c r="V54" s="10">
        <v>93861009</v>
      </c>
      <c r="W54" s="10" t="s">
        <v>127</v>
      </c>
      <c r="X54" s="17" t="s">
        <v>43</v>
      </c>
      <c r="Y54" s="9" t="s">
        <v>71</v>
      </c>
      <c r="Z54" s="9" t="s">
        <v>184</v>
      </c>
      <c r="AA54" s="9" t="s">
        <v>170</v>
      </c>
      <c r="AB54" s="12">
        <v>346350</v>
      </c>
      <c r="AC54" s="12"/>
      <c r="AD54" s="51">
        <v>1113</v>
      </c>
      <c r="AE54" s="12" t="s">
        <v>40</v>
      </c>
      <c r="AF54" s="14">
        <v>19</v>
      </c>
      <c r="AG54" s="11">
        <v>42771</v>
      </c>
    </row>
    <row r="55" spans="1:33" ht="15" customHeight="1" x14ac:dyDescent="0.3">
      <c r="A55" s="9"/>
      <c r="B55" s="9">
        <v>668183</v>
      </c>
      <c r="C55" s="15">
        <v>26122457</v>
      </c>
      <c r="D55" s="10">
        <v>3</v>
      </c>
      <c r="E55" s="10" t="s">
        <v>116</v>
      </c>
      <c r="F55" s="10" t="s">
        <v>48</v>
      </c>
      <c r="G55" s="10">
        <v>1010028698</v>
      </c>
      <c r="H55" s="11">
        <v>41486</v>
      </c>
      <c r="I55" s="11">
        <v>41509</v>
      </c>
      <c r="J55" s="11">
        <v>41584</v>
      </c>
      <c r="K55" s="11">
        <v>39552</v>
      </c>
      <c r="L55" s="10" t="s">
        <v>117</v>
      </c>
      <c r="M55" s="10" t="s">
        <v>46</v>
      </c>
      <c r="N55" s="10">
        <v>10220</v>
      </c>
      <c r="O55" s="10" t="s">
        <v>118</v>
      </c>
      <c r="P55" s="10" t="s">
        <v>119</v>
      </c>
      <c r="Q55" s="10" t="s">
        <v>120</v>
      </c>
      <c r="R55" s="10"/>
      <c r="S55" s="10" t="s">
        <v>1</v>
      </c>
      <c r="T55" s="10" t="s">
        <v>121</v>
      </c>
      <c r="U55" s="10" t="s">
        <v>122</v>
      </c>
      <c r="V55" s="10">
        <v>93861009</v>
      </c>
      <c r="W55" s="10" t="s">
        <v>130</v>
      </c>
      <c r="X55" s="17" t="s">
        <v>43</v>
      </c>
      <c r="Y55" s="9" t="s">
        <v>71</v>
      </c>
      <c r="Z55" s="9" t="s">
        <v>184</v>
      </c>
      <c r="AA55" s="9" t="s">
        <v>171</v>
      </c>
      <c r="AB55" s="12">
        <v>595800</v>
      </c>
      <c r="AC55" s="12"/>
      <c r="AD55" s="51">
        <v>1113</v>
      </c>
      <c r="AE55" s="12" t="s">
        <v>40</v>
      </c>
      <c r="AF55" s="14">
        <v>19</v>
      </c>
      <c r="AG55" s="11">
        <v>42771</v>
      </c>
    </row>
    <row r="56" spans="1:33" ht="15" customHeight="1" x14ac:dyDescent="0.3">
      <c r="A56" s="9">
        <v>668187</v>
      </c>
      <c r="B56" s="9">
        <v>668187</v>
      </c>
      <c r="C56" s="15">
        <v>26122461</v>
      </c>
      <c r="D56" s="10">
        <v>1</v>
      </c>
      <c r="E56" s="10" t="s">
        <v>208</v>
      </c>
      <c r="F56" s="10" t="s">
        <v>82</v>
      </c>
      <c r="G56" s="10">
        <v>1150184943</v>
      </c>
      <c r="H56" s="11">
        <v>41513</v>
      </c>
      <c r="I56" s="11">
        <v>41527</v>
      </c>
      <c r="J56" s="11">
        <v>41584</v>
      </c>
      <c r="K56" s="11">
        <v>40070</v>
      </c>
      <c r="L56" s="10" t="s">
        <v>209</v>
      </c>
      <c r="M56" s="10" t="s">
        <v>46</v>
      </c>
      <c r="N56" s="10">
        <v>688</v>
      </c>
      <c r="O56" s="10" t="s">
        <v>210</v>
      </c>
      <c r="P56" s="10" t="s">
        <v>211</v>
      </c>
      <c r="Q56" s="10" t="s">
        <v>212</v>
      </c>
      <c r="R56" s="10"/>
      <c r="S56" s="10" t="s">
        <v>1</v>
      </c>
      <c r="T56" s="10" t="s">
        <v>206</v>
      </c>
      <c r="U56" s="10" t="s">
        <v>207</v>
      </c>
      <c r="V56" s="10">
        <v>89021105</v>
      </c>
      <c r="W56" s="10" t="s">
        <v>127</v>
      </c>
      <c r="X56" s="17" t="s">
        <v>43</v>
      </c>
      <c r="Y56" s="9" t="s">
        <v>71</v>
      </c>
      <c r="Z56" s="9" t="s">
        <v>128</v>
      </c>
      <c r="AA56" s="9" t="s">
        <v>158</v>
      </c>
      <c r="AB56" s="12">
        <v>996000</v>
      </c>
      <c r="AC56" s="12">
        <v>1992000</v>
      </c>
      <c r="AD56" s="51">
        <v>1113</v>
      </c>
      <c r="AE56" s="12" t="s">
        <v>40</v>
      </c>
      <c r="AF56" s="14">
        <v>19</v>
      </c>
      <c r="AG56" s="11">
        <v>42771</v>
      </c>
    </row>
    <row r="57" spans="1:33" ht="15" customHeight="1" x14ac:dyDescent="0.3">
      <c r="A57" s="9"/>
      <c r="B57" s="9">
        <v>668187</v>
      </c>
      <c r="C57" s="15">
        <v>26122461</v>
      </c>
      <c r="D57" s="10">
        <v>2</v>
      </c>
      <c r="E57" s="10" t="s">
        <v>208</v>
      </c>
      <c r="F57" s="10" t="s">
        <v>82</v>
      </c>
      <c r="G57" s="10">
        <v>1150184943</v>
      </c>
      <c r="H57" s="11">
        <v>41513</v>
      </c>
      <c r="I57" s="11">
        <v>41527</v>
      </c>
      <c r="J57" s="11">
        <v>41584</v>
      </c>
      <c r="K57" s="11">
        <v>40070</v>
      </c>
      <c r="L57" s="10" t="s">
        <v>209</v>
      </c>
      <c r="M57" s="10" t="s">
        <v>46</v>
      </c>
      <c r="N57" s="10">
        <v>688</v>
      </c>
      <c r="O57" s="10" t="s">
        <v>210</v>
      </c>
      <c r="P57" s="10" t="s">
        <v>211</v>
      </c>
      <c r="Q57" s="10" t="s">
        <v>212</v>
      </c>
      <c r="R57" s="10"/>
      <c r="S57" s="10" t="s">
        <v>1</v>
      </c>
      <c r="T57" s="10" t="s">
        <v>206</v>
      </c>
      <c r="U57" s="10" t="s">
        <v>207</v>
      </c>
      <c r="V57" s="10">
        <v>89021105</v>
      </c>
      <c r="W57" s="10" t="s">
        <v>127</v>
      </c>
      <c r="X57" s="17" t="s">
        <v>43</v>
      </c>
      <c r="Y57" s="9" t="s">
        <v>71</v>
      </c>
      <c r="Z57" s="9" t="s">
        <v>128</v>
      </c>
      <c r="AA57" s="9" t="s">
        <v>213</v>
      </c>
      <c r="AB57" s="12">
        <v>996000</v>
      </c>
      <c r="AC57" s="12"/>
      <c r="AD57" s="51">
        <v>1113</v>
      </c>
      <c r="AE57" s="12" t="s">
        <v>40</v>
      </c>
      <c r="AF57" s="14">
        <v>19</v>
      </c>
      <c r="AG57" s="11">
        <v>42771</v>
      </c>
    </row>
    <row r="58" spans="1:33" ht="15" customHeight="1" x14ac:dyDescent="0.3">
      <c r="A58" s="9">
        <v>668212</v>
      </c>
      <c r="B58" s="9">
        <v>668212</v>
      </c>
      <c r="C58" s="15">
        <v>26122486</v>
      </c>
      <c r="D58" s="10">
        <v>2</v>
      </c>
      <c r="E58" s="10" t="s">
        <v>219</v>
      </c>
      <c r="F58" s="10" t="s">
        <v>39</v>
      </c>
      <c r="G58" s="10">
        <v>1136909205</v>
      </c>
      <c r="H58" s="11">
        <v>41376</v>
      </c>
      <c r="I58" s="11">
        <v>41494</v>
      </c>
      <c r="J58" s="11">
        <v>41584</v>
      </c>
      <c r="K58" s="11">
        <v>38681</v>
      </c>
      <c r="L58" s="10" t="s">
        <v>220</v>
      </c>
      <c r="M58" s="10" t="s">
        <v>221</v>
      </c>
      <c r="N58" s="10">
        <v>342130</v>
      </c>
      <c r="O58" s="10" t="s">
        <v>84</v>
      </c>
      <c r="P58" s="10" t="s">
        <v>85</v>
      </c>
      <c r="Q58" s="10" t="s">
        <v>222</v>
      </c>
      <c r="R58" s="10"/>
      <c r="S58" s="10" t="s">
        <v>1</v>
      </c>
      <c r="T58" s="10" t="s">
        <v>223</v>
      </c>
      <c r="U58" s="10" t="s">
        <v>224</v>
      </c>
      <c r="V58" s="10" t="s">
        <v>227</v>
      </c>
      <c r="W58" s="10" t="s">
        <v>228</v>
      </c>
      <c r="X58" s="17" t="s">
        <v>60</v>
      </c>
      <c r="Y58" s="10" t="s">
        <v>91</v>
      </c>
      <c r="Z58" s="10" t="s">
        <v>229</v>
      </c>
      <c r="AA58" s="9" t="s">
        <v>480</v>
      </c>
      <c r="AB58" s="19">
        <v>83100</v>
      </c>
      <c r="AC58" s="19">
        <v>83100</v>
      </c>
      <c r="AD58" s="51">
        <v>1113</v>
      </c>
      <c r="AE58" s="12" t="s">
        <v>42</v>
      </c>
      <c r="AF58" s="14">
        <v>19</v>
      </c>
      <c r="AG58" s="11">
        <v>42771</v>
      </c>
    </row>
    <row r="59" spans="1:33" ht="15" customHeight="1" x14ac:dyDescent="0.3">
      <c r="A59" s="9">
        <v>668941</v>
      </c>
      <c r="B59" s="9">
        <v>668941</v>
      </c>
      <c r="C59" s="15">
        <v>56710949</v>
      </c>
      <c r="D59" s="10">
        <v>1</v>
      </c>
      <c r="E59" s="10" t="s">
        <v>230</v>
      </c>
      <c r="F59" s="10" t="s">
        <v>39</v>
      </c>
      <c r="G59" s="10">
        <v>19375124</v>
      </c>
      <c r="H59" s="11">
        <v>41453</v>
      </c>
      <c r="I59" s="11">
        <v>41530</v>
      </c>
      <c r="J59" s="11">
        <v>41583</v>
      </c>
      <c r="K59" s="11"/>
      <c r="L59" s="10"/>
      <c r="M59" s="10"/>
      <c r="N59" s="10">
        <v>59690</v>
      </c>
      <c r="O59" s="10" t="s">
        <v>101</v>
      </c>
      <c r="P59" s="10" t="s">
        <v>102</v>
      </c>
      <c r="Q59" s="10" t="s">
        <v>231</v>
      </c>
      <c r="R59" s="11">
        <v>41403</v>
      </c>
      <c r="S59" s="10" t="s">
        <v>0</v>
      </c>
      <c r="T59" s="10" t="s">
        <v>232</v>
      </c>
      <c r="U59" s="10" t="s">
        <v>233</v>
      </c>
      <c r="V59" s="10" t="s">
        <v>112</v>
      </c>
      <c r="W59" s="10" t="s">
        <v>234</v>
      </c>
      <c r="X59" s="17" t="s">
        <v>43</v>
      </c>
      <c r="Y59" s="9" t="s">
        <v>44</v>
      </c>
      <c r="Z59" s="9" t="s">
        <v>235</v>
      </c>
      <c r="AA59" s="9" t="s">
        <v>236</v>
      </c>
      <c r="AB59" s="12">
        <v>2152395</v>
      </c>
      <c r="AC59" s="12">
        <v>2152395</v>
      </c>
      <c r="AD59" s="51">
        <v>1113</v>
      </c>
      <c r="AE59" s="12" t="s">
        <v>40</v>
      </c>
      <c r="AF59" s="14">
        <v>19</v>
      </c>
      <c r="AG59" s="11">
        <v>42771</v>
      </c>
    </row>
    <row r="60" spans="1:33" ht="15" customHeight="1" x14ac:dyDescent="0.3">
      <c r="A60" s="9">
        <v>669972</v>
      </c>
      <c r="B60" s="9">
        <v>669972</v>
      </c>
      <c r="C60" s="15">
        <v>56708001</v>
      </c>
      <c r="D60" s="10">
        <v>1</v>
      </c>
      <c r="E60" s="10" t="s">
        <v>237</v>
      </c>
      <c r="F60" s="10" t="s">
        <v>48</v>
      </c>
      <c r="G60" s="10">
        <v>98121711753</v>
      </c>
      <c r="H60" s="11">
        <v>41482</v>
      </c>
      <c r="I60" s="11">
        <v>41509</v>
      </c>
      <c r="J60" s="11">
        <v>41583</v>
      </c>
      <c r="K60" s="11"/>
      <c r="L60" s="10"/>
      <c r="M60" s="10">
        <v>205</v>
      </c>
      <c r="N60" s="10">
        <v>369049</v>
      </c>
      <c r="O60" s="10" t="s">
        <v>84</v>
      </c>
      <c r="P60" s="10" t="s">
        <v>85</v>
      </c>
      <c r="Q60" s="10" t="s">
        <v>238</v>
      </c>
      <c r="R60" s="11">
        <v>41327</v>
      </c>
      <c r="S60" s="10" t="s">
        <v>0</v>
      </c>
      <c r="T60" s="10" t="s">
        <v>239</v>
      </c>
      <c r="U60" s="10" t="s">
        <v>240</v>
      </c>
      <c r="V60" s="10" t="s">
        <v>241</v>
      </c>
      <c r="W60" s="10" t="s">
        <v>242</v>
      </c>
      <c r="X60" s="17" t="s">
        <v>43</v>
      </c>
      <c r="Y60" s="9" t="s">
        <v>44</v>
      </c>
      <c r="Z60" s="9" t="s">
        <v>243</v>
      </c>
      <c r="AA60" s="9" t="s">
        <v>244</v>
      </c>
      <c r="AB60" s="12">
        <v>73724</v>
      </c>
      <c r="AC60" s="12">
        <v>73724</v>
      </c>
      <c r="AD60" s="51">
        <v>1113</v>
      </c>
      <c r="AE60" s="12" t="s">
        <v>40</v>
      </c>
      <c r="AF60" s="14">
        <v>19</v>
      </c>
      <c r="AG60" s="11">
        <v>42771</v>
      </c>
    </row>
    <row r="61" spans="1:33" ht="15" customHeight="1" x14ac:dyDescent="0.3">
      <c r="A61" s="9">
        <v>670492</v>
      </c>
      <c r="B61" s="9">
        <v>670492</v>
      </c>
      <c r="C61" s="15">
        <v>56708584</v>
      </c>
      <c r="D61" s="10">
        <v>1</v>
      </c>
      <c r="E61" s="10" t="s">
        <v>250</v>
      </c>
      <c r="F61" s="10" t="s">
        <v>39</v>
      </c>
      <c r="G61" s="10">
        <v>52224557</v>
      </c>
      <c r="H61" s="11">
        <v>41187</v>
      </c>
      <c r="I61" s="11">
        <v>41530</v>
      </c>
      <c r="J61" s="11">
        <v>41583</v>
      </c>
      <c r="K61" s="11"/>
      <c r="L61" s="10"/>
      <c r="M61" s="10"/>
      <c r="N61" s="10">
        <v>59705</v>
      </c>
      <c r="O61" s="10" t="s">
        <v>101</v>
      </c>
      <c r="P61" s="10" t="s">
        <v>102</v>
      </c>
      <c r="Q61" s="10" t="s">
        <v>251</v>
      </c>
      <c r="R61" s="11">
        <v>41394</v>
      </c>
      <c r="S61" s="10" t="s">
        <v>0</v>
      </c>
      <c r="T61" s="10" t="s">
        <v>232</v>
      </c>
      <c r="U61" s="10" t="s">
        <v>233</v>
      </c>
      <c r="V61" s="10" t="s">
        <v>252</v>
      </c>
      <c r="W61" s="10" t="s">
        <v>253</v>
      </c>
      <c r="X61" s="17" t="s">
        <v>43</v>
      </c>
      <c r="Y61" s="9" t="s">
        <v>44</v>
      </c>
      <c r="Z61" s="9" t="s">
        <v>254</v>
      </c>
      <c r="AA61" s="9" t="s">
        <v>255</v>
      </c>
      <c r="AB61" s="12">
        <v>2582874</v>
      </c>
      <c r="AC61" s="12">
        <v>2582874</v>
      </c>
      <c r="AD61" s="51">
        <v>1113</v>
      </c>
      <c r="AE61" s="12" t="s">
        <v>40</v>
      </c>
      <c r="AF61" s="14">
        <v>19</v>
      </c>
      <c r="AG61" s="11">
        <v>42771</v>
      </c>
    </row>
    <row r="62" spans="1:33" ht="15" customHeight="1" x14ac:dyDescent="0.3">
      <c r="A62" s="9">
        <v>674010</v>
      </c>
      <c r="B62" s="9">
        <v>674010</v>
      </c>
      <c r="C62" s="15">
        <v>56785399</v>
      </c>
      <c r="D62" s="10">
        <v>1</v>
      </c>
      <c r="E62" s="10" t="s">
        <v>258</v>
      </c>
      <c r="F62" s="10" t="s">
        <v>39</v>
      </c>
      <c r="G62" s="10">
        <v>1022986040</v>
      </c>
      <c r="H62" s="11">
        <v>41509</v>
      </c>
      <c r="I62" s="11">
        <v>41534</v>
      </c>
      <c r="J62" s="11">
        <v>41586</v>
      </c>
      <c r="K62" s="11"/>
      <c r="L62" s="10"/>
      <c r="M62" s="10"/>
      <c r="N62" s="10">
        <v>61271</v>
      </c>
      <c r="O62" s="10" t="s">
        <v>101</v>
      </c>
      <c r="P62" s="10" t="s">
        <v>102</v>
      </c>
      <c r="Q62" s="10" t="s">
        <v>259</v>
      </c>
      <c r="R62" s="11">
        <v>41494</v>
      </c>
      <c r="S62" s="10" t="s">
        <v>0</v>
      </c>
      <c r="T62" s="10" t="s">
        <v>104</v>
      </c>
      <c r="U62" s="10" t="s">
        <v>105</v>
      </c>
      <c r="V62" s="10" t="s">
        <v>112</v>
      </c>
      <c r="W62" s="10" t="s">
        <v>234</v>
      </c>
      <c r="X62" s="17" t="s">
        <v>43</v>
      </c>
      <c r="Y62" s="9" t="s">
        <v>44</v>
      </c>
      <c r="Z62" s="9" t="s">
        <v>235</v>
      </c>
      <c r="AA62" s="9" t="s">
        <v>260</v>
      </c>
      <c r="AB62" s="12">
        <v>2152395</v>
      </c>
      <c r="AC62" s="12">
        <v>2152395</v>
      </c>
      <c r="AD62" s="51">
        <v>1113</v>
      </c>
      <c r="AE62" s="12" t="s">
        <v>40</v>
      </c>
      <c r="AF62" s="14">
        <v>19</v>
      </c>
      <c r="AG62" s="11">
        <v>42771</v>
      </c>
    </row>
    <row r="63" spans="1:33" ht="15" customHeight="1" x14ac:dyDescent="0.3">
      <c r="A63" s="9">
        <v>674479</v>
      </c>
      <c r="B63" s="9">
        <v>674479</v>
      </c>
      <c r="C63" s="15">
        <v>56782864</v>
      </c>
      <c r="D63" s="10">
        <v>1</v>
      </c>
      <c r="E63" s="10" t="s">
        <v>262</v>
      </c>
      <c r="F63" s="10" t="s">
        <v>82</v>
      </c>
      <c r="G63" s="10">
        <v>1025069877</v>
      </c>
      <c r="H63" s="11">
        <v>41325</v>
      </c>
      <c r="I63" s="11">
        <v>41355</v>
      </c>
      <c r="J63" s="11">
        <v>41586</v>
      </c>
      <c r="K63" s="11"/>
      <c r="L63" s="10"/>
      <c r="M63" s="10" t="s">
        <v>261</v>
      </c>
      <c r="N63" s="10">
        <v>4730</v>
      </c>
      <c r="O63" s="10" t="s">
        <v>256</v>
      </c>
      <c r="P63" s="10" t="s">
        <v>257</v>
      </c>
      <c r="Q63" s="10" t="s">
        <v>263</v>
      </c>
      <c r="R63" s="11">
        <v>41309</v>
      </c>
      <c r="S63" s="10" t="s">
        <v>0</v>
      </c>
      <c r="T63" s="10" t="s">
        <v>264</v>
      </c>
      <c r="U63" s="10" t="s">
        <v>265</v>
      </c>
      <c r="V63" s="10" t="s">
        <v>266</v>
      </c>
      <c r="W63" s="10" t="s">
        <v>267</v>
      </c>
      <c r="X63" s="17" t="s">
        <v>43</v>
      </c>
      <c r="Y63" s="9" t="s">
        <v>44</v>
      </c>
      <c r="Z63" s="9" t="s">
        <v>268</v>
      </c>
      <c r="AA63" s="9" t="s">
        <v>269</v>
      </c>
      <c r="AB63" s="12">
        <v>111000</v>
      </c>
      <c r="AC63" s="12">
        <v>111000</v>
      </c>
      <c r="AD63" s="51">
        <v>1113</v>
      </c>
      <c r="AE63" s="12" t="s">
        <v>40</v>
      </c>
      <c r="AF63" s="14">
        <v>19</v>
      </c>
      <c r="AG63" s="11">
        <v>42771</v>
      </c>
    </row>
    <row r="64" spans="1:33" ht="15" customHeight="1" x14ac:dyDescent="0.3">
      <c r="A64" s="9">
        <v>674708</v>
      </c>
      <c r="B64" s="9">
        <v>674708</v>
      </c>
      <c r="C64" s="15">
        <v>26126156</v>
      </c>
      <c r="D64" s="10">
        <v>1</v>
      </c>
      <c r="E64" s="10" t="s">
        <v>270</v>
      </c>
      <c r="F64" s="10" t="s">
        <v>48</v>
      </c>
      <c r="G64" s="10">
        <v>99051101720</v>
      </c>
      <c r="H64" s="11">
        <v>41455</v>
      </c>
      <c r="I64" s="11">
        <v>41535</v>
      </c>
      <c r="J64" s="11">
        <v>41586</v>
      </c>
      <c r="K64" s="11">
        <v>40766</v>
      </c>
      <c r="L64" s="10" t="s">
        <v>271</v>
      </c>
      <c r="M64" s="10" t="s">
        <v>46</v>
      </c>
      <c r="N64" s="10">
        <v>4010</v>
      </c>
      <c r="O64" s="10" t="s">
        <v>272</v>
      </c>
      <c r="P64" s="10" t="s">
        <v>273</v>
      </c>
      <c r="Q64" s="10" t="s">
        <v>274</v>
      </c>
      <c r="R64" s="10"/>
      <c r="S64" s="10" t="s">
        <v>1</v>
      </c>
      <c r="T64" s="10" t="s">
        <v>275</v>
      </c>
      <c r="U64" s="10" t="s">
        <v>276</v>
      </c>
      <c r="V64" s="10">
        <v>89031301</v>
      </c>
      <c r="W64" s="10" t="s">
        <v>277</v>
      </c>
      <c r="X64" s="17" t="s">
        <v>43</v>
      </c>
      <c r="Y64" s="9" t="s">
        <v>71</v>
      </c>
      <c r="Z64" s="9" t="s">
        <v>278</v>
      </c>
      <c r="AA64" s="9" t="s">
        <v>279</v>
      </c>
      <c r="AB64" s="12">
        <v>2000000</v>
      </c>
      <c r="AC64" s="12">
        <v>2000000</v>
      </c>
      <c r="AD64" s="51">
        <v>1113</v>
      </c>
      <c r="AE64" s="12" t="s">
        <v>40</v>
      </c>
      <c r="AF64" s="14">
        <v>19</v>
      </c>
      <c r="AG64" s="11">
        <v>42771</v>
      </c>
    </row>
    <row r="65" spans="1:33" ht="15" customHeight="1" x14ac:dyDescent="0.3">
      <c r="A65" s="9">
        <v>674711</v>
      </c>
      <c r="B65" s="9">
        <v>674711</v>
      </c>
      <c r="C65" s="15">
        <v>26126159</v>
      </c>
      <c r="D65" s="10">
        <v>1</v>
      </c>
      <c r="E65" s="10" t="s">
        <v>194</v>
      </c>
      <c r="F65" s="10" t="s">
        <v>48</v>
      </c>
      <c r="G65" s="10">
        <v>98031954681</v>
      </c>
      <c r="H65" s="11">
        <v>41516</v>
      </c>
      <c r="I65" s="11">
        <v>41535</v>
      </c>
      <c r="J65" s="11">
        <v>41586</v>
      </c>
      <c r="K65" s="11">
        <v>39602</v>
      </c>
      <c r="L65" s="10" t="s">
        <v>195</v>
      </c>
      <c r="M65" s="10" t="s">
        <v>46</v>
      </c>
      <c r="N65" s="10">
        <v>10420</v>
      </c>
      <c r="O65" s="10" t="s">
        <v>118</v>
      </c>
      <c r="P65" s="10" t="s">
        <v>119</v>
      </c>
      <c r="Q65" s="10" t="s">
        <v>196</v>
      </c>
      <c r="R65" s="10"/>
      <c r="S65" s="10" t="s">
        <v>1</v>
      </c>
      <c r="T65" s="10" t="s">
        <v>121</v>
      </c>
      <c r="U65" s="10" t="s">
        <v>122</v>
      </c>
      <c r="V65" s="10">
        <v>93861009</v>
      </c>
      <c r="W65" s="10" t="s">
        <v>124</v>
      </c>
      <c r="X65" s="17" t="s">
        <v>43</v>
      </c>
      <c r="Y65" s="9" t="s">
        <v>71</v>
      </c>
      <c r="Z65" s="9" t="s">
        <v>197</v>
      </c>
      <c r="AA65" s="9" t="s">
        <v>280</v>
      </c>
      <c r="AB65" s="12">
        <v>1728000</v>
      </c>
      <c r="AC65" s="12">
        <v>2670150</v>
      </c>
      <c r="AD65" s="51">
        <v>1113</v>
      </c>
      <c r="AE65" s="12" t="s">
        <v>40</v>
      </c>
      <c r="AF65" s="14">
        <v>19</v>
      </c>
      <c r="AG65" s="11">
        <v>42771</v>
      </c>
    </row>
    <row r="66" spans="1:33" ht="15" customHeight="1" x14ac:dyDescent="0.3">
      <c r="A66" s="9"/>
      <c r="B66" s="9">
        <v>674711</v>
      </c>
      <c r="C66" s="15">
        <v>26126159</v>
      </c>
      <c r="D66" s="10">
        <v>2</v>
      </c>
      <c r="E66" s="10" t="s">
        <v>194</v>
      </c>
      <c r="F66" s="10" t="s">
        <v>48</v>
      </c>
      <c r="G66" s="10">
        <v>98031954681</v>
      </c>
      <c r="H66" s="11">
        <v>41516</v>
      </c>
      <c r="I66" s="11">
        <v>41535</v>
      </c>
      <c r="J66" s="11">
        <v>41586</v>
      </c>
      <c r="K66" s="11">
        <v>39602</v>
      </c>
      <c r="L66" s="10" t="s">
        <v>195</v>
      </c>
      <c r="M66" s="10" t="s">
        <v>46</v>
      </c>
      <c r="N66" s="10">
        <v>10420</v>
      </c>
      <c r="O66" s="10" t="s">
        <v>118</v>
      </c>
      <c r="P66" s="10" t="s">
        <v>119</v>
      </c>
      <c r="Q66" s="10" t="s">
        <v>196</v>
      </c>
      <c r="R66" s="10"/>
      <c r="S66" s="10" t="s">
        <v>1</v>
      </c>
      <c r="T66" s="10" t="s">
        <v>121</v>
      </c>
      <c r="U66" s="10" t="s">
        <v>122</v>
      </c>
      <c r="V66" s="10">
        <v>93861009</v>
      </c>
      <c r="W66" s="10" t="s">
        <v>127</v>
      </c>
      <c r="X66" s="17" t="s">
        <v>43</v>
      </c>
      <c r="Y66" s="9" t="s">
        <v>71</v>
      </c>
      <c r="Z66" s="9" t="s">
        <v>197</v>
      </c>
      <c r="AA66" s="9" t="s">
        <v>281</v>
      </c>
      <c r="AB66" s="12">
        <v>346350</v>
      </c>
      <c r="AC66" s="12"/>
      <c r="AD66" s="51">
        <v>1113</v>
      </c>
      <c r="AE66" s="12" t="s">
        <v>40</v>
      </c>
      <c r="AF66" s="14">
        <v>19</v>
      </c>
      <c r="AG66" s="11">
        <v>42771</v>
      </c>
    </row>
    <row r="67" spans="1:33" ht="15" customHeight="1" x14ac:dyDescent="0.3">
      <c r="A67" s="9"/>
      <c r="B67" s="9">
        <v>674711</v>
      </c>
      <c r="C67" s="15">
        <v>26126159</v>
      </c>
      <c r="D67" s="10">
        <v>3</v>
      </c>
      <c r="E67" s="10" t="s">
        <v>194</v>
      </c>
      <c r="F67" s="10" t="s">
        <v>48</v>
      </c>
      <c r="G67" s="10">
        <v>98031954681</v>
      </c>
      <c r="H67" s="11">
        <v>41516</v>
      </c>
      <c r="I67" s="11">
        <v>41535</v>
      </c>
      <c r="J67" s="11">
        <v>41586</v>
      </c>
      <c r="K67" s="11">
        <v>39602</v>
      </c>
      <c r="L67" s="10" t="s">
        <v>195</v>
      </c>
      <c r="M67" s="10" t="s">
        <v>46</v>
      </c>
      <c r="N67" s="10">
        <v>10420</v>
      </c>
      <c r="O67" s="10" t="s">
        <v>118</v>
      </c>
      <c r="P67" s="10" t="s">
        <v>119</v>
      </c>
      <c r="Q67" s="10" t="s">
        <v>196</v>
      </c>
      <c r="R67" s="10"/>
      <c r="S67" s="10" t="s">
        <v>1</v>
      </c>
      <c r="T67" s="10" t="s">
        <v>121</v>
      </c>
      <c r="U67" s="10" t="s">
        <v>122</v>
      </c>
      <c r="V67" s="10">
        <v>93861009</v>
      </c>
      <c r="W67" s="10" t="s">
        <v>130</v>
      </c>
      <c r="X67" s="17" t="s">
        <v>43</v>
      </c>
      <c r="Y67" s="9" t="s">
        <v>71</v>
      </c>
      <c r="Z67" s="9" t="s">
        <v>197</v>
      </c>
      <c r="AA67" s="9" t="s">
        <v>282</v>
      </c>
      <c r="AB67" s="12">
        <v>595800</v>
      </c>
      <c r="AC67" s="12"/>
      <c r="AD67" s="51">
        <v>1113</v>
      </c>
      <c r="AE67" s="12" t="s">
        <v>40</v>
      </c>
      <c r="AF67" s="14">
        <v>19</v>
      </c>
      <c r="AG67" s="11">
        <v>42771</v>
      </c>
    </row>
    <row r="68" spans="1:33" ht="15" customHeight="1" x14ac:dyDescent="0.3">
      <c r="A68" s="9">
        <v>674712</v>
      </c>
      <c r="B68" s="9">
        <v>674712</v>
      </c>
      <c r="C68" s="15">
        <v>26126160</v>
      </c>
      <c r="D68" s="10">
        <v>1</v>
      </c>
      <c r="E68" s="10" t="s">
        <v>198</v>
      </c>
      <c r="F68" s="10" t="s">
        <v>48</v>
      </c>
      <c r="G68" s="10">
        <v>1001297437</v>
      </c>
      <c r="H68" s="11">
        <v>41516</v>
      </c>
      <c r="I68" s="11">
        <v>41535</v>
      </c>
      <c r="J68" s="11">
        <v>41586</v>
      </c>
      <c r="K68" s="11">
        <v>40329</v>
      </c>
      <c r="L68" s="10" t="s">
        <v>199</v>
      </c>
      <c r="M68" s="10" t="s">
        <v>46</v>
      </c>
      <c r="N68" s="10">
        <v>10421</v>
      </c>
      <c r="O68" s="10" t="s">
        <v>118</v>
      </c>
      <c r="P68" s="10" t="s">
        <v>119</v>
      </c>
      <c r="Q68" s="10" t="s">
        <v>200</v>
      </c>
      <c r="R68" s="10"/>
      <c r="S68" s="10" t="s">
        <v>1</v>
      </c>
      <c r="T68" s="10" t="s">
        <v>121</v>
      </c>
      <c r="U68" s="10" t="s">
        <v>122</v>
      </c>
      <c r="V68" s="10">
        <v>93861009</v>
      </c>
      <c r="W68" s="10" t="s">
        <v>124</v>
      </c>
      <c r="X68" s="17" t="s">
        <v>43</v>
      </c>
      <c r="Y68" s="9" t="s">
        <v>71</v>
      </c>
      <c r="Z68" s="9" t="s">
        <v>201</v>
      </c>
      <c r="AA68" s="9" t="s">
        <v>280</v>
      </c>
      <c r="AB68" s="12">
        <v>1728000</v>
      </c>
      <c r="AC68" s="12">
        <v>2670150</v>
      </c>
      <c r="AD68" s="51">
        <v>1113</v>
      </c>
      <c r="AE68" s="12" t="s">
        <v>40</v>
      </c>
      <c r="AF68" s="14">
        <v>19</v>
      </c>
      <c r="AG68" s="11">
        <v>42771</v>
      </c>
    </row>
    <row r="69" spans="1:33" ht="15" customHeight="1" x14ac:dyDescent="0.3">
      <c r="A69" s="9"/>
      <c r="B69" s="9">
        <v>674712</v>
      </c>
      <c r="C69" s="15">
        <v>26126160</v>
      </c>
      <c r="D69" s="10">
        <v>2</v>
      </c>
      <c r="E69" s="10" t="s">
        <v>198</v>
      </c>
      <c r="F69" s="10" t="s">
        <v>48</v>
      </c>
      <c r="G69" s="10">
        <v>1001297437</v>
      </c>
      <c r="H69" s="11">
        <v>41516</v>
      </c>
      <c r="I69" s="11">
        <v>41535</v>
      </c>
      <c r="J69" s="11">
        <v>41586</v>
      </c>
      <c r="K69" s="11">
        <v>40329</v>
      </c>
      <c r="L69" s="10" t="s">
        <v>199</v>
      </c>
      <c r="M69" s="10" t="s">
        <v>46</v>
      </c>
      <c r="N69" s="10">
        <v>10421</v>
      </c>
      <c r="O69" s="10" t="s">
        <v>118</v>
      </c>
      <c r="P69" s="10" t="s">
        <v>119</v>
      </c>
      <c r="Q69" s="10" t="s">
        <v>200</v>
      </c>
      <c r="R69" s="10"/>
      <c r="S69" s="10" t="s">
        <v>1</v>
      </c>
      <c r="T69" s="10" t="s">
        <v>121</v>
      </c>
      <c r="U69" s="10" t="s">
        <v>122</v>
      </c>
      <c r="V69" s="10">
        <v>93861009</v>
      </c>
      <c r="W69" s="10" t="s">
        <v>127</v>
      </c>
      <c r="X69" s="17" t="s">
        <v>43</v>
      </c>
      <c r="Y69" s="9" t="s">
        <v>71</v>
      </c>
      <c r="Z69" s="9" t="s">
        <v>201</v>
      </c>
      <c r="AA69" s="9" t="s">
        <v>281</v>
      </c>
      <c r="AB69" s="12">
        <v>346350</v>
      </c>
      <c r="AC69" s="12"/>
      <c r="AD69" s="51">
        <v>1113</v>
      </c>
      <c r="AE69" s="12" t="s">
        <v>40</v>
      </c>
      <c r="AF69" s="14">
        <v>19</v>
      </c>
      <c r="AG69" s="11">
        <v>42771</v>
      </c>
    </row>
    <row r="70" spans="1:33" ht="15" customHeight="1" x14ac:dyDescent="0.3">
      <c r="A70" s="9"/>
      <c r="B70" s="9">
        <v>674712</v>
      </c>
      <c r="C70" s="15">
        <v>26126160</v>
      </c>
      <c r="D70" s="10">
        <v>3</v>
      </c>
      <c r="E70" s="10" t="s">
        <v>198</v>
      </c>
      <c r="F70" s="10" t="s">
        <v>48</v>
      </c>
      <c r="G70" s="10">
        <v>1001297437</v>
      </c>
      <c r="H70" s="11">
        <v>41516</v>
      </c>
      <c r="I70" s="11">
        <v>41535</v>
      </c>
      <c r="J70" s="11">
        <v>41586</v>
      </c>
      <c r="K70" s="11">
        <v>40329</v>
      </c>
      <c r="L70" s="10" t="s">
        <v>199</v>
      </c>
      <c r="M70" s="10" t="s">
        <v>46</v>
      </c>
      <c r="N70" s="10">
        <v>10421</v>
      </c>
      <c r="O70" s="10" t="s">
        <v>118</v>
      </c>
      <c r="P70" s="10" t="s">
        <v>119</v>
      </c>
      <c r="Q70" s="10" t="s">
        <v>200</v>
      </c>
      <c r="R70" s="10"/>
      <c r="S70" s="10" t="s">
        <v>1</v>
      </c>
      <c r="T70" s="10" t="s">
        <v>121</v>
      </c>
      <c r="U70" s="10" t="s">
        <v>122</v>
      </c>
      <c r="V70" s="10">
        <v>93861009</v>
      </c>
      <c r="W70" s="10" t="s">
        <v>130</v>
      </c>
      <c r="X70" s="17" t="s">
        <v>43</v>
      </c>
      <c r="Y70" s="9" t="s">
        <v>71</v>
      </c>
      <c r="Z70" s="9" t="s">
        <v>201</v>
      </c>
      <c r="AA70" s="9" t="s">
        <v>282</v>
      </c>
      <c r="AB70" s="12">
        <v>595800</v>
      </c>
      <c r="AC70" s="12"/>
      <c r="AD70" s="51">
        <v>1113</v>
      </c>
      <c r="AE70" s="12" t="s">
        <v>40</v>
      </c>
      <c r="AF70" s="14">
        <v>19</v>
      </c>
      <c r="AG70" s="11">
        <v>42771</v>
      </c>
    </row>
    <row r="71" spans="1:33" ht="15" customHeight="1" x14ac:dyDescent="0.3">
      <c r="A71" s="9">
        <v>674713</v>
      </c>
      <c r="B71" s="9">
        <v>674713</v>
      </c>
      <c r="C71" s="15">
        <v>26126161</v>
      </c>
      <c r="D71" s="10">
        <v>1</v>
      </c>
      <c r="E71" s="10" t="s">
        <v>177</v>
      </c>
      <c r="F71" s="10" t="s">
        <v>48</v>
      </c>
      <c r="G71" s="10">
        <v>98123001613</v>
      </c>
      <c r="H71" s="11">
        <v>41516</v>
      </c>
      <c r="I71" s="11">
        <v>41535</v>
      </c>
      <c r="J71" s="11">
        <v>41586</v>
      </c>
      <c r="K71" s="11">
        <v>41109</v>
      </c>
      <c r="L71" s="10" t="s">
        <v>178</v>
      </c>
      <c r="M71" s="10" t="s">
        <v>46</v>
      </c>
      <c r="N71" s="10">
        <v>10424</v>
      </c>
      <c r="O71" s="10" t="s">
        <v>118</v>
      </c>
      <c r="P71" s="10" t="s">
        <v>119</v>
      </c>
      <c r="Q71" s="10" t="s">
        <v>179</v>
      </c>
      <c r="R71" s="10"/>
      <c r="S71" s="10" t="s">
        <v>1</v>
      </c>
      <c r="T71" s="10" t="s">
        <v>121</v>
      </c>
      <c r="U71" s="10" t="s">
        <v>122</v>
      </c>
      <c r="V71" s="10">
        <v>93861009</v>
      </c>
      <c r="W71" s="10" t="s">
        <v>124</v>
      </c>
      <c r="X71" s="17" t="s">
        <v>43</v>
      </c>
      <c r="Y71" s="9" t="s">
        <v>71</v>
      </c>
      <c r="Z71" s="9" t="s">
        <v>197</v>
      </c>
      <c r="AA71" s="9" t="s">
        <v>280</v>
      </c>
      <c r="AB71" s="19">
        <v>1728000</v>
      </c>
      <c r="AC71" s="19">
        <v>2670150</v>
      </c>
      <c r="AD71" s="51">
        <v>1113</v>
      </c>
      <c r="AE71" s="12" t="s">
        <v>40</v>
      </c>
      <c r="AF71" s="14">
        <v>19</v>
      </c>
      <c r="AG71" s="11">
        <v>42771</v>
      </c>
    </row>
    <row r="72" spans="1:33" ht="15" customHeight="1" x14ac:dyDescent="0.3">
      <c r="A72" s="9"/>
      <c r="B72" s="9">
        <v>674713</v>
      </c>
      <c r="C72" s="15">
        <v>26126161</v>
      </c>
      <c r="D72" s="10">
        <v>2</v>
      </c>
      <c r="E72" s="10" t="s">
        <v>177</v>
      </c>
      <c r="F72" s="10" t="s">
        <v>48</v>
      </c>
      <c r="G72" s="10">
        <v>98123001613</v>
      </c>
      <c r="H72" s="11">
        <v>41516</v>
      </c>
      <c r="I72" s="11">
        <v>41535</v>
      </c>
      <c r="J72" s="11">
        <v>41586</v>
      </c>
      <c r="K72" s="11">
        <v>41109</v>
      </c>
      <c r="L72" s="10" t="s">
        <v>178</v>
      </c>
      <c r="M72" s="10" t="s">
        <v>46</v>
      </c>
      <c r="N72" s="10">
        <v>10424</v>
      </c>
      <c r="O72" s="10" t="s">
        <v>118</v>
      </c>
      <c r="P72" s="10" t="s">
        <v>119</v>
      </c>
      <c r="Q72" s="10" t="s">
        <v>179</v>
      </c>
      <c r="R72" s="10"/>
      <c r="S72" s="10" t="s">
        <v>1</v>
      </c>
      <c r="T72" s="10" t="s">
        <v>121</v>
      </c>
      <c r="U72" s="10" t="s">
        <v>122</v>
      </c>
      <c r="V72" s="10">
        <v>93861009</v>
      </c>
      <c r="W72" s="10" t="s">
        <v>127</v>
      </c>
      <c r="X72" s="17" t="s">
        <v>43</v>
      </c>
      <c r="Y72" s="9" t="s">
        <v>71</v>
      </c>
      <c r="Z72" s="9" t="s">
        <v>197</v>
      </c>
      <c r="AA72" s="9" t="s">
        <v>283</v>
      </c>
      <c r="AB72" s="19">
        <v>346350</v>
      </c>
      <c r="AC72" s="19"/>
      <c r="AD72" s="51">
        <v>1113</v>
      </c>
      <c r="AE72" s="12" t="s">
        <v>40</v>
      </c>
      <c r="AF72" s="14">
        <v>19</v>
      </c>
      <c r="AG72" s="11">
        <v>42771</v>
      </c>
    </row>
    <row r="73" spans="1:33" ht="15" customHeight="1" x14ac:dyDescent="0.3">
      <c r="A73" s="9"/>
      <c r="B73" s="9">
        <v>674713</v>
      </c>
      <c r="C73" s="15">
        <v>26126161</v>
      </c>
      <c r="D73" s="10">
        <v>3</v>
      </c>
      <c r="E73" s="10" t="s">
        <v>177</v>
      </c>
      <c r="F73" s="10" t="s">
        <v>48</v>
      </c>
      <c r="G73" s="10">
        <v>98123001613</v>
      </c>
      <c r="H73" s="11">
        <v>41516</v>
      </c>
      <c r="I73" s="11">
        <v>41535</v>
      </c>
      <c r="J73" s="11">
        <v>41586</v>
      </c>
      <c r="K73" s="11">
        <v>41109</v>
      </c>
      <c r="L73" s="10" t="s">
        <v>178</v>
      </c>
      <c r="M73" s="10" t="s">
        <v>46</v>
      </c>
      <c r="N73" s="10">
        <v>10424</v>
      </c>
      <c r="O73" s="10" t="s">
        <v>118</v>
      </c>
      <c r="P73" s="10" t="s">
        <v>119</v>
      </c>
      <c r="Q73" s="10" t="s">
        <v>179</v>
      </c>
      <c r="R73" s="10"/>
      <c r="S73" s="10" t="s">
        <v>1</v>
      </c>
      <c r="T73" s="10" t="s">
        <v>121</v>
      </c>
      <c r="U73" s="10" t="s">
        <v>122</v>
      </c>
      <c r="V73" s="10">
        <v>93861009</v>
      </c>
      <c r="W73" s="10" t="s">
        <v>130</v>
      </c>
      <c r="X73" s="17" t="s">
        <v>43</v>
      </c>
      <c r="Y73" s="9" t="s">
        <v>71</v>
      </c>
      <c r="Z73" s="9" t="s">
        <v>197</v>
      </c>
      <c r="AA73" s="9" t="s">
        <v>282</v>
      </c>
      <c r="AB73" s="19">
        <v>595800</v>
      </c>
      <c r="AC73" s="19"/>
      <c r="AD73" s="51">
        <v>1113</v>
      </c>
      <c r="AE73" s="12" t="s">
        <v>40</v>
      </c>
      <c r="AF73" s="14">
        <v>19</v>
      </c>
      <c r="AG73" s="11">
        <v>42771</v>
      </c>
    </row>
    <row r="74" spans="1:33" ht="15" customHeight="1" x14ac:dyDescent="0.3">
      <c r="A74" s="9">
        <v>674716</v>
      </c>
      <c r="B74" s="9">
        <v>674716</v>
      </c>
      <c r="C74" s="15">
        <v>26126164</v>
      </c>
      <c r="D74" s="10">
        <v>1</v>
      </c>
      <c r="E74" s="10" t="s">
        <v>116</v>
      </c>
      <c r="F74" s="10" t="s">
        <v>48</v>
      </c>
      <c r="G74" s="10">
        <v>1010028698</v>
      </c>
      <c r="H74" s="11">
        <v>41516</v>
      </c>
      <c r="I74" s="11">
        <v>41535</v>
      </c>
      <c r="J74" s="11">
        <v>41586</v>
      </c>
      <c r="K74" s="11">
        <v>39552</v>
      </c>
      <c r="L74" s="10" t="s">
        <v>117</v>
      </c>
      <c r="M74" s="10" t="s">
        <v>46</v>
      </c>
      <c r="N74" s="10">
        <v>10416</v>
      </c>
      <c r="O74" s="10" t="s">
        <v>118</v>
      </c>
      <c r="P74" s="10" t="s">
        <v>119</v>
      </c>
      <c r="Q74" s="10" t="s">
        <v>120</v>
      </c>
      <c r="R74" s="10"/>
      <c r="S74" s="10" t="s">
        <v>1</v>
      </c>
      <c r="T74" s="10" t="s">
        <v>121</v>
      </c>
      <c r="U74" s="10" t="s">
        <v>122</v>
      </c>
      <c r="V74" s="10">
        <v>93861009</v>
      </c>
      <c r="W74" s="10" t="s">
        <v>127</v>
      </c>
      <c r="X74" s="17" t="s">
        <v>43</v>
      </c>
      <c r="Y74" s="9" t="s">
        <v>71</v>
      </c>
      <c r="Z74" s="9" t="s">
        <v>176</v>
      </c>
      <c r="AA74" s="9" t="s">
        <v>281</v>
      </c>
      <c r="AB74" s="12">
        <v>346350</v>
      </c>
      <c r="AC74" s="12">
        <v>942150</v>
      </c>
      <c r="AD74" s="51">
        <v>1113</v>
      </c>
      <c r="AE74" s="12" t="s">
        <v>40</v>
      </c>
      <c r="AF74" s="14">
        <v>19</v>
      </c>
      <c r="AG74" s="11">
        <v>42771</v>
      </c>
    </row>
    <row r="75" spans="1:33" ht="15" customHeight="1" x14ac:dyDescent="0.3">
      <c r="A75" s="9"/>
      <c r="B75" s="9">
        <v>674716</v>
      </c>
      <c r="C75" s="15">
        <v>26126164</v>
      </c>
      <c r="D75" s="10">
        <v>2</v>
      </c>
      <c r="E75" s="10" t="s">
        <v>116</v>
      </c>
      <c r="F75" s="10" t="s">
        <v>48</v>
      </c>
      <c r="G75" s="10">
        <v>1010028698</v>
      </c>
      <c r="H75" s="11">
        <v>41516</v>
      </c>
      <c r="I75" s="11">
        <v>41535</v>
      </c>
      <c r="J75" s="11">
        <v>41586</v>
      </c>
      <c r="K75" s="11">
        <v>39552</v>
      </c>
      <c r="L75" s="10" t="s">
        <v>117</v>
      </c>
      <c r="M75" s="10" t="s">
        <v>46</v>
      </c>
      <c r="N75" s="10">
        <v>10416</v>
      </c>
      <c r="O75" s="10" t="s">
        <v>118</v>
      </c>
      <c r="P75" s="10" t="s">
        <v>119</v>
      </c>
      <c r="Q75" s="10" t="s">
        <v>120</v>
      </c>
      <c r="R75" s="10"/>
      <c r="S75" s="10" t="s">
        <v>1</v>
      </c>
      <c r="T75" s="10" t="s">
        <v>121</v>
      </c>
      <c r="U75" s="10" t="s">
        <v>122</v>
      </c>
      <c r="V75" s="10">
        <v>93861009</v>
      </c>
      <c r="W75" s="10" t="s">
        <v>130</v>
      </c>
      <c r="X75" s="17" t="s">
        <v>43</v>
      </c>
      <c r="Y75" s="9" t="s">
        <v>71</v>
      </c>
      <c r="Z75" s="9" t="s">
        <v>176</v>
      </c>
      <c r="AA75" s="9" t="s">
        <v>282</v>
      </c>
      <c r="AB75" s="12">
        <v>595800</v>
      </c>
      <c r="AC75" s="12"/>
      <c r="AD75" s="51">
        <v>1113</v>
      </c>
      <c r="AE75" s="12" t="s">
        <v>40</v>
      </c>
      <c r="AF75" s="14">
        <v>19</v>
      </c>
      <c r="AG75" s="11">
        <v>42771</v>
      </c>
    </row>
    <row r="76" spans="1:33" ht="15" customHeight="1" x14ac:dyDescent="0.3">
      <c r="A76" s="9">
        <v>674717</v>
      </c>
      <c r="B76" s="9">
        <v>674717</v>
      </c>
      <c r="C76" s="15">
        <v>26126165</v>
      </c>
      <c r="D76" s="10">
        <v>1</v>
      </c>
      <c r="E76" s="10" t="s">
        <v>185</v>
      </c>
      <c r="F76" s="10" t="s">
        <v>39</v>
      </c>
      <c r="G76" s="10">
        <v>80172693</v>
      </c>
      <c r="H76" s="11">
        <v>41455</v>
      </c>
      <c r="I76" s="11">
        <v>41509</v>
      </c>
      <c r="J76" s="11">
        <v>41586</v>
      </c>
      <c r="K76" s="11">
        <v>40865</v>
      </c>
      <c r="L76" s="10" t="s">
        <v>186</v>
      </c>
      <c r="M76" s="10" t="s">
        <v>46</v>
      </c>
      <c r="N76" s="10">
        <v>9842</v>
      </c>
      <c r="O76" s="10" t="s">
        <v>118</v>
      </c>
      <c r="P76" s="10" t="s">
        <v>119</v>
      </c>
      <c r="Q76" s="10" t="s">
        <v>187</v>
      </c>
      <c r="R76" s="10"/>
      <c r="S76" s="10" t="s">
        <v>1</v>
      </c>
      <c r="T76" s="10" t="s">
        <v>121</v>
      </c>
      <c r="U76" s="10" t="s">
        <v>122</v>
      </c>
      <c r="V76" s="10">
        <v>93861009</v>
      </c>
      <c r="W76" s="10" t="s">
        <v>127</v>
      </c>
      <c r="X76" s="17" t="s">
        <v>43</v>
      </c>
      <c r="Y76" s="9" t="s">
        <v>71</v>
      </c>
      <c r="Z76" s="9" t="s">
        <v>284</v>
      </c>
      <c r="AA76" s="9" t="s">
        <v>129</v>
      </c>
      <c r="AB76" s="12">
        <v>346350</v>
      </c>
      <c r="AC76" s="12">
        <v>1884300</v>
      </c>
      <c r="AD76" s="51">
        <v>1113</v>
      </c>
      <c r="AE76" s="12" t="s">
        <v>40</v>
      </c>
      <c r="AF76" s="14">
        <v>19</v>
      </c>
      <c r="AG76" s="11">
        <v>42771</v>
      </c>
    </row>
    <row r="77" spans="1:33" ht="15" customHeight="1" x14ac:dyDescent="0.3">
      <c r="A77" s="9"/>
      <c r="B77" s="9">
        <v>674717</v>
      </c>
      <c r="C77" s="15">
        <v>26126165</v>
      </c>
      <c r="D77" s="10">
        <v>2</v>
      </c>
      <c r="E77" s="10" t="s">
        <v>185</v>
      </c>
      <c r="F77" s="10" t="s">
        <v>39</v>
      </c>
      <c r="G77" s="10">
        <v>80172693</v>
      </c>
      <c r="H77" s="11">
        <v>41455</v>
      </c>
      <c r="I77" s="11">
        <v>41509</v>
      </c>
      <c r="J77" s="11">
        <v>41586</v>
      </c>
      <c r="K77" s="11">
        <v>40865</v>
      </c>
      <c r="L77" s="10" t="s">
        <v>186</v>
      </c>
      <c r="M77" s="10" t="s">
        <v>46</v>
      </c>
      <c r="N77" s="10">
        <v>9842</v>
      </c>
      <c r="O77" s="10" t="s">
        <v>118</v>
      </c>
      <c r="P77" s="10" t="s">
        <v>119</v>
      </c>
      <c r="Q77" s="10" t="s">
        <v>187</v>
      </c>
      <c r="R77" s="10"/>
      <c r="S77" s="10" t="s">
        <v>1</v>
      </c>
      <c r="T77" s="10" t="s">
        <v>121</v>
      </c>
      <c r="U77" s="10" t="s">
        <v>122</v>
      </c>
      <c r="V77" s="10">
        <v>93861009</v>
      </c>
      <c r="W77" s="10" t="s">
        <v>130</v>
      </c>
      <c r="X77" s="17" t="s">
        <v>43</v>
      </c>
      <c r="Y77" s="9" t="s">
        <v>71</v>
      </c>
      <c r="Z77" s="9" t="s">
        <v>284</v>
      </c>
      <c r="AA77" s="9" t="s">
        <v>131</v>
      </c>
      <c r="AB77" s="12">
        <v>595800</v>
      </c>
      <c r="AC77" s="12"/>
      <c r="AD77" s="51">
        <v>1113</v>
      </c>
      <c r="AE77" s="12" t="s">
        <v>40</v>
      </c>
      <c r="AF77" s="14">
        <v>19</v>
      </c>
      <c r="AG77" s="11">
        <v>42771</v>
      </c>
    </row>
    <row r="78" spans="1:33" ht="15" customHeight="1" x14ac:dyDescent="0.3">
      <c r="A78" s="9"/>
      <c r="B78" s="9">
        <v>674717</v>
      </c>
      <c r="C78" s="15">
        <v>26126165</v>
      </c>
      <c r="D78" s="10">
        <v>3</v>
      </c>
      <c r="E78" s="10" t="s">
        <v>185</v>
      </c>
      <c r="F78" s="10" t="s">
        <v>39</v>
      </c>
      <c r="G78" s="10">
        <v>80172693</v>
      </c>
      <c r="H78" s="11">
        <v>41455</v>
      </c>
      <c r="I78" s="11">
        <v>41509</v>
      </c>
      <c r="J78" s="11">
        <v>41586</v>
      </c>
      <c r="K78" s="11">
        <v>40865</v>
      </c>
      <c r="L78" s="10" t="s">
        <v>186</v>
      </c>
      <c r="M78" s="10" t="s">
        <v>46</v>
      </c>
      <c r="N78" s="10">
        <v>9842</v>
      </c>
      <c r="O78" s="10" t="s">
        <v>118</v>
      </c>
      <c r="P78" s="10" t="s">
        <v>119</v>
      </c>
      <c r="Q78" s="10" t="s">
        <v>187</v>
      </c>
      <c r="R78" s="10"/>
      <c r="S78" s="10" t="s">
        <v>1</v>
      </c>
      <c r="T78" s="10" t="s">
        <v>121</v>
      </c>
      <c r="U78" s="10" t="s">
        <v>122</v>
      </c>
      <c r="V78" s="10">
        <v>93861009</v>
      </c>
      <c r="W78" s="10" t="s">
        <v>127</v>
      </c>
      <c r="X78" s="17" t="s">
        <v>43</v>
      </c>
      <c r="Y78" s="9" t="s">
        <v>71</v>
      </c>
      <c r="Z78" s="9" t="s">
        <v>284</v>
      </c>
      <c r="AA78" s="9" t="s">
        <v>281</v>
      </c>
      <c r="AB78" s="12">
        <v>346350</v>
      </c>
      <c r="AC78" s="12"/>
      <c r="AD78" s="51">
        <v>1113</v>
      </c>
      <c r="AE78" s="12" t="s">
        <v>40</v>
      </c>
      <c r="AF78" s="14">
        <v>19</v>
      </c>
      <c r="AG78" s="11">
        <v>42771</v>
      </c>
    </row>
    <row r="79" spans="1:33" ht="15" customHeight="1" x14ac:dyDescent="0.3">
      <c r="A79" s="9"/>
      <c r="B79" s="9">
        <v>674717</v>
      </c>
      <c r="C79" s="15">
        <v>26126165</v>
      </c>
      <c r="D79" s="10">
        <v>4</v>
      </c>
      <c r="E79" s="10" t="s">
        <v>185</v>
      </c>
      <c r="F79" s="10" t="s">
        <v>39</v>
      </c>
      <c r="G79" s="10">
        <v>80172693</v>
      </c>
      <c r="H79" s="11">
        <v>41455</v>
      </c>
      <c r="I79" s="11">
        <v>41509</v>
      </c>
      <c r="J79" s="11">
        <v>41586</v>
      </c>
      <c r="K79" s="11">
        <v>40865</v>
      </c>
      <c r="L79" s="10" t="s">
        <v>186</v>
      </c>
      <c r="M79" s="10" t="s">
        <v>46</v>
      </c>
      <c r="N79" s="10">
        <v>9842</v>
      </c>
      <c r="O79" s="10" t="s">
        <v>118</v>
      </c>
      <c r="P79" s="10" t="s">
        <v>119</v>
      </c>
      <c r="Q79" s="10" t="s">
        <v>187</v>
      </c>
      <c r="R79" s="10"/>
      <c r="S79" s="10" t="s">
        <v>1</v>
      </c>
      <c r="T79" s="10" t="s">
        <v>121</v>
      </c>
      <c r="U79" s="10" t="s">
        <v>122</v>
      </c>
      <c r="V79" s="10">
        <v>93861009</v>
      </c>
      <c r="W79" s="10" t="s">
        <v>130</v>
      </c>
      <c r="X79" s="17" t="s">
        <v>43</v>
      </c>
      <c r="Y79" s="9" t="s">
        <v>71</v>
      </c>
      <c r="Z79" s="9" t="s">
        <v>284</v>
      </c>
      <c r="AA79" s="9" t="s">
        <v>282</v>
      </c>
      <c r="AB79" s="12">
        <v>595800</v>
      </c>
      <c r="AC79" s="12"/>
      <c r="AD79" s="51">
        <v>1113</v>
      </c>
      <c r="AE79" s="12" t="s">
        <v>40</v>
      </c>
      <c r="AF79" s="14">
        <v>19</v>
      </c>
      <c r="AG79" s="11">
        <v>42771</v>
      </c>
    </row>
    <row r="80" spans="1:33" ht="15" customHeight="1" x14ac:dyDescent="0.3">
      <c r="A80" s="9">
        <v>674718</v>
      </c>
      <c r="B80" s="9">
        <v>674718</v>
      </c>
      <c r="C80" s="15">
        <v>26126166</v>
      </c>
      <c r="D80" s="10">
        <v>1</v>
      </c>
      <c r="E80" s="10" t="s">
        <v>181</v>
      </c>
      <c r="F80" s="10" t="s">
        <v>48</v>
      </c>
      <c r="G80" s="10">
        <v>1000589810</v>
      </c>
      <c r="H80" s="11">
        <v>41516</v>
      </c>
      <c r="I80" s="11">
        <v>41535</v>
      </c>
      <c r="J80" s="11">
        <v>41586</v>
      </c>
      <c r="K80" s="11">
        <v>40161</v>
      </c>
      <c r="L80" s="10" t="s">
        <v>182</v>
      </c>
      <c r="M80" s="10" t="s">
        <v>46</v>
      </c>
      <c r="N80" s="10">
        <v>10425</v>
      </c>
      <c r="O80" s="10" t="s">
        <v>118</v>
      </c>
      <c r="P80" s="10" t="s">
        <v>119</v>
      </c>
      <c r="Q80" s="10" t="s">
        <v>183</v>
      </c>
      <c r="R80" s="10"/>
      <c r="S80" s="10" t="s">
        <v>1</v>
      </c>
      <c r="T80" s="10" t="s">
        <v>121</v>
      </c>
      <c r="U80" s="10" t="s">
        <v>122</v>
      </c>
      <c r="V80" s="10">
        <v>93861009</v>
      </c>
      <c r="W80" s="10" t="s">
        <v>127</v>
      </c>
      <c r="X80" s="17" t="s">
        <v>43</v>
      </c>
      <c r="Y80" s="9" t="s">
        <v>71</v>
      </c>
      <c r="Z80" s="9" t="s">
        <v>176</v>
      </c>
      <c r="AA80" s="9" t="s">
        <v>281</v>
      </c>
      <c r="AB80" s="12">
        <v>346350</v>
      </c>
      <c r="AC80" s="12">
        <v>942150</v>
      </c>
      <c r="AD80" s="51">
        <v>1113</v>
      </c>
      <c r="AE80" s="12" t="s">
        <v>40</v>
      </c>
      <c r="AF80" s="14">
        <v>19</v>
      </c>
      <c r="AG80" s="11">
        <v>42771</v>
      </c>
    </row>
    <row r="81" spans="1:33" ht="15" customHeight="1" x14ac:dyDescent="0.3">
      <c r="A81" s="9"/>
      <c r="B81" s="9">
        <v>674718</v>
      </c>
      <c r="C81" s="15">
        <v>26126166</v>
      </c>
      <c r="D81" s="10">
        <v>2</v>
      </c>
      <c r="E81" s="10" t="s">
        <v>181</v>
      </c>
      <c r="F81" s="10" t="s">
        <v>48</v>
      </c>
      <c r="G81" s="10">
        <v>1000589810</v>
      </c>
      <c r="H81" s="11">
        <v>41516</v>
      </c>
      <c r="I81" s="11">
        <v>41535</v>
      </c>
      <c r="J81" s="11">
        <v>41586</v>
      </c>
      <c r="K81" s="11">
        <v>40161</v>
      </c>
      <c r="L81" s="10" t="s">
        <v>182</v>
      </c>
      <c r="M81" s="10" t="s">
        <v>46</v>
      </c>
      <c r="N81" s="10">
        <v>10425</v>
      </c>
      <c r="O81" s="10" t="s">
        <v>118</v>
      </c>
      <c r="P81" s="10" t="s">
        <v>119</v>
      </c>
      <c r="Q81" s="10" t="s">
        <v>183</v>
      </c>
      <c r="R81" s="10"/>
      <c r="S81" s="10" t="s">
        <v>1</v>
      </c>
      <c r="T81" s="10" t="s">
        <v>121</v>
      </c>
      <c r="U81" s="10" t="s">
        <v>122</v>
      </c>
      <c r="V81" s="10">
        <v>93861009</v>
      </c>
      <c r="W81" s="10" t="s">
        <v>127</v>
      </c>
      <c r="X81" s="17" t="s">
        <v>43</v>
      </c>
      <c r="Y81" s="9" t="s">
        <v>71</v>
      </c>
      <c r="Z81" s="9" t="s">
        <v>176</v>
      </c>
      <c r="AA81" s="9" t="s">
        <v>282</v>
      </c>
      <c r="AB81" s="12">
        <v>595800</v>
      </c>
      <c r="AC81" s="12"/>
      <c r="AD81" s="51">
        <v>1113</v>
      </c>
      <c r="AE81" s="12" t="s">
        <v>40</v>
      </c>
      <c r="AF81" s="14">
        <v>19</v>
      </c>
      <c r="AG81" s="11">
        <v>42771</v>
      </c>
    </row>
    <row r="82" spans="1:33" ht="15" customHeight="1" x14ac:dyDescent="0.3">
      <c r="A82" s="9">
        <v>674719</v>
      </c>
      <c r="B82" s="9">
        <v>674719</v>
      </c>
      <c r="C82" s="15">
        <v>26126167</v>
      </c>
      <c r="D82" s="10">
        <v>1</v>
      </c>
      <c r="E82" s="10" t="s">
        <v>285</v>
      </c>
      <c r="F82" s="10" t="s">
        <v>48</v>
      </c>
      <c r="G82" s="10">
        <v>1021633398</v>
      </c>
      <c r="H82" s="11">
        <v>41455</v>
      </c>
      <c r="I82" s="11">
        <v>41509</v>
      </c>
      <c r="J82" s="11">
        <v>41586</v>
      </c>
      <c r="K82" s="11">
        <v>40242</v>
      </c>
      <c r="L82" s="10" t="s">
        <v>286</v>
      </c>
      <c r="M82" s="10" t="s">
        <v>46</v>
      </c>
      <c r="N82" s="10">
        <v>9839</v>
      </c>
      <c r="O82" s="10" t="s">
        <v>118</v>
      </c>
      <c r="P82" s="10" t="s">
        <v>119</v>
      </c>
      <c r="Q82" s="10" t="s">
        <v>287</v>
      </c>
      <c r="R82" s="10"/>
      <c r="S82" s="10" t="s">
        <v>1</v>
      </c>
      <c r="T82" s="10" t="s">
        <v>121</v>
      </c>
      <c r="U82" s="10" t="s">
        <v>122</v>
      </c>
      <c r="V82" s="10">
        <v>93861009</v>
      </c>
      <c r="W82" s="10" t="s">
        <v>127</v>
      </c>
      <c r="X82" s="17" t="s">
        <v>43</v>
      </c>
      <c r="Y82" s="9" t="s">
        <v>71</v>
      </c>
      <c r="Z82" s="9" t="s">
        <v>176</v>
      </c>
      <c r="AA82" s="9" t="s">
        <v>129</v>
      </c>
      <c r="AB82" s="12">
        <v>346350</v>
      </c>
      <c r="AC82" s="12">
        <v>1884300</v>
      </c>
      <c r="AD82" s="51">
        <v>1113</v>
      </c>
      <c r="AE82" s="12" t="s">
        <v>40</v>
      </c>
      <c r="AF82" s="14">
        <v>19</v>
      </c>
      <c r="AG82" s="11">
        <v>42771</v>
      </c>
    </row>
    <row r="83" spans="1:33" ht="15" customHeight="1" x14ac:dyDescent="0.3">
      <c r="A83" s="9"/>
      <c r="B83" s="9">
        <v>674719</v>
      </c>
      <c r="C83" s="15">
        <v>26126167</v>
      </c>
      <c r="D83" s="10">
        <v>2</v>
      </c>
      <c r="E83" s="10" t="s">
        <v>285</v>
      </c>
      <c r="F83" s="10" t="s">
        <v>48</v>
      </c>
      <c r="G83" s="10">
        <v>1021633398</v>
      </c>
      <c r="H83" s="11">
        <v>41455</v>
      </c>
      <c r="I83" s="11">
        <v>41509</v>
      </c>
      <c r="J83" s="11">
        <v>41586</v>
      </c>
      <c r="K83" s="11">
        <v>40242</v>
      </c>
      <c r="L83" s="10" t="s">
        <v>286</v>
      </c>
      <c r="M83" s="10" t="s">
        <v>46</v>
      </c>
      <c r="N83" s="10">
        <v>9839</v>
      </c>
      <c r="O83" s="10" t="s">
        <v>118</v>
      </c>
      <c r="P83" s="10" t="s">
        <v>119</v>
      </c>
      <c r="Q83" s="10" t="s">
        <v>287</v>
      </c>
      <c r="R83" s="10"/>
      <c r="S83" s="10" t="s">
        <v>1</v>
      </c>
      <c r="T83" s="10" t="s">
        <v>121</v>
      </c>
      <c r="U83" s="10" t="s">
        <v>122</v>
      </c>
      <c r="V83" s="10">
        <v>93861009</v>
      </c>
      <c r="W83" s="10" t="s">
        <v>130</v>
      </c>
      <c r="X83" s="17" t="s">
        <v>43</v>
      </c>
      <c r="Y83" s="9" t="s">
        <v>71</v>
      </c>
      <c r="Z83" s="9" t="s">
        <v>176</v>
      </c>
      <c r="AA83" s="9" t="s">
        <v>131</v>
      </c>
      <c r="AB83" s="12">
        <v>595800</v>
      </c>
      <c r="AC83" s="12"/>
      <c r="AD83" s="51">
        <v>1113</v>
      </c>
      <c r="AE83" s="12" t="s">
        <v>40</v>
      </c>
      <c r="AF83" s="14">
        <v>19</v>
      </c>
      <c r="AG83" s="11">
        <v>42771</v>
      </c>
    </row>
    <row r="84" spans="1:33" ht="15" customHeight="1" x14ac:dyDescent="0.3">
      <c r="A84" s="9"/>
      <c r="B84" s="9">
        <v>674719</v>
      </c>
      <c r="C84" s="15">
        <v>26126167</v>
      </c>
      <c r="D84" s="10">
        <v>3</v>
      </c>
      <c r="E84" s="10" t="s">
        <v>285</v>
      </c>
      <c r="F84" s="10" t="s">
        <v>48</v>
      </c>
      <c r="G84" s="10">
        <v>1021633398</v>
      </c>
      <c r="H84" s="11">
        <v>41455</v>
      </c>
      <c r="I84" s="11">
        <v>41509</v>
      </c>
      <c r="J84" s="11">
        <v>41586</v>
      </c>
      <c r="K84" s="11">
        <v>40242</v>
      </c>
      <c r="L84" s="10" t="s">
        <v>286</v>
      </c>
      <c r="M84" s="10" t="s">
        <v>46</v>
      </c>
      <c r="N84" s="10">
        <v>9839</v>
      </c>
      <c r="O84" s="10" t="s">
        <v>118</v>
      </c>
      <c r="P84" s="10" t="s">
        <v>119</v>
      </c>
      <c r="Q84" s="10" t="s">
        <v>287</v>
      </c>
      <c r="R84" s="10"/>
      <c r="S84" s="10" t="s">
        <v>1</v>
      </c>
      <c r="T84" s="10" t="s">
        <v>121</v>
      </c>
      <c r="U84" s="10" t="s">
        <v>122</v>
      </c>
      <c r="V84" s="10">
        <v>93861009</v>
      </c>
      <c r="W84" s="10" t="s">
        <v>127</v>
      </c>
      <c r="X84" s="17" t="s">
        <v>43</v>
      </c>
      <c r="Y84" s="9" t="s">
        <v>71</v>
      </c>
      <c r="Z84" s="9" t="s">
        <v>176</v>
      </c>
      <c r="AA84" s="9" t="s">
        <v>281</v>
      </c>
      <c r="AB84" s="12">
        <v>346350</v>
      </c>
      <c r="AC84" s="12"/>
      <c r="AD84" s="51">
        <v>1113</v>
      </c>
      <c r="AE84" s="12" t="s">
        <v>40</v>
      </c>
      <c r="AF84" s="14">
        <v>19</v>
      </c>
      <c r="AG84" s="11">
        <v>42771</v>
      </c>
    </row>
    <row r="85" spans="1:33" ht="15" customHeight="1" x14ac:dyDescent="0.3">
      <c r="A85" s="9"/>
      <c r="B85" s="9">
        <v>674719</v>
      </c>
      <c r="C85" s="15">
        <v>26126167</v>
      </c>
      <c r="D85" s="10">
        <v>4</v>
      </c>
      <c r="E85" s="10" t="s">
        <v>285</v>
      </c>
      <c r="F85" s="10" t="s">
        <v>48</v>
      </c>
      <c r="G85" s="10">
        <v>1021633398</v>
      </c>
      <c r="H85" s="11">
        <v>41455</v>
      </c>
      <c r="I85" s="11">
        <v>41509</v>
      </c>
      <c r="J85" s="11">
        <v>41586</v>
      </c>
      <c r="K85" s="11">
        <v>40242</v>
      </c>
      <c r="L85" s="10" t="s">
        <v>286</v>
      </c>
      <c r="M85" s="10" t="s">
        <v>46</v>
      </c>
      <c r="N85" s="10">
        <v>9839</v>
      </c>
      <c r="O85" s="10" t="s">
        <v>118</v>
      </c>
      <c r="P85" s="10" t="s">
        <v>119</v>
      </c>
      <c r="Q85" s="10" t="s">
        <v>287</v>
      </c>
      <c r="R85" s="10"/>
      <c r="S85" s="10" t="s">
        <v>1</v>
      </c>
      <c r="T85" s="10" t="s">
        <v>121</v>
      </c>
      <c r="U85" s="10" t="s">
        <v>122</v>
      </c>
      <c r="V85" s="10">
        <v>93861009</v>
      </c>
      <c r="W85" s="10" t="s">
        <v>130</v>
      </c>
      <c r="X85" s="17" t="s">
        <v>43</v>
      </c>
      <c r="Y85" s="9" t="s">
        <v>71</v>
      </c>
      <c r="Z85" s="9" t="s">
        <v>176</v>
      </c>
      <c r="AA85" s="9" t="s">
        <v>282</v>
      </c>
      <c r="AB85" s="12">
        <v>595800</v>
      </c>
      <c r="AC85" s="12"/>
      <c r="AD85" s="51">
        <v>1113</v>
      </c>
      <c r="AE85" s="12" t="s">
        <v>40</v>
      </c>
      <c r="AF85" s="14">
        <v>19</v>
      </c>
      <c r="AG85" s="11">
        <v>42771</v>
      </c>
    </row>
    <row r="86" spans="1:33" ht="15" customHeight="1" x14ac:dyDescent="0.3">
      <c r="A86" s="9">
        <v>674721</v>
      </c>
      <c r="B86" s="9">
        <v>674721</v>
      </c>
      <c r="C86" s="15">
        <v>26126169</v>
      </c>
      <c r="D86" s="10">
        <v>1</v>
      </c>
      <c r="E86" s="10" t="s">
        <v>288</v>
      </c>
      <c r="F86" s="10" t="s">
        <v>48</v>
      </c>
      <c r="G86" s="10">
        <v>1031645029</v>
      </c>
      <c r="H86" s="11">
        <v>41485</v>
      </c>
      <c r="I86" s="11">
        <v>41535</v>
      </c>
      <c r="J86" s="11">
        <v>41586</v>
      </c>
      <c r="K86" s="11">
        <v>40680</v>
      </c>
      <c r="L86" s="10" t="s">
        <v>289</v>
      </c>
      <c r="M86" s="10" t="s">
        <v>46</v>
      </c>
      <c r="N86" s="10">
        <v>4118</v>
      </c>
      <c r="O86" s="10" t="s">
        <v>154</v>
      </c>
      <c r="P86" s="10" t="s">
        <v>155</v>
      </c>
      <c r="Q86" s="10" t="s">
        <v>290</v>
      </c>
      <c r="R86" s="10"/>
      <c r="S86" s="10" t="s">
        <v>1</v>
      </c>
      <c r="T86" s="10" t="s">
        <v>121</v>
      </c>
      <c r="U86" s="10" t="s">
        <v>122</v>
      </c>
      <c r="V86" s="10">
        <v>93861029</v>
      </c>
      <c r="W86" s="10" t="s">
        <v>127</v>
      </c>
      <c r="X86" s="17" t="s">
        <v>43</v>
      </c>
      <c r="Y86" s="9" t="s">
        <v>71</v>
      </c>
      <c r="Z86" s="9" t="s">
        <v>291</v>
      </c>
      <c r="AA86" s="9" t="s">
        <v>292</v>
      </c>
      <c r="AB86" s="12">
        <v>137500</v>
      </c>
      <c r="AC86" s="12">
        <v>137500</v>
      </c>
      <c r="AD86" s="51">
        <v>1113</v>
      </c>
      <c r="AE86" s="12" t="s">
        <v>40</v>
      </c>
      <c r="AF86" s="14">
        <v>19</v>
      </c>
      <c r="AG86" s="11">
        <v>42771</v>
      </c>
    </row>
    <row r="87" spans="1:33" ht="15" customHeight="1" x14ac:dyDescent="0.3">
      <c r="A87" s="9">
        <v>674723</v>
      </c>
      <c r="B87" s="9">
        <v>674723</v>
      </c>
      <c r="C87" s="15">
        <v>26126171</v>
      </c>
      <c r="D87" s="10">
        <v>1</v>
      </c>
      <c r="E87" s="10" t="s">
        <v>293</v>
      </c>
      <c r="F87" s="10" t="s">
        <v>48</v>
      </c>
      <c r="G87" s="10">
        <v>1014479721</v>
      </c>
      <c r="H87" s="11">
        <v>41515</v>
      </c>
      <c r="I87" s="11">
        <v>41526</v>
      </c>
      <c r="J87" s="11">
        <v>41586</v>
      </c>
      <c r="K87" s="11">
        <v>40590</v>
      </c>
      <c r="L87" s="10" t="s">
        <v>294</v>
      </c>
      <c r="M87" s="10" t="s">
        <v>46</v>
      </c>
      <c r="N87" s="10">
        <v>3347</v>
      </c>
      <c r="O87" s="10" t="s">
        <v>295</v>
      </c>
      <c r="P87" s="10" t="s">
        <v>296</v>
      </c>
      <c r="Q87" s="10" t="s">
        <v>297</v>
      </c>
      <c r="R87" s="10"/>
      <c r="S87" s="10" t="s">
        <v>1</v>
      </c>
      <c r="T87" s="10" t="s">
        <v>206</v>
      </c>
      <c r="U87" s="10" t="s">
        <v>207</v>
      </c>
      <c r="V87" s="10">
        <v>94301001</v>
      </c>
      <c r="W87" s="10" t="s">
        <v>298</v>
      </c>
      <c r="X87" s="17" t="s">
        <v>43</v>
      </c>
      <c r="Y87" s="9" t="s">
        <v>45</v>
      </c>
      <c r="Z87" s="10" t="s">
        <v>299</v>
      </c>
      <c r="AA87" s="9" t="s">
        <v>300</v>
      </c>
      <c r="AB87" s="12">
        <v>182000</v>
      </c>
      <c r="AC87" s="12">
        <v>182000</v>
      </c>
      <c r="AD87" s="51">
        <v>1113</v>
      </c>
      <c r="AE87" s="12" t="s">
        <v>42</v>
      </c>
      <c r="AF87" s="14">
        <v>19</v>
      </c>
      <c r="AG87" s="11">
        <v>42771</v>
      </c>
    </row>
    <row r="88" spans="1:33" ht="15" customHeight="1" x14ac:dyDescent="0.3">
      <c r="A88" s="9"/>
      <c r="B88" s="9">
        <v>674723</v>
      </c>
      <c r="C88" s="15">
        <v>26126171</v>
      </c>
      <c r="D88" s="10">
        <v>1</v>
      </c>
      <c r="E88" s="10" t="s">
        <v>293</v>
      </c>
      <c r="F88" s="10" t="s">
        <v>48</v>
      </c>
      <c r="G88" s="10">
        <v>1014479721</v>
      </c>
      <c r="H88" s="11">
        <v>41515</v>
      </c>
      <c r="I88" s="11">
        <v>41526</v>
      </c>
      <c r="J88" s="11">
        <v>41586</v>
      </c>
      <c r="K88" s="11">
        <v>40590</v>
      </c>
      <c r="L88" s="10" t="s">
        <v>294</v>
      </c>
      <c r="M88" s="10" t="s">
        <v>46</v>
      </c>
      <c r="N88" s="10">
        <v>3347</v>
      </c>
      <c r="O88" s="10" t="s">
        <v>295</v>
      </c>
      <c r="P88" s="10" t="s">
        <v>296</v>
      </c>
      <c r="Q88" s="10" t="s">
        <v>297</v>
      </c>
      <c r="R88" s="10"/>
      <c r="S88" s="10" t="s">
        <v>1</v>
      </c>
      <c r="T88" s="10" t="s">
        <v>206</v>
      </c>
      <c r="U88" s="10" t="s">
        <v>207</v>
      </c>
      <c r="V88" s="10">
        <v>94301001</v>
      </c>
      <c r="W88" s="10" t="s">
        <v>298</v>
      </c>
      <c r="X88" s="17" t="s">
        <v>41</v>
      </c>
      <c r="Y88" s="9" t="s">
        <v>71</v>
      </c>
      <c r="Z88" s="10" t="s">
        <v>301</v>
      </c>
      <c r="AA88" s="9" t="s">
        <v>302</v>
      </c>
      <c r="AB88" s="12"/>
      <c r="AC88" s="12"/>
      <c r="AD88" s="51">
        <v>1113</v>
      </c>
      <c r="AE88" s="12" t="s">
        <v>42</v>
      </c>
      <c r="AF88" s="14">
        <v>19</v>
      </c>
      <c r="AG88" s="11">
        <v>42771</v>
      </c>
    </row>
    <row r="89" spans="1:33" ht="15" customHeight="1" x14ac:dyDescent="0.3">
      <c r="A89" s="9">
        <v>674725</v>
      </c>
      <c r="B89" s="9">
        <v>674725</v>
      </c>
      <c r="C89" s="15">
        <v>26126173</v>
      </c>
      <c r="D89" s="10">
        <v>1</v>
      </c>
      <c r="E89" s="10" t="s">
        <v>303</v>
      </c>
      <c r="F89" s="10" t="s">
        <v>48</v>
      </c>
      <c r="G89" s="10">
        <v>99032701066</v>
      </c>
      <c r="H89" s="11">
        <v>41486</v>
      </c>
      <c r="I89" s="11">
        <v>41526</v>
      </c>
      <c r="J89" s="11">
        <v>41586</v>
      </c>
      <c r="K89" s="11">
        <v>40231</v>
      </c>
      <c r="L89" s="10" t="s">
        <v>304</v>
      </c>
      <c r="M89" s="10" t="s">
        <v>46</v>
      </c>
      <c r="N89" s="10">
        <v>3349</v>
      </c>
      <c r="O89" s="10" t="s">
        <v>295</v>
      </c>
      <c r="P89" s="10" t="s">
        <v>296</v>
      </c>
      <c r="Q89" s="10" t="s">
        <v>305</v>
      </c>
      <c r="R89" s="10"/>
      <c r="S89" s="10" t="s">
        <v>1</v>
      </c>
      <c r="T89" s="10" t="s">
        <v>206</v>
      </c>
      <c r="U89" s="10" t="s">
        <v>207</v>
      </c>
      <c r="V89" s="10">
        <v>93861030</v>
      </c>
      <c r="W89" s="10" t="s">
        <v>306</v>
      </c>
      <c r="X89" s="17" t="s">
        <v>43</v>
      </c>
      <c r="Y89" s="9" t="s">
        <v>71</v>
      </c>
      <c r="Z89" s="9" t="s">
        <v>307</v>
      </c>
      <c r="AA89" s="9" t="s">
        <v>308</v>
      </c>
      <c r="AB89" s="12">
        <v>400000</v>
      </c>
      <c r="AC89" s="12">
        <v>716670</v>
      </c>
      <c r="AD89" s="51">
        <v>1113</v>
      </c>
      <c r="AE89" s="12" t="s">
        <v>40</v>
      </c>
      <c r="AF89" s="14">
        <v>19</v>
      </c>
      <c r="AG89" s="11">
        <v>42771</v>
      </c>
    </row>
    <row r="90" spans="1:33" ht="15" customHeight="1" x14ac:dyDescent="0.3">
      <c r="A90" s="9"/>
      <c r="B90" s="9">
        <v>674725</v>
      </c>
      <c r="C90" s="15">
        <v>26126173</v>
      </c>
      <c r="D90" s="10">
        <v>2</v>
      </c>
      <c r="E90" s="10" t="s">
        <v>303</v>
      </c>
      <c r="F90" s="10" t="s">
        <v>48</v>
      </c>
      <c r="G90" s="10">
        <v>99032701066</v>
      </c>
      <c r="H90" s="11">
        <v>41486</v>
      </c>
      <c r="I90" s="11">
        <v>41526</v>
      </c>
      <c r="J90" s="11">
        <v>41586</v>
      </c>
      <c r="K90" s="11">
        <v>40231</v>
      </c>
      <c r="L90" s="10" t="s">
        <v>304</v>
      </c>
      <c r="M90" s="10" t="s">
        <v>46</v>
      </c>
      <c r="N90" s="10">
        <v>3349</v>
      </c>
      <c r="O90" s="10" t="s">
        <v>295</v>
      </c>
      <c r="P90" s="10" t="s">
        <v>296</v>
      </c>
      <c r="Q90" s="10" t="s">
        <v>305</v>
      </c>
      <c r="R90" s="10"/>
      <c r="S90" s="10" t="s">
        <v>1</v>
      </c>
      <c r="T90" s="10" t="s">
        <v>206</v>
      </c>
      <c r="U90" s="10" t="s">
        <v>207</v>
      </c>
      <c r="V90" s="10">
        <v>93861030</v>
      </c>
      <c r="W90" s="10" t="s">
        <v>309</v>
      </c>
      <c r="X90" s="17" t="s">
        <v>43</v>
      </c>
      <c r="Y90" s="9" t="s">
        <v>71</v>
      </c>
      <c r="Z90" s="9" t="s">
        <v>307</v>
      </c>
      <c r="AA90" s="9" t="s">
        <v>310</v>
      </c>
      <c r="AB90" s="12">
        <v>316670</v>
      </c>
      <c r="AC90" s="12"/>
      <c r="AD90" s="51">
        <v>1113</v>
      </c>
      <c r="AE90" s="12" t="s">
        <v>40</v>
      </c>
      <c r="AF90" s="14">
        <v>19</v>
      </c>
      <c r="AG90" s="11">
        <v>42771</v>
      </c>
    </row>
    <row r="91" spans="1:33" ht="15" customHeight="1" x14ac:dyDescent="0.3">
      <c r="A91" s="9">
        <v>674729</v>
      </c>
      <c r="B91" s="9">
        <v>674729</v>
      </c>
      <c r="C91" s="15">
        <v>26126177</v>
      </c>
      <c r="D91" s="10">
        <v>1</v>
      </c>
      <c r="E91" s="10" t="s">
        <v>311</v>
      </c>
      <c r="F91" s="10" t="s">
        <v>48</v>
      </c>
      <c r="G91" s="10">
        <v>98072356500</v>
      </c>
      <c r="H91" s="11">
        <v>41455</v>
      </c>
      <c r="I91" s="11">
        <v>41479</v>
      </c>
      <c r="J91" s="11">
        <v>41586</v>
      </c>
      <c r="K91" s="11">
        <v>39240</v>
      </c>
      <c r="L91" s="10" t="s">
        <v>312</v>
      </c>
      <c r="M91" s="10" t="s">
        <v>46</v>
      </c>
      <c r="N91" s="10">
        <v>9999</v>
      </c>
      <c r="O91" s="10" t="s">
        <v>118</v>
      </c>
      <c r="P91" s="10" t="s">
        <v>119</v>
      </c>
      <c r="Q91" s="10" t="s">
        <v>313</v>
      </c>
      <c r="R91" s="10"/>
      <c r="S91" s="10" t="s">
        <v>1</v>
      </c>
      <c r="T91" s="10" t="s">
        <v>121</v>
      </c>
      <c r="U91" s="10" t="s">
        <v>122</v>
      </c>
      <c r="V91" s="10">
        <v>93861009</v>
      </c>
      <c r="W91" s="10" t="s">
        <v>127</v>
      </c>
      <c r="X91" s="17" t="s">
        <v>43</v>
      </c>
      <c r="Y91" s="9" t="s">
        <v>71</v>
      </c>
      <c r="Z91" s="9" t="s">
        <v>314</v>
      </c>
      <c r="AA91" s="9" t="s">
        <v>129</v>
      </c>
      <c r="AB91" s="12">
        <v>346350</v>
      </c>
      <c r="AC91" s="12">
        <v>1884300</v>
      </c>
      <c r="AD91" s="51">
        <v>1113</v>
      </c>
      <c r="AE91" s="12" t="s">
        <v>40</v>
      </c>
      <c r="AF91" s="14">
        <v>19</v>
      </c>
      <c r="AG91" s="11">
        <v>42771</v>
      </c>
    </row>
    <row r="92" spans="1:33" ht="15" customHeight="1" x14ac:dyDescent="0.3">
      <c r="A92" s="9"/>
      <c r="B92" s="9">
        <v>674729</v>
      </c>
      <c r="C92" s="15">
        <v>26126177</v>
      </c>
      <c r="D92" s="10">
        <v>2</v>
      </c>
      <c r="E92" s="10" t="s">
        <v>311</v>
      </c>
      <c r="F92" s="10" t="s">
        <v>48</v>
      </c>
      <c r="G92" s="10">
        <v>98072356500</v>
      </c>
      <c r="H92" s="11">
        <v>41455</v>
      </c>
      <c r="I92" s="11">
        <v>41479</v>
      </c>
      <c r="J92" s="11">
        <v>41586</v>
      </c>
      <c r="K92" s="11">
        <v>39240</v>
      </c>
      <c r="L92" s="10" t="s">
        <v>312</v>
      </c>
      <c r="M92" s="10" t="s">
        <v>46</v>
      </c>
      <c r="N92" s="10">
        <v>9999</v>
      </c>
      <c r="O92" s="10" t="s">
        <v>118</v>
      </c>
      <c r="P92" s="10" t="s">
        <v>119</v>
      </c>
      <c r="Q92" s="10" t="s">
        <v>313</v>
      </c>
      <c r="R92" s="10"/>
      <c r="S92" s="10" t="s">
        <v>1</v>
      </c>
      <c r="T92" s="10" t="s">
        <v>121</v>
      </c>
      <c r="U92" s="10" t="s">
        <v>122</v>
      </c>
      <c r="V92" s="10">
        <v>93861009</v>
      </c>
      <c r="W92" s="10" t="s">
        <v>130</v>
      </c>
      <c r="X92" s="17" t="s">
        <v>43</v>
      </c>
      <c r="Y92" s="9" t="s">
        <v>71</v>
      </c>
      <c r="Z92" s="9" t="s">
        <v>314</v>
      </c>
      <c r="AA92" s="9" t="s">
        <v>131</v>
      </c>
      <c r="AB92" s="12">
        <v>595800</v>
      </c>
      <c r="AC92" s="12"/>
      <c r="AD92" s="51">
        <v>1113</v>
      </c>
      <c r="AE92" s="12" t="s">
        <v>40</v>
      </c>
      <c r="AF92" s="14">
        <v>19</v>
      </c>
      <c r="AG92" s="11">
        <v>42771</v>
      </c>
    </row>
    <row r="93" spans="1:33" ht="15" customHeight="1" x14ac:dyDescent="0.3">
      <c r="A93" s="9"/>
      <c r="B93" s="9">
        <v>674729</v>
      </c>
      <c r="C93" s="15">
        <v>26126177</v>
      </c>
      <c r="D93" s="10">
        <v>3</v>
      </c>
      <c r="E93" s="10" t="s">
        <v>311</v>
      </c>
      <c r="F93" s="10" t="s">
        <v>48</v>
      </c>
      <c r="G93" s="10">
        <v>98072356500</v>
      </c>
      <c r="H93" s="11">
        <v>41455</v>
      </c>
      <c r="I93" s="11">
        <v>41479</v>
      </c>
      <c r="J93" s="11">
        <v>41586</v>
      </c>
      <c r="K93" s="11">
        <v>39240</v>
      </c>
      <c r="L93" s="10" t="s">
        <v>312</v>
      </c>
      <c r="M93" s="10" t="s">
        <v>46</v>
      </c>
      <c r="N93" s="10">
        <v>9999</v>
      </c>
      <c r="O93" s="10" t="s">
        <v>118</v>
      </c>
      <c r="P93" s="10" t="s">
        <v>119</v>
      </c>
      <c r="Q93" s="10" t="s">
        <v>313</v>
      </c>
      <c r="R93" s="10"/>
      <c r="S93" s="10" t="s">
        <v>1</v>
      </c>
      <c r="T93" s="10" t="s">
        <v>121</v>
      </c>
      <c r="U93" s="10" t="s">
        <v>122</v>
      </c>
      <c r="V93" s="10">
        <v>93861009</v>
      </c>
      <c r="W93" s="10" t="s">
        <v>127</v>
      </c>
      <c r="X93" s="17" t="s">
        <v>43</v>
      </c>
      <c r="Y93" s="9" t="s">
        <v>71</v>
      </c>
      <c r="Z93" s="9" t="s">
        <v>314</v>
      </c>
      <c r="AA93" s="9" t="s">
        <v>315</v>
      </c>
      <c r="AB93" s="12">
        <v>346350</v>
      </c>
      <c r="AC93" s="12"/>
      <c r="AD93" s="51">
        <v>1113</v>
      </c>
      <c r="AE93" s="12" t="s">
        <v>40</v>
      </c>
      <c r="AF93" s="14">
        <v>19</v>
      </c>
      <c r="AG93" s="11">
        <v>42771</v>
      </c>
    </row>
    <row r="94" spans="1:33" ht="15" customHeight="1" x14ac:dyDescent="0.3">
      <c r="A94" s="9"/>
      <c r="B94" s="9">
        <v>674729</v>
      </c>
      <c r="C94" s="15">
        <v>26126177</v>
      </c>
      <c r="D94" s="10">
        <v>4</v>
      </c>
      <c r="E94" s="10" t="s">
        <v>311</v>
      </c>
      <c r="F94" s="10" t="s">
        <v>48</v>
      </c>
      <c r="G94" s="10">
        <v>98072356500</v>
      </c>
      <c r="H94" s="11">
        <v>41455</v>
      </c>
      <c r="I94" s="11">
        <v>41479</v>
      </c>
      <c r="J94" s="11">
        <v>41586</v>
      </c>
      <c r="K94" s="11">
        <v>39240</v>
      </c>
      <c r="L94" s="10" t="s">
        <v>312</v>
      </c>
      <c r="M94" s="10" t="s">
        <v>46</v>
      </c>
      <c r="N94" s="10">
        <v>9999</v>
      </c>
      <c r="O94" s="10" t="s">
        <v>118</v>
      </c>
      <c r="P94" s="10" t="s">
        <v>119</v>
      </c>
      <c r="Q94" s="10" t="s">
        <v>313</v>
      </c>
      <c r="R94" s="10"/>
      <c r="S94" s="10" t="s">
        <v>1</v>
      </c>
      <c r="T94" s="10" t="s">
        <v>121</v>
      </c>
      <c r="U94" s="10" t="s">
        <v>122</v>
      </c>
      <c r="V94" s="10">
        <v>93861009</v>
      </c>
      <c r="W94" s="10" t="s">
        <v>130</v>
      </c>
      <c r="X94" s="17" t="s">
        <v>43</v>
      </c>
      <c r="Y94" s="9" t="s">
        <v>71</v>
      </c>
      <c r="Z94" s="9" t="s">
        <v>314</v>
      </c>
      <c r="AA94" s="9" t="s">
        <v>316</v>
      </c>
      <c r="AB94" s="12">
        <v>595800</v>
      </c>
      <c r="AC94" s="12"/>
      <c r="AD94" s="51">
        <v>1113</v>
      </c>
      <c r="AE94" s="12" t="s">
        <v>40</v>
      </c>
      <c r="AF94" s="14">
        <v>19</v>
      </c>
      <c r="AG94" s="11">
        <v>42771</v>
      </c>
    </row>
    <row r="95" spans="1:33" ht="15" customHeight="1" x14ac:dyDescent="0.3">
      <c r="A95" s="9">
        <v>674730</v>
      </c>
      <c r="B95" s="9">
        <v>674730</v>
      </c>
      <c r="C95" s="15">
        <v>26126178</v>
      </c>
      <c r="D95" s="10">
        <v>1</v>
      </c>
      <c r="E95" s="10" t="s">
        <v>173</v>
      </c>
      <c r="F95" s="10" t="s">
        <v>48</v>
      </c>
      <c r="G95" s="10">
        <v>1025522857</v>
      </c>
      <c r="H95" s="11">
        <v>41455</v>
      </c>
      <c r="I95" s="11">
        <v>41509</v>
      </c>
      <c r="J95" s="11">
        <v>41586</v>
      </c>
      <c r="K95" s="11">
        <v>40038</v>
      </c>
      <c r="L95" s="10" t="s">
        <v>174</v>
      </c>
      <c r="M95" s="10" t="s">
        <v>46</v>
      </c>
      <c r="N95" s="10">
        <v>9837</v>
      </c>
      <c r="O95" s="10" t="s">
        <v>118</v>
      </c>
      <c r="P95" s="10" t="s">
        <v>119</v>
      </c>
      <c r="Q95" s="10" t="s">
        <v>175</v>
      </c>
      <c r="R95" s="10"/>
      <c r="S95" s="10" t="s">
        <v>1</v>
      </c>
      <c r="T95" s="10" t="s">
        <v>121</v>
      </c>
      <c r="U95" s="10" t="s">
        <v>122</v>
      </c>
      <c r="V95" s="10">
        <v>93861009</v>
      </c>
      <c r="W95" s="10" t="s">
        <v>127</v>
      </c>
      <c r="X95" s="17" t="s">
        <v>43</v>
      </c>
      <c r="Y95" s="9" t="s">
        <v>71</v>
      </c>
      <c r="Z95" s="9" t="s">
        <v>176</v>
      </c>
      <c r="AA95" s="9" t="s">
        <v>129</v>
      </c>
      <c r="AB95" s="12">
        <v>346350</v>
      </c>
      <c r="AC95" s="12">
        <v>942150</v>
      </c>
      <c r="AD95" s="51">
        <v>1113</v>
      </c>
      <c r="AE95" s="12" t="s">
        <v>40</v>
      </c>
      <c r="AF95" s="14">
        <v>19</v>
      </c>
      <c r="AG95" s="11">
        <v>42771</v>
      </c>
    </row>
    <row r="96" spans="1:33" ht="15" customHeight="1" x14ac:dyDescent="0.3">
      <c r="A96" s="9"/>
      <c r="B96" s="9">
        <v>674730</v>
      </c>
      <c r="C96" s="15">
        <v>26126178</v>
      </c>
      <c r="D96" s="10">
        <v>2</v>
      </c>
      <c r="E96" s="10" t="s">
        <v>173</v>
      </c>
      <c r="F96" s="10" t="s">
        <v>48</v>
      </c>
      <c r="G96" s="10">
        <v>1025522857</v>
      </c>
      <c r="H96" s="11">
        <v>41455</v>
      </c>
      <c r="I96" s="11">
        <v>41509</v>
      </c>
      <c r="J96" s="11">
        <v>41586</v>
      </c>
      <c r="K96" s="11">
        <v>40038</v>
      </c>
      <c r="L96" s="10" t="s">
        <v>174</v>
      </c>
      <c r="M96" s="10" t="s">
        <v>46</v>
      </c>
      <c r="N96" s="10">
        <v>9837</v>
      </c>
      <c r="O96" s="10" t="s">
        <v>118</v>
      </c>
      <c r="P96" s="10" t="s">
        <v>119</v>
      </c>
      <c r="Q96" s="10" t="s">
        <v>175</v>
      </c>
      <c r="R96" s="10"/>
      <c r="S96" s="10" t="s">
        <v>1</v>
      </c>
      <c r="T96" s="10" t="s">
        <v>121</v>
      </c>
      <c r="U96" s="10" t="s">
        <v>122</v>
      </c>
      <c r="V96" s="10">
        <v>93861009</v>
      </c>
      <c r="W96" s="10" t="s">
        <v>130</v>
      </c>
      <c r="X96" s="17" t="s">
        <v>43</v>
      </c>
      <c r="Y96" s="9" t="s">
        <v>71</v>
      </c>
      <c r="Z96" s="9" t="s">
        <v>176</v>
      </c>
      <c r="AA96" s="9" t="s">
        <v>131</v>
      </c>
      <c r="AB96" s="12">
        <v>595800</v>
      </c>
      <c r="AC96" s="12"/>
      <c r="AD96" s="51">
        <v>1113</v>
      </c>
      <c r="AE96" s="12" t="s">
        <v>40</v>
      </c>
      <c r="AF96" s="14">
        <v>19</v>
      </c>
      <c r="AG96" s="11">
        <v>42771</v>
      </c>
    </row>
    <row r="97" spans="1:33" ht="15" customHeight="1" x14ac:dyDescent="0.3">
      <c r="A97" s="9">
        <v>674743</v>
      </c>
      <c r="B97" s="9">
        <v>674743</v>
      </c>
      <c r="C97" s="15">
        <v>26126191</v>
      </c>
      <c r="D97" s="10">
        <v>1</v>
      </c>
      <c r="E97" s="10" t="s">
        <v>190</v>
      </c>
      <c r="F97" s="10" t="s">
        <v>48</v>
      </c>
      <c r="G97" s="10">
        <v>1001326909</v>
      </c>
      <c r="H97" s="11">
        <v>41516</v>
      </c>
      <c r="I97" s="11">
        <v>41542</v>
      </c>
      <c r="J97" s="11">
        <v>41586</v>
      </c>
      <c r="K97" s="11">
        <v>41045</v>
      </c>
      <c r="L97" s="10" t="s">
        <v>191</v>
      </c>
      <c r="M97" s="10" t="s">
        <v>46</v>
      </c>
      <c r="N97" s="10">
        <v>10487</v>
      </c>
      <c r="O97" s="10" t="s">
        <v>118</v>
      </c>
      <c r="P97" s="10" t="s">
        <v>119</v>
      </c>
      <c r="Q97" s="10" t="s">
        <v>192</v>
      </c>
      <c r="R97" s="10"/>
      <c r="S97" s="10" t="s">
        <v>1</v>
      </c>
      <c r="T97" s="10" t="s">
        <v>121</v>
      </c>
      <c r="U97" s="10" t="s">
        <v>122</v>
      </c>
      <c r="V97" s="10">
        <v>93861009</v>
      </c>
      <c r="W97" s="10" t="s">
        <v>124</v>
      </c>
      <c r="X97" s="17" t="s">
        <v>43</v>
      </c>
      <c r="Y97" s="9" t="s">
        <v>71</v>
      </c>
      <c r="Z97" s="9" t="s">
        <v>193</v>
      </c>
      <c r="AA97" s="9" t="s">
        <v>280</v>
      </c>
      <c r="AB97" s="12">
        <v>1728000</v>
      </c>
      <c r="AC97" s="12">
        <v>2670150</v>
      </c>
      <c r="AD97" s="51">
        <v>1113</v>
      </c>
      <c r="AE97" s="12" t="s">
        <v>40</v>
      </c>
      <c r="AF97" s="14">
        <v>19</v>
      </c>
      <c r="AG97" s="11">
        <v>42771</v>
      </c>
    </row>
    <row r="98" spans="1:33" ht="15" customHeight="1" x14ac:dyDescent="0.3">
      <c r="A98" s="9"/>
      <c r="B98" s="9">
        <v>674743</v>
      </c>
      <c r="C98" s="15">
        <v>26126191</v>
      </c>
      <c r="D98" s="10">
        <v>2</v>
      </c>
      <c r="E98" s="10" t="s">
        <v>190</v>
      </c>
      <c r="F98" s="10" t="s">
        <v>48</v>
      </c>
      <c r="G98" s="10">
        <v>1001326909</v>
      </c>
      <c r="H98" s="11">
        <v>41516</v>
      </c>
      <c r="I98" s="11">
        <v>41542</v>
      </c>
      <c r="J98" s="11">
        <v>41586</v>
      </c>
      <c r="K98" s="11">
        <v>41045</v>
      </c>
      <c r="L98" s="10" t="s">
        <v>191</v>
      </c>
      <c r="M98" s="10" t="s">
        <v>46</v>
      </c>
      <c r="N98" s="10">
        <v>10487</v>
      </c>
      <c r="O98" s="10" t="s">
        <v>118</v>
      </c>
      <c r="P98" s="10" t="s">
        <v>119</v>
      </c>
      <c r="Q98" s="10" t="s">
        <v>192</v>
      </c>
      <c r="R98" s="10"/>
      <c r="S98" s="10" t="s">
        <v>1</v>
      </c>
      <c r="T98" s="10" t="s">
        <v>121</v>
      </c>
      <c r="U98" s="10" t="s">
        <v>122</v>
      </c>
      <c r="V98" s="10">
        <v>93861009</v>
      </c>
      <c r="W98" s="10" t="s">
        <v>127</v>
      </c>
      <c r="X98" s="17" t="s">
        <v>43</v>
      </c>
      <c r="Y98" s="9" t="s">
        <v>71</v>
      </c>
      <c r="Z98" s="9" t="s">
        <v>193</v>
      </c>
      <c r="AA98" s="9" t="s">
        <v>281</v>
      </c>
      <c r="AB98" s="12">
        <v>346350</v>
      </c>
      <c r="AC98" s="12"/>
      <c r="AD98" s="51">
        <v>1113</v>
      </c>
      <c r="AE98" s="12" t="s">
        <v>40</v>
      </c>
      <c r="AF98" s="14">
        <v>19</v>
      </c>
      <c r="AG98" s="11">
        <v>42771</v>
      </c>
    </row>
    <row r="99" spans="1:33" ht="15" customHeight="1" x14ac:dyDescent="0.3">
      <c r="A99" s="9"/>
      <c r="B99" s="9">
        <v>674743</v>
      </c>
      <c r="C99" s="15">
        <v>26126191</v>
      </c>
      <c r="D99" s="10">
        <v>3</v>
      </c>
      <c r="E99" s="10" t="s">
        <v>190</v>
      </c>
      <c r="F99" s="10" t="s">
        <v>48</v>
      </c>
      <c r="G99" s="10">
        <v>1001326909</v>
      </c>
      <c r="H99" s="11">
        <v>41516</v>
      </c>
      <c r="I99" s="11">
        <v>41542</v>
      </c>
      <c r="J99" s="11">
        <v>41586</v>
      </c>
      <c r="K99" s="11">
        <v>41045</v>
      </c>
      <c r="L99" s="10" t="s">
        <v>191</v>
      </c>
      <c r="M99" s="10" t="s">
        <v>46</v>
      </c>
      <c r="N99" s="10">
        <v>10487</v>
      </c>
      <c r="O99" s="10" t="s">
        <v>118</v>
      </c>
      <c r="P99" s="10" t="s">
        <v>119</v>
      </c>
      <c r="Q99" s="10" t="s">
        <v>192</v>
      </c>
      <c r="R99" s="10"/>
      <c r="S99" s="10" t="s">
        <v>1</v>
      </c>
      <c r="T99" s="10" t="s">
        <v>121</v>
      </c>
      <c r="U99" s="10" t="s">
        <v>122</v>
      </c>
      <c r="V99" s="10">
        <v>93861009</v>
      </c>
      <c r="W99" s="10" t="s">
        <v>130</v>
      </c>
      <c r="X99" s="17" t="s">
        <v>43</v>
      </c>
      <c r="Y99" s="9" t="s">
        <v>71</v>
      </c>
      <c r="Z99" s="9" t="s">
        <v>193</v>
      </c>
      <c r="AA99" s="9" t="s">
        <v>282</v>
      </c>
      <c r="AB99" s="12">
        <v>595800</v>
      </c>
      <c r="AC99" s="12"/>
      <c r="AD99" s="51">
        <v>1113</v>
      </c>
      <c r="AE99" s="12" t="s">
        <v>40</v>
      </c>
      <c r="AF99" s="14">
        <v>19</v>
      </c>
      <c r="AG99" s="11">
        <v>42771</v>
      </c>
    </row>
    <row r="100" spans="1:33" ht="15" customHeight="1" x14ac:dyDescent="0.3">
      <c r="A100" s="9">
        <v>674749</v>
      </c>
      <c r="B100" s="9">
        <v>674749</v>
      </c>
      <c r="C100" s="15">
        <v>26126197</v>
      </c>
      <c r="D100" s="10">
        <v>1</v>
      </c>
      <c r="E100" s="10" t="s">
        <v>317</v>
      </c>
      <c r="F100" s="10" t="s">
        <v>48</v>
      </c>
      <c r="G100" s="10">
        <v>1000686392</v>
      </c>
      <c r="H100" s="11">
        <v>41516</v>
      </c>
      <c r="I100" s="11">
        <v>41526</v>
      </c>
      <c r="J100" s="11">
        <v>41586</v>
      </c>
      <c r="K100" s="11">
        <v>38643</v>
      </c>
      <c r="L100" s="10" t="s">
        <v>318</v>
      </c>
      <c r="M100" s="10" t="s">
        <v>46</v>
      </c>
      <c r="N100" s="10">
        <v>3333</v>
      </c>
      <c r="O100" s="10" t="s">
        <v>295</v>
      </c>
      <c r="P100" s="10" t="s">
        <v>296</v>
      </c>
      <c r="Q100" s="10" t="s">
        <v>319</v>
      </c>
      <c r="R100" s="10"/>
      <c r="S100" s="10" t="s">
        <v>1</v>
      </c>
      <c r="T100" s="10" t="s">
        <v>320</v>
      </c>
      <c r="U100" s="10" t="s">
        <v>321</v>
      </c>
      <c r="V100" s="10">
        <v>93861030</v>
      </c>
      <c r="W100" s="10" t="s">
        <v>309</v>
      </c>
      <c r="X100" s="17" t="s">
        <v>43</v>
      </c>
      <c r="Y100" s="10" t="s">
        <v>71</v>
      </c>
      <c r="Z100" s="10" t="s">
        <v>322</v>
      </c>
      <c r="AA100" s="9" t="s">
        <v>323</v>
      </c>
      <c r="AB100" s="12">
        <v>400000</v>
      </c>
      <c r="AC100" s="12">
        <v>400000</v>
      </c>
      <c r="AD100" s="51">
        <v>1113</v>
      </c>
      <c r="AE100" s="12" t="s">
        <v>42</v>
      </c>
      <c r="AF100" s="14">
        <v>19</v>
      </c>
      <c r="AG100" s="11">
        <v>42771</v>
      </c>
    </row>
    <row r="101" spans="1:33" ht="15" customHeight="1" x14ac:dyDescent="0.3">
      <c r="A101" s="9"/>
      <c r="B101" s="9">
        <v>674749</v>
      </c>
      <c r="C101" s="15">
        <v>26126197</v>
      </c>
      <c r="D101" s="10">
        <v>1</v>
      </c>
      <c r="E101" s="10" t="s">
        <v>317</v>
      </c>
      <c r="F101" s="10" t="s">
        <v>48</v>
      </c>
      <c r="G101" s="10">
        <v>1000686392</v>
      </c>
      <c r="H101" s="11">
        <v>41516</v>
      </c>
      <c r="I101" s="11">
        <v>41526</v>
      </c>
      <c r="J101" s="11">
        <v>41586</v>
      </c>
      <c r="K101" s="11">
        <v>38643</v>
      </c>
      <c r="L101" s="10" t="s">
        <v>318</v>
      </c>
      <c r="M101" s="10" t="s">
        <v>46</v>
      </c>
      <c r="N101" s="10">
        <v>3333</v>
      </c>
      <c r="O101" s="10" t="s">
        <v>295</v>
      </c>
      <c r="P101" s="10" t="s">
        <v>296</v>
      </c>
      <c r="Q101" s="10" t="s">
        <v>319</v>
      </c>
      <c r="R101" s="10"/>
      <c r="S101" s="10" t="s">
        <v>1</v>
      </c>
      <c r="T101" s="10" t="s">
        <v>320</v>
      </c>
      <c r="U101" s="10" t="s">
        <v>321</v>
      </c>
      <c r="V101" s="10">
        <v>93861030</v>
      </c>
      <c r="W101" s="10" t="s">
        <v>309</v>
      </c>
      <c r="X101" s="17" t="s">
        <v>137</v>
      </c>
      <c r="Y101" s="10" t="s">
        <v>138</v>
      </c>
      <c r="Z101" s="10" t="s">
        <v>324</v>
      </c>
      <c r="AA101" s="9" t="s">
        <v>140</v>
      </c>
      <c r="AB101" s="12"/>
      <c r="AC101" s="12"/>
      <c r="AD101" s="51">
        <v>1113</v>
      </c>
      <c r="AE101" s="12" t="s">
        <v>42</v>
      </c>
      <c r="AF101" s="14">
        <v>19</v>
      </c>
      <c r="AG101" s="11">
        <v>42771</v>
      </c>
    </row>
    <row r="102" spans="1:33" ht="15" customHeight="1" x14ac:dyDescent="0.3">
      <c r="A102" s="9">
        <v>675721</v>
      </c>
      <c r="B102" s="9">
        <v>675721</v>
      </c>
      <c r="C102" s="15">
        <v>56777738</v>
      </c>
      <c r="D102" s="10">
        <v>1</v>
      </c>
      <c r="E102" s="10" t="s">
        <v>325</v>
      </c>
      <c r="F102" s="10" t="s">
        <v>48</v>
      </c>
      <c r="G102" s="10">
        <v>1034516596</v>
      </c>
      <c r="H102" s="11">
        <v>41516</v>
      </c>
      <c r="I102" s="11">
        <v>41526</v>
      </c>
      <c r="J102" s="11">
        <v>41586</v>
      </c>
      <c r="K102" s="11"/>
      <c r="L102" s="10"/>
      <c r="M102" s="10"/>
      <c r="N102" s="10">
        <v>1583</v>
      </c>
      <c r="O102" s="10" t="s">
        <v>216</v>
      </c>
      <c r="P102" s="10" t="s">
        <v>217</v>
      </c>
      <c r="Q102" s="10" t="s">
        <v>326</v>
      </c>
      <c r="R102" s="11">
        <v>41366</v>
      </c>
      <c r="S102" s="10" t="s">
        <v>0</v>
      </c>
      <c r="T102" s="10" t="s">
        <v>327</v>
      </c>
      <c r="U102" s="10" t="s">
        <v>328</v>
      </c>
      <c r="V102" s="10">
        <v>89021411</v>
      </c>
      <c r="W102" s="10" t="s">
        <v>329</v>
      </c>
      <c r="X102" s="17" t="s">
        <v>43</v>
      </c>
      <c r="Y102" s="9" t="s">
        <v>44</v>
      </c>
      <c r="Z102" s="9" t="s">
        <v>218</v>
      </c>
      <c r="AA102" s="9" t="s">
        <v>330</v>
      </c>
      <c r="AB102" s="12">
        <v>4360298</v>
      </c>
      <c r="AC102" s="12">
        <v>4360298</v>
      </c>
      <c r="AD102" s="51">
        <v>1113</v>
      </c>
      <c r="AE102" s="12" t="s">
        <v>40</v>
      </c>
      <c r="AF102" s="14">
        <v>19</v>
      </c>
      <c r="AG102" s="11">
        <v>42771</v>
      </c>
    </row>
    <row r="103" spans="1:33" ht="15" customHeight="1" x14ac:dyDescent="0.3">
      <c r="A103" s="9">
        <v>676423</v>
      </c>
      <c r="B103" s="9">
        <v>676423</v>
      </c>
      <c r="C103" s="15">
        <v>56982069</v>
      </c>
      <c r="D103" s="10">
        <v>1</v>
      </c>
      <c r="E103" s="10" t="s">
        <v>331</v>
      </c>
      <c r="F103" s="10" t="s">
        <v>39</v>
      </c>
      <c r="G103" s="10">
        <v>80779495</v>
      </c>
      <c r="H103" s="11">
        <v>41492</v>
      </c>
      <c r="I103" s="11">
        <v>41509</v>
      </c>
      <c r="J103" s="11">
        <v>41586</v>
      </c>
      <c r="K103" s="11"/>
      <c r="L103" s="10"/>
      <c r="M103" s="10">
        <v>205</v>
      </c>
      <c r="N103" s="10">
        <v>372553</v>
      </c>
      <c r="O103" s="10" t="s">
        <v>84</v>
      </c>
      <c r="P103" s="10" t="s">
        <v>85</v>
      </c>
      <c r="Q103" s="10" t="s">
        <v>332</v>
      </c>
      <c r="R103" s="11">
        <v>41491</v>
      </c>
      <c r="S103" s="10" t="s">
        <v>0</v>
      </c>
      <c r="T103" s="10" t="s">
        <v>333</v>
      </c>
      <c r="U103" s="10" t="s">
        <v>334</v>
      </c>
      <c r="V103" s="10" t="s">
        <v>335</v>
      </c>
      <c r="W103" s="10" t="s">
        <v>336</v>
      </c>
      <c r="X103" s="17" t="s">
        <v>43</v>
      </c>
      <c r="Y103" s="9" t="s">
        <v>44</v>
      </c>
      <c r="Z103" s="9" t="s">
        <v>337</v>
      </c>
      <c r="AA103" s="9" t="s">
        <v>338</v>
      </c>
      <c r="AB103" s="12">
        <v>586600</v>
      </c>
      <c r="AC103" s="12">
        <v>586600</v>
      </c>
      <c r="AD103" s="51">
        <v>1113</v>
      </c>
      <c r="AE103" s="12" t="s">
        <v>40</v>
      </c>
      <c r="AF103" s="14">
        <v>19</v>
      </c>
      <c r="AG103" s="11">
        <v>42771</v>
      </c>
    </row>
    <row r="104" spans="1:33" ht="15" customHeight="1" x14ac:dyDescent="0.3">
      <c r="A104" s="9">
        <v>679305</v>
      </c>
      <c r="B104" s="9">
        <v>679305</v>
      </c>
      <c r="C104" s="15">
        <v>57134753</v>
      </c>
      <c r="D104" s="10">
        <v>1</v>
      </c>
      <c r="E104" s="10" t="s">
        <v>340</v>
      </c>
      <c r="F104" s="10" t="s">
        <v>39</v>
      </c>
      <c r="G104" s="10">
        <v>17086797</v>
      </c>
      <c r="H104" s="11">
        <v>41451</v>
      </c>
      <c r="I104" s="11">
        <v>41474</v>
      </c>
      <c r="J104" s="11">
        <v>41610</v>
      </c>
      <c r="K104" s="11"/>
      <c r="L104" s="10"/>
      <c r="M104" s="10">
        <v>40</v>
      </c>
      <c r="N104" s="10">
        <v>19836</v>
      </c>
      <c r="O104" s="10" t="s">
        <v>63</v>
      </c>
      <c r="P104" s="10" t="s">
        <v>64</v>
      </c>
      <c r="Q104" s="10" t="s">
        <v>341</v>
      </c>
      <c r="R104" s="11">
        <v>41417</v>
      </c>
      <c r="S104" s="10" t="s">
        <v>0</v>
      </c>
      <c r="T104" s="10" t="s">
        <v>245</v>
      </c>
      <c r="U104" s="10" t="s">
        <v>246</v>
      </c>
      <c r="V104" s="10">
        <v>999003664</v>
      </c>
      <c r="W104" s="10" t="s">
        <v>342</v>
      </c>
      <c r="X104" s="17" t="s">
        <v>43</v>
      </c>
      <c r="Y104" s="9" t="s">
        <v>44</v>
      </c>
      <c r="Z104" s="10" t="s">
        <v>343</v>
      </c>
      <c r="AA104" s="9" t="s">
        <v>344</v>
      </c>
      <c r="AB104" s="12">
        <v>46800</v>
      </c>
      <c r="AC104" s="12">
        <v>46800</v>
      </c>
      <c r="AD104" s="51">
        <v>1213</v>
      </c>
      <c r="AE104" s="12" t="s">
        <v>40</v>
      </c>
      <c r="AF104" s="14">
        <v>19</v>
      </c>
      <c r="AG104" s="11">
        <v>42824</v>
      </c>
    </row>
    <row r="105" spans="1:33" ht="15" customHeight="1" x14ac:dyDescent="0.3">
      <c r="A105" s="9">
        <v>682229</v>
      </c>
      <c r="B105" s="9">
        <v>682229</v>
      </c>
      <c r="C105" s="15">
        <v>57134852</v>
      </c>
      <c r="D105" s="10">
        <v>1</v>
      </c>
      <c r="E105" s="10" t="s">
        <v>347</v>
      </c>
      <c r="F105" s="10" t="s">
        <v>48</v>
      </c>
      <c r="G105" s="10">
        <v>1000954025</v>
      </c>
      <c r="H105" s="11">
        <v>41459</v>
      </c>
      <c r="I105" s="11">
        <v>41459</v>
      </c>
      <c r="J105" s="11">
        <v>41610</v>
      </c>
      <c r="K105" s="11"/>
      <c r="L105" s="10"/>
      <c r="M105" s="10"/>
      <c r="N105" s="10">
        <v>1677</v>
      </c>
      <c r="O105" s="10" t="s">
        <v>214</v>
      </c>
      <c r="P105" s="10" t="s">
        <v>215</v>
      </c>
      <c r="Q105" s="10" t="s">
        <v>348</v>
      </c>
      <c r="R105" s="11">
        <v>41352</v>
      </c>
      <c r="S105" s="10" t="s">
        <v>0</v>
      </c>
      <c r="T105" s="10" t="s">
        <v>320</v>
      </c>
      <c r="U105" s="10" t="s">
        <v>321</v>
      </c>
      <c r="V105" s="10">
        <v>89031301</v>
      </c>
      <c r="W105" s="10" t="s">
        <v>349</v>
      </c>
      <c r="X105" s="17" t="s">
        <v>43</v>
      </c>
      <c r="Y105" s="9" t="s">
        <v>44</v>
      </c>
      <c r="Z105" s="10" t="s">
        <v>350</v>
      </c>
      <c r="AA105" s="9" t="s">
        <v>351</v>
      </c>
      <c r="AB105" s="12">
        <v>1584800</v>
      </c>
      <c r="AC105" s="12">
        <v>1834800</v>
      </c>
      <c r="AD105" s="51">
        <v>1213</v>
      </c>
      <c r="AE105" s="12" t="s">
        <v>40</v>
      </c>
      <c r="AF105" s="14">
        <v>19</v>
      </c>
      <c r="AG105" s="11">
        <v>42824</v>
      </c>
    </row>
    <row r="106" spans="1:33" ht="15" customHeight="1" x14ac:dyDescent="0.3">
      <c r="A106" s="9"/>
      <c r="B106" s="9">
        <v>682229</v>
      </c>
      <c r="C106" s="15">
        <v>57134852</v>
      </c>
      <c r="D106" s="10">
        <v>2</v>
      </c>
      <c r="E106" s="10" t="s">
        <v>347</v>
      </c>
      <c r="F106" s="10" t="s">
        <v>48</v>
      </c>
      <c r="G106" s="10">
        <v>1000954025</v>
      </c>
      <c r="H106" s="11">
        <v>41459</v>
      </c>
      <c r="I106" s="11">
        <v>41459</v>
      </c>
      <c r="J106" s="11">
        <v>41610</v>
      </c>
      <c r="K106" s="11"/>
      <c r="L106" s="10"/>
      <c r="M106" s="10"/>
      <c r="N106" s="10">
        <v>1677</v>
      </c>
      <c r="O106" s="10" t="s">
        <v>214</v>
      </c>
      <c r="P106" s="10" t="s">
        <v>215</v>
      </c>
      <c r="Q106" s="10" t="s">
        <v>352</v>
      </c>
      <c r="R106" s="11">
        <v>41352</v>
      </c>
      <c r="S106" s="10" t="s">
        <v>0</v>
      </c>
      <c r="T106" s="10" t="s">
        <v>320</v>
      </c>
      <c r="U106" s="10" t="s">
        <v>321</v>
      </c>
      <c r="V106" s="10">
        <v>89021105</v>
      </c>
      <c r="W106" s="10" t="s">
        <v>353</v>
      </c>
      <c r="X106" s="17" t="s">
        <v>43</v>
      </c>
      <c r="Y106" s="9" t="s">
        <v>44</v>
      </c>
      <c r="Z106" s="10" t="s">
        <v>350</v>
      </c>
      <c r="AA106" s="9" t="s">
        <v>354</v>
      </c>
      <c r="AB106" s="12">
        <v>250000</v>
      </c>
      <c r="AC106" s="12"/>
      <c r="AD106" s="51">
        <v>1213</v>
      </c>
      <c r="AE106" s="12" t="s">
        <v>40</v>
      </c>
      <c r="AF106" s="14">
        <v>19</v>
      </c>
      <c r="AG106" s="11">
        <v>42824</v>
      </c>
    </row>
    <row r="107" spans="1:33" ht="15" customHeight="1" x14ac:dyDescent="0.3">
      <c r="A107" s="9">
        <v>682246</v>
      </c>
      <c r="B107" s="9">
        <v>682246</v>
      </c>
      <c r="C107" s="15">
        <v>57134869</v>
      </c>
      <c r="D107" s="10">
        <v>2</v>
      </c>
      <c r="E107" s="10" t="s">
        <v>355</v>
      </c>
      <c r="F107" s="10" t="s">
        <v>39</v>
      </c>
      <c r="G107" s="10">
        <v>51733677</v>
      </c>
      <c r="H107" s="11">
        <v>41398</v>
      </c>
      <c r="I107" s="11">
        <v>41432</v>
      </c>
      <c r="J107" s="11">
        <v>41610</v>
      </c>
      <c r="K107" s="11"/>
      <c r="L107" s="10"/>
      <c r="M107" s="10"/>
      <c r="N107" s="10">
        <v>1337689</v>
      </c>
      <c r="O107" s="10" t="s">
        <v>356</v>
      </c>
      <c r="P107" s="10" t="s">
        <v>357</v>
      </c>
      <c r="Q107" s="10" t="s">
        <v>359</v>
      </c>
      <c r="R107" s="11">
        <v>41387</v>
      </c>
      <c r="S107" s="10" t="s">
        <v>0</v>
      </c>
      <c r="T107" s="10" t="s">
        <v>66</v>
      </c>
      <c r="U107" s="10" t="s">
        <v>67</v>
      </c>
      <c r="V107" s="10" t="s">
        <v>360</v>
      </c>
      <c r="W107" s="10" t="s">
        <v>361</v>
      </c>
      <c r="X107" s="17" t="s">
        <v>43</v>
      </c>
      <c r="Y107" s="9" t="s">
        <v>44</v>
      </c>
      <c r="Z107" s="10" t="s">
        <v>358</v>
      </c>
      <c r="AA107" s="9" t="s">
        <v>362</v>
      </c>
      <c r="AB107" s="19">
        <v>208800</v>
      </c>
      <c r="AC107" s="19">
        <v>208800</v>
      </c>
      <c r="AD107" s="51">
        <v>1213</v>
      </c>
      <c r="AE107" s="12" t="s">
        <v>42</v>
      </c>
      <c r="AF107" s="14">
        <v>19</v>
      </c>
      <c r="AG107" s="11">
        <v>42824</v>
      </c>
    </row>
    <row r="108" spans="1:33" ht="15" customHeight="1" x14ac:dyDescent="0.3">
      <c r="A108" s="9">
        <v>682297</v>
      </c>
      <c r="B108" s="9">
        <v>682297</v>
      </c>
      <c r="C108" s="15">
        <v>57278464</v>
      </c>
      <c r="D108" s="10">
        <v>1</v>
      </c>
      <c r="E108" s="10" t="s">
        <v>363</v>
      </c>
      <c r="F108" s="10" t="s">
        <v>48</v>
      </c>
      <c r="G108" s="10">
        <v>1014477483</v>
      </c>
      <c r="H108" s="11">
        <v>41521</v>
      </c>
      <c r="I108" s="11">
        <v>41550</v>
      </c>
      <c r="J108" s="11">
        <v>41617</v>
      </c>
      <c r="K108" s="11"/>
      <c r="L108" s="10"/>
      <c r="M108" s="10"/>
      <c r="N108" s="10">
        <v>4183</v>
      </c>
      <c r="O108" s="10" t="s">
        <v>272</v>
      </c>
      <c r="P108" s="10" t="s">
        <v>273</v>
      </c>
      <c r="Q108" s="10" t="s">
        <v>364</v>
      </c>
      <c r="R108" s="11">
        <v>41452</v>
      </c>
      <c r="S108" s="10" t="s">
        <v>0</v>
      </c>
      <c r="T108" s="10" t="s">
        <v>121</v>
      </c>
      <c r="U108" s="10" t="s">
        <v>122</v>
      </c>
      <c r="V108" s="10">
        <v>89031301</v>
      </c>
      <c r="W108" s="10" t="s">
        <v>277</v>
      </c>
      <c r="X108" s="17" t="s">
        <v>43</v>
      </c>
      <c r="Y108" s="9" t="s">
        <v>44</v>
      </c>
      <c r="Z108" s="10" t="s">
        <v>218</v>
      </c>
      <c r="AA108" s="9" t="s">
        <v>365</v>
      </c>
      <c r="AB108" s="12">
        <v>984900</v>
      </c>
      <c r="AC108" s="12">
        <v>984900</v>
      </c>
      <c r="AD108" s="51">
        <v>1213</v>
      </c>
      <c r="AE108" s="12" t="s">
        <v>40</v>
      </c>
      <c r="AF108" s="14">
        <v>19</v>
      </c>
      <c r="AG108" s="11">
        <v>42824</v>
      </c>
    </row>
    <row r="109" spans="1:33" ht="15" customHeight="1" x14ac:dyDescent="0.3">
      <c r="A109" s="9">
        <v>682471</v>
      </c>
      <c r="B109" s="9">
        <v>682471</v>
      </c>
      <c r="C109" s="15">
        <v>57278558</v>
      </c>
      <c r="D109" s="10">
        <v>1</v>
      </c>
      <c r="E109" s="10" t="s">
        <v>347</v>
      </c>
      <c r="F109" s="10" t="s">
        <v>48</v>
      </c>
      <c r="G109" s="10">
        <v>1000954025</v>
      </c>
      <c r="H109" s="11">
        <v>41508</v>
      </c>
      <c r="I109" s="11">
        <v>41551</v>
      </c>
      <c r="J109" s="11">
        <v>41617</v>
      </c>
      <c r="K109" s="11"/>
      <c r="L109" s="10"/>
      <c r="M109" s="10"/>
      <c r="N109" s="10">
        <v>1719</v>
      </c>
      <c r="O109" s="10" t="s">
        <v>214</v>
      </c>
      <c r="P109" s="10" t="s">
        <v>215</v>
      </c>
      <c r="Q109" s="10" t="s">
        <v>366</v>
      </c>
      <c r="R109" s="11">
        <v>41478</v>
      </c>
      <c r="S109" s="10" t="s">
        <v>0</v>
      </c>
      <c r="T109" s="10" t="s">
        <v>162</v>
      </c>
      <c r="U109" s="10" t="s">
        <v>163</v>
      </c>
      <c r="V109" s="10">
        <v>89021105</v>
      </c>
      <c r="W109" s="10" t="s">
        <v>367</v>
      </c>
      <c r="X109" s="17" t="s">
        <v>43</v>
      </c>
      <c r="Y109" s="9" t="s">
        <v>44</v>
      </c>
      <c r="Z109" s="10" t="s">
        <v>368</v>
      </c>
      <c r="AA109" s="9" t="s">
        <v>369</v>
      </c>
      <c r="AB109" s="12">
        <v>250000</v>
      </c>
      <c r="AC109" s="12">
        <v>1834900</v>
      </c>
      <c r="AD109" s="51">
        <v>1213</v>
      </c>
      <c r="AE109" s="12" t="s">
        <v>40</v>
      </c>
      <c r="AF109" s="14">
        <v>19</v>
      </c>
      <c r="AG109" s="11">
        <v>42824</v>
      </c>
    </row>
    <row r="110" spans="1:33" ht="15" customHeight="1" x14ac:dyDescent="0.3">
      <c r="A110" s="9"/>
      <c r="B110" s="9">
        <v>682471</v>
      </c>
      <c r="C110" s="15">
        <v>57278558</v>
      </c>
      <c r="D110" s="10">
        <v>2</v>
      </c>
      <c r="E110" s="10" t="s">
        <v>347</v>
      </c>
      <c r="F110" s="10" t="s">
        <v>48</v>
      </c>
      <c r="G110" s="10">
        <v>1000954025</v>
      </c>
      <c r="H110" s="11">
        <v>41542</v>
      </c>
      <c r="I110" s="11">
        <v>41551</v>
      </c>
      <c r="J110" s="11">
        <v>41617</v>
      </c>
      <c r="K110" s="11"/>
      <c r="L110" s="10"/>
      <c r="M110" s="10"/>
      <c r="N110" s="10">
        <v>1719</v>
      </c>
      <c r="O110" s="10" t="s">
        <v>214</v>
      </c>
      <c r="P110" s="10" t="s">
        <v>215</v>
      </c>
      <c r="Q110" s="10" t="s">
        <v>348</v>
      </c>
      <c r="R110" s="11">
        <v>41478</v>
      </c>
      <c r="S110" s="10" t="s">
        <v>0</v>
      </c>
      <c r="T110" s="10" t="s">
        <v>162</v>
      </c>
      <c r="U110" s="10" t="s">
        <v>163</v>
      </c>
      <c r="V110" s="10">
        <v>89031301</v>
      </c>
      <c r="W110" s="10" t="s">
        <v>277</v>
      </c>
      <c r="X110" s="17" t="s">
        <v>43</v>
      </c>
      <c r="Y110" s="9" t="s">
        <v>44</v>
      </c>
      <c r="Z110" s="10" t="s">
        <v>368</v>
      </c>
      <c r="AA110" s="9" t="s">
        <v>370</v>
      </c>
      <c r="AB110" s="12">
        <v>1584900</v>
      </c>
      <c r="AC110" s="12"/>
      <c r="AD110" s="51">
        <v>1213</v>
      </c>
      <c r="AE110" s="12" t="s">
        <v>40</v>
      </c>
      <c r="AF110" s="14">
        <v>19</v>
      </c>
      <c r="AG110" s="11">
        <v>42824</v>
      </c>
    </row>
    <row r="111" spans="1:33" ht="15" customHeight="1" x14ac:dyDescent="0.3">
      <c r="A111" s="9">
        <v>682499</v>
      </c>
      <c r="B111" s="9">
        <v>682499</v>
      </c>
      <c r="C111" s="15">
        <v>57278586</v>
      </c>
      <c r="D111" s="10">
        <v>1</v>
      </c>
      <c r="E111" s="10" t="s">
        <v>371</v>
      </c>
      <c r="F111" s="10" t="s">
        <v>39</v>
      </c>
      <c r="G111" s="10">
        <v>79328962</v>
      </c>
      <c r="H111" s="11">
        <v>41332</v>
      </c>
      <c r="I111" s="11">
        <v>41437</v>
      </c>
      <c r="J111" s="11">
        <v>41617</v>
      </c>
      <c r="K111" s="11"/>
      <c r="L111" s="10"/>
      <c r="M111" s="10" t="s">
        <v>247</v>
      </c>
      <c r="N111" s="10">
        <v>266181</v>
      </c>
      <c r="O111" s="10" t="s">
        <v>248</v>
      </c>
      <c r="P111" s="10" t="s">
        <v>249</v>
      </c>
      <c r="Q111" s="10" t="s">
        <v>372</v>
      </c>
      <c r="R111" s="11">
        <v>41298</v>
      </c>
      <c r="S111" s="10" t="s">
        <v>0</v>
      </c>
      <c r="T111" s="10" t="s">
        <v>373</v>
      </c>
      <c r="U111" s="10" t="s">
        <v>374</v>
      </c>
      <c r="V111" s="10">
        <v>454009</v>
      </c>
      <c r="W111" s="10" t="s">
        <v>375</v>
      </c>
      <c r="X111" s="17" t="s">
        <v>43</v>
      </c>
      <c r="Y111" s="9" t="s">
        <v>44</v>
      </c>
      <c r="Z111" s="10" t="s">
        <v>376</v>
      </c>
      <c r="AA111" s="9" t="s">
        <v>377</v>
      </c>
      <c r="AB111" s="12">
        <v>55000</v>
      </c>
      <c r="AC111" s="12">
        <v>55000</v>
      </c>
      <c r="AD111" s="51">
        <v>1213</v>
      </c>
      <c r="AE111" s="12" t="s">
        <v>40</v>
      </c>
      <c r="AF111" s="14">
        <v>19</v>
      </c>
      <c r="AG111" s="11">
        <v>42824</v>
      </c>
    </row>
    <row r="112" spans="1:33" ht="15" customHeight="1" x14ac:dyDescent="0.3">
      <c r="A112" s="9">
        <v>683801</v>
      </c>
      <c r="B112" s="9">
        <v>683801</v>
      </c>
      <c r="C112" s="15">
        <v>26182912</v>
      </c>
      <c r="D112" s="10">
        <v>1</v>
      </c>
      <c r="E112" s="10" t="s">
        <v>378</v>
      </c>
      <c r="F112" s="10" t="s">
        <v>48</v>
      </c>
      <c r="G112" s="10">
        <v>97101219520</v>
      </c>
      <c r="H112" s="11">
        <v>41474</v>
      </c>
      <c r="I112" s="11">
        <v>41508</v>
      </c>
      <c r="J112" s="11">
        <v>41610</v>
      </c>
      <c r="K112" s="11">
        <v>38425</v>
      </c>
      <c r="L112" s="10" t="s">
        <v>379</v>
      </c>
      <c r="M112" s="10" t="s">
        <v>46</v>
      </c>
      <c r="N112" s="10">
        <v>16811</v>
      </c>
      <c r="O112" s="10" t="s">
        <v>63</v>
      </c>
      <c r="P112" s="10" t="s">
        <v>64</v>
      </c>
      <c r="Q112" s="10" t="s">
        <v>380</v>
      </c>
      <c r="R112" s="10"/>
      <c r="S112" s="10" t="s">
        <v>1</v>
      </c>
      <c r="T112" s="10" t="s">
        <v>66</v>
      </c>
      <c r="U112" s="10" t="s">
        <v>67</v>
      </c>
      <c r="V112" s="10">
        <v>999004254</v>
      </c>
      <c r="W112" s="10" t="s">
        <v>381</v>
      </c>
      <c r="X112" s="17" t="s">
        <v>43</v>
      </c>
      <c r="Y112" s="9" t="s">
        <v>71</v>
      </c>
      <c r="Z112" s="10" t="s">
        <v>382</v>
      </c>
      <c r="AA112" s="9" t="s">
        <v>383</v>
      </c>
      <c r="AB112" s="12">
        <v>619278</v>
      </c>
      <c r="AC112" s="12">
        <v>1820982</v>
      </c>
      <c r="AD112" s="51">
        <v>1213</v>
      </c>
      <c r="AE112" s="12" t="s">
        <v>40</v>
      </c>
      <c r="AF112" s="14">
        <v>19</v>
      </c>
      <c r="AG112" s="11">
        <v>42824</v>
      </c>
    </row>
    <row r="113" spans="1:33" ht="15" customHeight="1" x14ac:dyDescent="0.3">
      <c r="A113" s="9"/>
      <c r="B113" s="9">
        <v>683801</v>
      </c>
      <c r="C113" s="15">
        <v>26182912</v>
      </c>
      <c r="D113" s="10">
        <v>3</v>
      </c>
      <c r="E113" s="10" t="s">
        <v>378</v>
      </c>
      <c r="F113" s="10" t="s">
        <v>48</v>
      </c>
      <c r="G113" s="10">
        <v>97101219520</v>
      </c>
      <c r="H113" s="11">
        <v>41474</v>
      </c>
      <c r="I113" s="11">
        <v>41508</v>
      </c>
      <c r="J113" s="11">
        <v>41610</v>
      </c>
      <c r="K113" s="11">
        <v>38425</v>
      </c>
      <c r="L113" s="10" t="s">
        <v>379</v>
      </c>
      <c r="M113" s="10"/>
      <c r="N113" s="10">
        <v>16811</v>
      </c>
      <c r="O113" s="10" t="s">
        <v>63</v>
      </c>
      <c r="P113" s="10" t="s">
        <v>64</v>
      </c>
      <c r="Q113" s="10" t="s">
        <v>380</v>
      </c>
      <c r="R113" s="10"/>
      <c r="S113" s="10" t="s">
        <v>1</v>
      </c>
      <c r="T113" s="10" t="s">
        <v>66</v>
      </c>
      <c r="U113" s="10" t="s">
        <v>67</v>
      </c>
      <c r="V113" s="10">
        <v>999003720</v>
      </c>
      <c r="W113" s="10" t="s">
        <v>384</v>
      </c>
      <c r="X113" s="17" t="s">
        <v>43</v>
      </c>
      <c r="Y113" s="9" t="s">
        <v>71</v>
      </c>
      <c r="Z113" s="10" t="s">
        <v>382</v>
      </c>
      <c r="AA113" s="9" t="s">
        <v>385</v>
      </c>
      <c r="AB113" s="12">
        <v>1201704</v>
      </c>
      <c r="AC113" s="12"/>
      <c r="AD113" s="51">
        <v>1213</v>
      </c>
      <c r="AE113" s="12" t="s">
        <v>40</v>
      </c>
      <c r="AF113" s="14">
        <v>19</v>
      </c>
      <c r="AG113" s="11">
        <v>42824</v>
      </c>
    </row>
    <row r="114" spans="1:33" ht="15" customHeight="1" x14ac:dyDescent="0.3">
      <c r="A114" s="9">
        <v>686448</v>
      </c>
      <c r="B114" s="9">
        <v>686448</v>
      </c>
      <c r="C114" s="15">
        <v>57279117</v>
      </c>
      <c r="D114" s="10">
        <v>1</v>
      </c>
      <c r="E114" s="10" t="s">
        <v>347</v>
      </c>
      <c r="F114" s="10" t="s">
        <v>48</v>
      </c>
      <c r="G114" s="10">
        <v>1000954025</v>
      </c>
      <c r="H114" s="11">
        <v>41425</v>
      </c>
      <c r="I114" s="11">
        <v>41430</v>
      </c>
      <c r="J114" s="11">
        <v>41617</v>
      </c>
      <c r="K114" s="11"/>
      <c r="L114" s="10"/>
      <c r="M114" s="10"/>
      <c r="N114" s="10">
        <v>1665</v>
      </c>
      <c r="O114" s="10" t="s">
        <v>214</v>
      </c>
      <c r="P114" s="10" t="s">
        <v>215</v>
      </c>
      <c r="Q114" s="10" t="s">
        <v>348</v>
      </c>
      <c r="R114" s="11">
        <v>41352</v>
      </c>
      <c r="S114" s="10" t="s">
        <v>0</v>
      </c>
      <c r="T114" s="10" t="s">
        <v>320</v>
      </c>
      <c r="U114" s="10" t="s">
        <v>321</v>
      </c>
      <c r="V114" s="10">
        <v>89031301</v>
      </c>
      <c r="W114" s="10" t="s">
        <v>349</v>
      </c>
      <c r="X114" s="17" t="s">
        <v>43</v>
      </c>
      <c r="Y114" s="9" t="s">
        <v>44</v>
      </c>
      <c r="Z114" s="10" t="s">
        <v>386</v>
      </c>
      <c r="AA114" s="9" t="s">
        <v>387</v>
      </c>
      <c r="AB114" s="12">
        <v>1584900</v>
      </c>
      <c r="AC114" s="12">
        <v>1834900</v>
      </c>
      <c r="AD114" s="51">
        <v>1213</v>
      </c>
      <c r="AE114" s="12" t="s">
        <v>40</v>
      </c>
      <c r="AF114" s="14">
        <v>19</v>
      </c>
      <c r="AG114" s="11">
        <v>42824</v>
      </c>
    </row>
    <row r="115" spans="1:33" ht="15" customHeight="1" x14ac:dyDescent="0.3">
      <c r="A115" s="9"/>
      <c r="B115" s="9">
        <v>686448</v>
      </c>
      <c r="C115" s="15">
        <v>57279117</v>
      </c>
      <c r="D115" s="10">
        <v>2</v>
      </c>
      <c r="E115" s="10" t="s">
        <v>347</v>
      </c>
      <c r="F115" s="10" t="s">
        <v>48</v>
      </c>
      <c r="G115" s="10">
        <v>1000954025</v>
      </c>
      <c r="H115" s="11">
        <v>41426</v>
      </c>
      <c r="I115" s="11">
        <v>41430</v>
      </c>
      <c r="J115" s="11">
        <v>41617</v>
      </c>
      <c r="K115" s="11"/>
      <c r="L115" s="10"/>
      <c r="M115" s="10"/>
      <c r="N115" s="10">
        <v>1665</v>
      </c>
      <c r="O115" s="10" t="s">
        <v>214</v>
      </c>
      <c r="P115" s="10" t="s">
        <v>215</v>
      </c>
      <c r="Q115" s="10" t="s">
        <v>352</v>
      </c>
      <c r="R115" s="11">
        <v>41352</v>
      </c>
      <c r="S115" s="10" t="s">
        <v>0</v>
      </c>
      <c r="T115" s="10" t="s">
        <v>320</v>
      </c>
      <c r="U115" s="10" t="s">
        <v>321</v>
      </c>
      <c r="V115" s="10">
        <v>89021105</v>
      </c>
      <c r="W115" s="10" t="s">
        <v>353</v>
      </c>
      <c r="X115" s="17" t="s">
        <v>43</v>
      </c>
      <c r="Y115" s="9" t="s">
        <v>44</v>
      </c>
      <c r="Z115" s="10" t="s">
        <v>386</v>
      </c>
      <c r="AA115" s="9" t="s">
        <v>388</v>
      </c>
      <c r="AB115" s="12">
        <v>250000</v>
      </c>
      <c r="AC115" s="12"/>
      <c r="AD115" s="51">
        <v>1213</v>
      </c>
      <c r="AE115" s="12" t="s">
        <v>40</v>
      </c>
      <c r="AF115" s="14">
        <v>19</v>
      </c>
      <c r="AG115" s="11">
        <v>42824</v>
      </c>
    </row>
    <row r="116" spans="1:33" ht="15" customHeight="1" x14ac:dyDescent="0.3">
      <c r="A116" s="9">
        <v>686465</v>
      </c>
      <c r="B116" s="9">
        <v>686465</v>
      </c>
      <c r="C116" s="15">
        <v>57279134</v>
      </c>
      <c r="D116" s="10">
        <v>1</v>
      </c>
      <c r="E116" s="10" t="s">
        <v>389</v>
      </c>
      <c r="F116" s="10" t="s">
        <v>48</v>
      </c>
      <c r="G116" s="10">
        <v>1004826609</v>
      </c>
      <c r="H116" s="11">
        <v>41484</v>
      </c>
      <c r="I116" s="11">
        <v>41509</v>
      </c>
      <c r="J116" s="11">
        <v>41617</v>
      </c>
      <c r="K116" s="11"/>
      <c r="L116" s="10"/>
      <c r="M116" s="10"/>
      <c r="N116" s="10">
        <v>16751</v>
      </c>
      <c r="O116" s="10" t="s">
        <v>63</v>
      </c>
      <c r="P116" s="10" t="s">
        <v>64</v>
      </c>
      <c r="Q116" s="10" t="s">
        <v>390</v>
      </c>
      <c r="R116" s="11">
        <v>41466</v>
      </c>
      <c r="S116" s="10" t="s">
        <v>0</v>
      </c>
      <c r="T116" s="10" t="s">
        <v>66</v>
      </c>
      <c r="U116" s="10" t="s">
        <v>67</v>
      </c>
      <c r="V116" s="10">
        <v>999003720</v>
      </c>
      <c r="W116" s="10" t="s">
        <v>391</v>
      </c>
      <c r="X116" s="17" t="s">
        <v>43</v>
      </c>
      <c r="Y116" s="9" t="s">
        <v>44</v>
      </c>
      <c r="Z116" s="10" t="s">
        <v>392</v>
      </c>
      <c r="AA116" s="9" t="s">
        <v>393</v>
      </c>
      <c r="AB116" s="20">
        <v>2403408</v>
      </c>
      <c r="AC116" s="12">
        <v>3641968</v>
      </c>
      <c r="AD116" s="51">
        <v>1213</v>
      </c>
      <c r="AE116" s="12" t="s">
        <v>42</v>
      </c>
      <c r="AF116" s="14">
        <v>19</v>
      </c>
      <c r="AG116" s="11">
        <v>42824</v>
      </c>
    </row>
    <row r="117" spans="1:33" ht="15" customHeight="1" x14ac:dyDescent="0.3">
      <c r="A117" s="9"/>
      <c r="B117" s="9">
        <v>686465</v>
      </c>
      <c r="C117" s="15">
        <v>57279134</v>
      </c>
      <c r="D117" s="10">
        <v>4</v>
      </c>
      <c r="E117" s="10" t="s">
        <v>389</v>
      </c>
      <c r="F117" s="10" t="s">
        <v>48</v>
      </c>
      <c r="G117" s="10">
        <v>1004826609</v>
      </c>
      <c r="H117" s="11">
        <v>41484</v>
      </c>
      <c r="I117" s="11">
        <v>41509</v>
      </c>
      <c r="J117" s="11">
        <v>41617</v>
      </c>
      <c r="K117" s="11"/>
      <c r="L117" s="10"/>
      <c r="M117" s="10"/>
      <c r="N117" s="10">
        <v>16751</v>
      </c>
      <c r="O117" s="10" t="s">
        <v>63</v>
      </c>
      <c r="P117" s="10" t="s">
        <v>64</v>
      </c>
      <c r="Q117" s="10" t="s">
        <v>394</v>
      </c>
      <c r="R117" s="11">
        <v>41466</v>
      </c>
      <c r="S117" s="10" t="s">
        <v>0</v>
      </c>
      <c r="T117" s="10" t="s">
        <v>66</v>
      </c>
      <c r="U117" s="10" t="s">
        <v>67</v>
      </c>
      <c r="V117" s="10">
        <v>99003664</v>
      </c>
      <c r="W117" s="10" t="s">
        <v>395</v>
      </c>
      <c r="X117" s="17" t="s">
        <v>60</v>
      </c>
      <c r="Y117" s="9" t="s">
        <v>91</v>
      </c>
      <c r="Z117" s="10" t="s">
        <v>396</v>
      </c>
      <c r="AA117" s="9" t="s">
        <v>397</v>
      </c>
      <c r="AB117" s="19"/>
      <c r="AC117" s="12"/>
      <c r="AD117" s="51">
        <v>1213</v>
      </c>
      <c r="AE117" s="12" t="s">
        <v>42</v>
      </c>
      <c r="AF117" s="14">
        <v>19</v>
      </c>
      <c r="AG117" s="11">
        <v>42824</v>
      </c>
    </row>
    <row r="118" spans="1:33" ht="15" customHeight="1" x14ac:dyDescent="0.3">
      <c r="A118" s="9"/>
      <c r="B118" s="9">
        <v>686465</v>
      </c>
      <c r="C118" s="15">
        <v>57279134</v>
      </c>
      <c r="D118" s="10">
        <v>5</v>
      </c>
      <c r="E118" s="10" t="s">
        <v>389</v>
      </c>
      <c r="F118" s="10" t="s">
        <v>48</v>
      </c>
      <c r="G118" s="10">
        <v>1004826609</v>
      </c>
      <c r="H118" s="11">
        <v>41484</v>
      </c>
      <c r="I118" s="11">
        <v>41509</v>
      </c>
      <c r="J118" s="11">
        <v>41617</v>
      </c>
      <c r="K118" s="11"/>
      <c r="L118" s="10"/>
      <c r="M118" s="10"/>
      <c r="N118" s="10">
        <v>16751</v>
      </c>
      <c r="O118" s="10" t="s">
        <v>63</v>
      </c>
      <c r="P118" s="10" t="s">
        <v>64</v>
      </c>
      <c r="Q118" s="10" t="s">
        <v>398</v>
      </c>
      <c r="R118" s="11">
        <v>41466</v>
      </c>
      <c r="S118" s="10" t="s">
        <v>0</v>
      </c>
      <c r="T118" s="10" t="s">
        <v>66</v>
      </c>
      <c r="U118" s="10" t="s">
        <v>67</v>
      </c>
      <c r="V118" s="10">
        <v>999004254</v>
      </c>
      <c r="W118" s="10" t="s">
        <v>399</v>
      </c>
      <c r="X118" s="17" t="s">
        <v>43</v>
      </c>
      <c r="Y118" s="9" t="s">
        <v>44</v>
      </c>
      <c r="Z118" s="10" t="s">
        <v>392</v>
      </c>
      <c r="AA118" s="9" t="s">
        <v>400</v>
      </c>
      <c r="AB118" s="20">
        <v>1238560</v>
      </c>
      <c r="AC118" s="12"/>
      <c r="AD118" s="51">
        <v>1213</v>
      </c>
      <c r="AE118" s="12" t="s">
        <v>42</v>
      </c>
      <c r="AF118" s="14">
        <v>19</v>
      </c>
      <c r="AG118" s="11">
        <v>42824</v>
      </c>
    </row>
    <row r="119" spans="1:33" ht="15" customHeight="1" x14ac:dyDescent="0.3">
      <c r="A119" s="9">
        <v>686467</v>
      </c>
      <c r="B119" s="9">
        <v>686467</v>
      </c>
      <c r="C119" s="15">
        <v>57279136</v>
      </c>
      <c r="D119" s="10">
        <v>1</v>
      </c>
      <c r="E119" s="10" t="s">
        <v>401</v>
      </c>
      <c r="F119" s="10" t="s">
        <v>39</v>
      </c>
      <c r="G119" s="10">
        <v>52276000</v>
      </c>
      <c r="H119" s="11">
        <v>41543</v>
      </c>
      <c r="I119" s="11">
        <v>41572</v>
      </c>
      <c r="J119" s="11">
        <v>41617</v>
      </c>
      <c r="K119" s="11"/>
      <c r="L119" s="10"/>
      <c r="M119" s="10"/>
      <c r="N119" s="10">
        <v>17294</v>
      </c>
      <c r="O119" s="10" t="s">
        <v>63</v>
      </c>
      <c r="P119" s="10" t="s">
        <v>64</v>
      </c>
      <c r="Q119" s="10" t="s">
        <v>402</v>
      </c>
      <c r="R119" s="11">
        <v>41541</v>
      </c>
      <c r="S119" s="10" t="s">
        <v>0</v>
      </c>
      <c r="T119" s="10" t="s">
        <v>66</v>
      </c>
      <c r="U119" s="10" t="s">
        <v>67</v>
      </c>
      <c r="V119" s="10">
        <v>999003720</v>
      </c>
      <c r="W119" s="10" t="s">
        <v>345</v>
      </c>
      <c r="X119" s="17" t="s">
        <v>43</v>
      </c>
      <c r="Y119" s="9" t="s">
        <v>44</v>
      </c>
      <c r="Z119" s="10" t="s">
        <v>403</v>
      </c>
      <c r="AA119" s="9" t="s">
        <v>404</v>
      </c>
      <c r="AB119" s="12">
        <v>1201704</v>
      </c>
      <c r="AC119" s="12">
        <v>1820982</v>
      </c>
      <c r="AD119" s="51">
        <v>1213</v>
      </c>
      <c r="AE119" s="12" t="s">
        <v>40</v>
      </c>
      <c r="AF119" s="14">
        <v>19</v>
      </c>
      <c r="AG119" s="11">
        <v>42824</v>
      </c>
    </row>
    <row r="120" spans="1:33" ht="15" customHeight="1" x14ac:dyDescent="0.3">
      <c r="A120" s="9"/>
      <c r="B120" s="9">
        <v>686467</v>
      </c>
      <c r="C120" s="15">
        <v>57279136</v>
      </c>
      <c r="D120" s="10">
        <v>2</v>
      </c>
      <c r="E120" s="10" t="s">
        <v>401</v>
      </c>
      <c r="F120" s="10" t="s">
        <v>39</v>
      </c>
      <c r="G120" s="10">
        <v>52276000</v>
      </c>
      <c r="H120" s="11">
        <v>41543</v>
      </c>
      <c r="I120" s="11">
        <v>41572</v>
      </c>
      <c r="J120" s="11">
        <v>41617</v>
      </c>
      <c r="K120" s="11"/>
      <c r="L120" s="10"/>
      <c r="M120" s="10"/>
      <c r="N120" s="10">
        <v>17294</v>
      </c>
      <c r="O120" s="10" t="s">
        <v>63</v>
      </c>
      <c r="P120" s="10" t="s">
        <v>64</v>
      </c>
      <c r="Q120" s="10" t="s">
        <v>405</v>
      </c>
      <c r="R120" s="11">
        <v>41541</v>
      </c>
      <c r="S120" s="10" t="s">
        <v>0</v>
      </c>
      <c r="T120" s="10" t="s">
        <v>66</v>
      </c>
      <c r="U120" s="10" t="s">
        <v>67</v>
      </c>
      <c r="V120" s="10">
        <v>999003720</v>
      </c>
      <c r="W120" s="10" t="s">
        <v>346</v>
      </c>
      <c r="X120" s="17" t="s">
        <v>43</v>
      </c>
      <c r="Y120" s="9" t="s">
        <v>44</v>
      </c>
      <c r="Z120" s="10" t="s">
        <v>403</v>
      </c>
      <c r="AA120" s="9" t="s">
        <v>406</v>
      </c>
      <c r="AB120" s="12">
        <v>619278</v>
      </c>
      <c r="AC120" s="12"/>
      <c r="AD120" s="51">
        <v>1213</v>
      </c>
      <c r="AE120" s="12" t="s">
        <v>40</v>
      </c>
      <c r="AF120" s="14">
        <v>19</v>
      </c>
      <c r="AG120" s="11">
        <v>42824</v>
      </c>
    </row>
    <row r="121" spans="1:33" ht="15" customHeight="1" x14ac:dyDescent="0.3">
      <c r="A121" s="9">
        <v>686502</v>
      </c>
      <c r="B121" s="9">
        <v>686502</v>
      </c>
      <c r="C121" s="15">
        <v>57279171</v>
      </c>
      <c r="D121" s="10">
        <v>1</v>
      </c>
      <c r="E121" s="10" t="s">
        <v>407</v>
      </c>
      <c r="F121" s="10" t="s">
        <v>82</v>
      </c>
      <c r="G121" s="10">
        <v>1032682688</v>
      </c>
      <c r="H121" s="11">
        <v>41547</v>
      </c>
      <c r="I121" s="11">
        <v>41556</v>
      </c>
      <c r="J121" s="11">
        <v>41617</v>
      </c>
      <c r="K121" s="11"/>
      <c r="L121" s="10"/>
      <c r="M121" s="10"/>
      <c r="N121" s="10">
        <v>1625</v>
      </c>
      <c r="O121" s="10" t="s">
        <v>216</v>
      </c>
      <c r="P121" s="10" t="s">
        <v>217</v>
      </c>
      <c r="Q121" s="10" t="s">
        <v>408</v>
      </c>
      <c r="R121" s="11">
        <v>41480</v>
      </c>
      <c r="S121" s="10" t="s">
        <v>0</v>
      </c>
      <c r="T121" s="10" t="s">
        <v>327</v>
      </c>
      <c r="U121" s="10" t="s">
        <v>328</v>
      </c>
      <c r="V121" s="10">
        <v>93861001</v>
      </c>
      <c r="W121" s="10" t="s">
        <v>409</v>
      </c>
      <c r="X121" s="17" t="s">
        <v>43</v>
      </c>
      <c r="Y121" s="9" t="s">
        <v>44</v>
      </c>
      <c r="Z121" s="10" t="s">
        <v>368</v>
      </c>
      <c r="AA121" s="9" t="s">
        <v>410</v>
      </c>
      <c r="AB121" s="12">
        <v>5447374</v>
      </c>
      <c r="AC121" s="12">
        <v>5447374</v>
      </c>
      <c r="AD121" s="51">
        <v>1213</v>
      </c>
      <c r="AE121" s="12" t="s">
        <v>40</v>
      </c>
      <c r="AF121" s="14">
        <v>19</v>
      </c>
      <c r="AG121" s="11">
        <v>42824</v>
      </c>
    </row>
    <row r="122" spans="1:33" ht="15" customHeight="1" x14ac:dyDescent="0.3">
      <c r="A122" s="9">
        <v>688763</v>
      </c>
      <c r="B122" s="9">
        <v>688763</v>
      </c>
      <c r="C122" s="15">
        <v>57276891</v>
      </c>
      <c r="D122" s="10">
        <v>1</v>
      </c>
      <c r="E122" s="10" t="s">
        <v>325</v>
      </c>
      <c r="F122" s="10" t="s">
        <v>48</v>
      </c>
      <c r="G122" s="10">
        <v>1034516596</v>
      </c>
      <c r="H122" s="11">
        <v>41547</v>
      </c>
      <c r="I122" s="11">
        <v>41556</v>
      </c>
      <c r="J122" s="11">
        <v>41617</v>
      </c>
      <c r="K122" s="11"/>
      <c r="L122" s="10"/>
      <c r="M122" s="10"/>
      <c r="N122" s="10">
        <v>1623</v>
      </c>
      <c r="O122" s="10" t="s">
        <v>216</v>
      </c>
      <c r="P122" s="10" t="s">
        <v>217</v>
      </c>
      <c r="Q122" s="10" t="s">
        <v>326</v>
      </c>
      <c r="R122" s="11">
        <v>41366</v>
      </c>
      <c r="S122" s="10" t="s">
        <v>0</v>
      </c>
      <c r="T122" s="10" t="s">
        <v>327</v>
      </c>
      <c r="U122" s="10" t="s">
        <v>328</v>
      </c>
      <c r="V122" s="10">
        <v>89021411</v>
      </c>
      <c r="W122" s="10" t="s">
        <v>329</v>
      </c>
      <c r="X122" s="17" t="s">
        <v>43</v>
      </c>
      <c r="Y122" s="9" t="s">
        <v>44</v>
      </c>
      <c r="Z122" s="10" t="s">
        <v>218</v>
      </c>
      <c r="AA122" s="9" t="s">
        <v>411</v>
      </c>
      <c r="AB122" s="12">
        <v>4313339</v>
      </c>
      <c r="AC122" s="12">
        <v>4313339</v>
      </c>
      <c r="AD122" s="51">
        <v>1213</v>
      </c>
      <c r="AE122" s="12" t="s">
        <v>40</v>
      </c>
      <c r="AF122" s="14">
        <v>19</v>
      </c>
      <c r="AG122" s="11">
        <v>42824</v>
      </c>
    </row>
    <row r="123" spans="1:33" ht="15" customHeight="1" x14ac:dyDescent="0.3">
      <c r="A123" s="9">
        <v>689199</v>
      </c>
      <c r="B123" s="9">
        <v>689199</v>
      </c>
      <c r="C123" s="15">
        <v>26201345</v>
      </c>
      <c r="D123" s="10">
        <v>2</v>
      </c>
      <c r="E123" s="10" t="s">
        <v>412</v>
      </c>
      <c r="F123" s="10" t="s">
        <v>48</v>
      </c>
      <c r="G123" s="10">
        <v>1000941829</v>
      </c>
      <c r="H123" s="11">
        <v>41488</v>
      </c>
      <c r="I123" s="11">
        <v>41492</v>
      </c>
      <c r="J123" s="11">
        <v>41617</v>
      </c>
      <c r="K123" s="11">
        <v>40814</v>
      </c>
      <c r="L123" s="10" t="s">
        <v>413</v>
      </c>
      <c r="M123" s="10" t="s">
        <v>46</v>
      </c>
      <c r="N123" s="10">
        <v>1691</v>
      </c>
      <c r="O123" s="10" t="s">
        <v>214</v>
      </c>
      <c r="P123" s="10" t="s">
        <v>215</v>
      </c>
      <c r="Q123" s="10" t="s">
        <v>414</v>
      </c>
      <c r="R123" s="10"/>
      <c r="S123" s="10" t="s">
        <v>1</v>
      </c>
      <c r="T123" s="10" t="s">
        <v>206</v>
      </c>
      <c r="U123" s="10" t="s">
        <v>207</v>
      </c>
      <c r="V123" s="10">
        <v>89021105</v>
      </c>
      <c r="W123" s="10" t="s">
        <v>127</v>
      </c>
      <c r="X123" s="17" t="s">
        <v>43</v>
      </c>
      <c r="Y123" s="9" t="s">
        <v>71</v>
      </c>
      <c r="Z123" s="10" t="s">
        <v>416</v>
      </c>
      <c r="AA123" s="9" t="s">
        <v>417</v>
      </c>
      <c r="AB123" s="12">
        <v>500000</v>
      </c>
      <c r="AC123" s="12">
        <v>500000</v>
      </c>
      <c r="AD123" s="51">
        <v>1213</v>
      </c>
      <c r="AE123" s="12" t="s">
        <v>40</v>
      </c>
      <c r="AF123" s="14">
        <v>19</v>
      </c>
      <c r="AG123" s="11">
        <v>42824</v>
      </c>
    </row>
    <row r="124" spans="1:33" ht="15" customHeight="1" x14ac:dyDescent="0.3">
      <c r="A124" s="9">
        <v>689200</v>
      </c>
      <c r="B124" s="9">
        <v>689200</v>
      </c>
      <c r="C124" s="15">
        <v>26201346</v>
      </c>
      <c r="D124" s="10">
        <v>1</v>
      </c>
      <c r="E124" s="10" t="s">
        <v>418</v>
      </c>
      <c r="F124" s="10" t="s">
        <v>82</v>
      </c>
      <c r="G124" s="10">
        <v>1141117029</v>
      </c>
      <c r="H124" s="11">
        <v>41526</v>
      </c>
      <c r="I124" s="11">
        <v>41529</v>
      </c>
      <c r="J124" s="11">
        <v>41617</v>
      </c>
      <c r="K124" s="11">
        <v>40430</v>
      </c>
      <c r="L124" s="10" t="s">
        <v>419</v>
      </c>
      <c r="M124" s="10" t="s">
        <v>46</v>
      </c>
      <c r="N124" s="10">
        <v>1708</v>
      </c>
      <c r="O124" s="10" t="s">
        <v>214</v>
      </c>
      <c r="P124" s="10" t="s">
        <v>215</v>
      </c>
      <c r="Q124" s="10" t="s">
        <v>420</v>
      </c>
      <c r="R124" s="10"/>
      <c r="S124" s="10" t="s">
        <v>1</v>
      </c>
      <c r="T124" s="10" t="s">
        <v>206</v>
      </c>
      <c r="U124" s="10" t="s">
        <v>207</v>
      </c>
      <c r="V124" s="10">
        <v>89021105</v>
      </c>
      <c r="W124" s="10" t="s">
        <v>127</v>
      </c>
      <c r="X124" s="17" t="s">
        <v>43</v>
      </c>
      <c r="Y124" s="9" t="s">
        <v>71</v>
      </c>
      <c r="Z124" s="10" t="s">
        <v>421</v>
      </c>
      <c r="AA124" s="9" t="s">
        <v>422</v>
      </c>
      <c r="AB124" s="12">
        <v>750000</v>
      </c>
      <c r="AC124" s="12">
        <v>750000</v>
      </c>
      <c r="AD124" s="51">
        <v>1213</v>
      </c>
      <c r="AE124" s="12" t="s">
        <v>40</v>
      </c>
      <c r="AF124" s="14">
        <v>19</v>
      </c>
      <c r="AG124" s="11">
        <v>42824</v>
      </c>
    </row>
    <row r="125" spans="1:33" ht="15" customHeight="1" x14ac:dyDescent="0.3">
      <c r="A125" s="9">
        <v>689224</v>
      </c>
      <c r="B125" s="9">
        <v>689224</v>
      </c>
      <c r="C125" s="15">
        <v>26201370</v>
      </c>
      <c r="D125" s="10">
        <v>1</v>
      </c>
      <c r="E125" s="10" t="s">
        <v>423</v>
      </c>
      <c r="F125" s="10" t="s">
        <v>48</v>
      </c>
      <c r="G125" s="10">
        <v>1010053248</v>
      </c>
      <c r="H125" s="11">
        <v>41547</v>
      </c>
      <c r="I125" s="11">
        <v>41556</v>
      </c>
      <c r="J125" s="11">
        <v>41617</v>
      </c>
      <c r="K125" s="11">
        <v>39959</v>
      </c>
      <c r="L125" s="10" t="s">
        <v>424</v>
      </c>
      <c r="M125" s="10" t="s">
        <v>46</v>
      </c>
      <c r="N125" s="10">
        <v>1626</v>
      </c>
      <c r="O125" s="10" t="s">
        <v>216</v>
      </c>
      <c r="P125" s="10" t="s">
        <v>217</v>
      </c>
      <c r="Q125" s="10" t="s">
        <v>425</v>
      </c>
      <c r="R125" s="10"/>
      <c r="S125" s="10" t="s">
        <v>1</v>
      </c>
      <c r="T125" s="10" t="s">
        <v>426</v>
      </c>
      <c r="U125" s="10" t="s">
        <v>427</v>
      </c>
      <c r="V125" s="10">
        <v>93861009</v>
      </c>
      <c r="W125" s="10" t="s">
        <v>428</v>
      </c>
      <c r="X125" s="17" t="s">
        <v>43</v>
      </c>
      <c r="Y125" s="9" t="s">
        <v>71</v>
      </c>
      <c r="Z125" s="10" t="s">
        <v>429</v>
      </c>
      <c r="AA125" s="9" t="s">
        <v>430</v>
      </c>
      <c r="AB125" s="12">
        <v>4949306</v>
      </c>
      <c r="AC125" s="12">
        <v>4949306</v>
      </c>
      <c r="AD125" s="51">
        <v>1213</v>
      </c>
      <c r="AE125" s="12" t="s">
        <v>40</v>
      </c>
      <c r="AF125" s="14">
        <v>19</v>
      </c>
      <c r="AG125" s="11">
        <v>42824</v>
      </c>
    </row>
    <row r="126" spans="1:33" ht="15" customHeight="1" x14ac:dyDescent="0.3">
      <c r="A126" s="9">
        <v>689226</v>
      </c>
      <c r="B126" s="9">
        <v>689226</v>
      </c>
      <c r="C126" s="15">
        <v>26201372</v>
      </c>
      <c r="D126" s="10">
        <v>1</v>
      </c>
      <c r="E126" s="10" t="s">
        <v>432</v>
      </c>
      <c r="F126" s="10" t="s">
        <v>48</v>
      </c>
      <c r="G126" s="10">
        <v>1021664471</v>
      </c>
      <c r="H126" s="11">
        <v>41547</v>
      </c>
      <c r="I126" s="11">
        <v>41556</v>
      </c>
      <c r="J126" s="11">
        <v>41617</v>
      </c>
      <c r="K126" s="11">
        <v>41277</v>
      </c>
      <c r="L126" s="10" t="s">
        <v>433</v>
      </c>
      <c r="M126" s="10" t="s">
        <v>46</v>
      </c>
      <c r="N126" s="10">
        <v>1624</v>
      </c>
      <c r="O126" s="10" t="s">
        <v>216</v>
      </c>
      <c r="P126" s="10" t="s">
        <v>217</v>
      </c>
      <c r="Q126" s="10" t="s">
        <v>434</v>
      </c>
      <c r="R126" s="10"/>
      <c r="S126" s="10" t="s">
        <v>1</v>
      </c>
      <c r="T126" s="10" t="s">
        <v>435</v>
      </c>
      <c r="U126" s="10" t="s">
        <v>436</v>
      </c>
      <c r="V126" s="10">
        <v>93861001</v>
      </c>
      <c r="W126" s="10" t="s">
        <v>437</v>
      </c>
      <c r="X126" s="17" t="s">
        <v>43</v>
      </c>
      <c r="Y126" s="9" t="s">
        <v>71</v>
      </c>
      <c r="Z126" s="10" t="s">
        <v>431</v>
      </c>
      <c r="AA126" s="9" t="s">
        <v>438</v>
      </c>
      <c r="AB126" s="12">
        <v>5166912</v>
      </c>
      <c r="AC126" s="12">
        <v>5166912</v>
      </c>
      <c r="AD126" s="51">
        <v>1213</v>
      </c>
      <c r="AE126" s="12" t="s">
        <v>40</v>
      </c>
      <c r="AF126" s="14">
        <v>19</v>
      </c>
      <c r="AG126" s="11">
        <v>42824</v>
      </c>
    </row>
    <row r="127" spans="1:33" ht="15" customHeight="1" x14ac:dyDescent="0.3">
      <c r="A127" s="9">
        <v>689227</v>
      </c>
      <c r="B127" s="9">
        <v>689227</v>
      </c>
      <c r="C127" s="15">
        <v>26201373</v>
      </c>
      <c r="D127" s="10">
        <v>1</v>
      </c>
      <c r="E127" s="10" t="s">
        <v>190</v>
      </c>
      <c r="F127" s="10" t="s">
        <v>48</v>
      </c>
      <c r="G127" s="10">
        <v>1001326909</v>
      </c>
      <c r="H127" s="11">
        <v>41547</v>
      </c>
      <c r="I127" s="11">
        <v>41571</v>
      </c>
      <c r="J127" s="11">
        <v>41617</v>
      </c>
      <c r="K127" s="11">
        <v>41045</v>
      </c>
      <c r="L127" s="10" t="s">
        <v>191</v>
      </c>
      <c r="M127" s="10" t="s">
        <v>46</v>
      </c>
      <c r="N127" s="10">
        <v>10736</v>
      </c>
      <c r="O127" s="10" t="s">
        <v>118</v>
      </c>
      <c r="P127" s="10" t="s">
        <v>119</v>
      </c>
      <c r="Q127" s="10" t="s">
        <v>192</v>
      </c>
      <c r="R127" s="10"/>
      <c r="S127" s="10" t="s">
        <v>1</v>
      </c>
      <c r="T127" s="10" t="s">
        <v>121</v>
      </c>
      <c r="U127" s="10" t="s">
        <v>122</v>
      </c>
      <c r="V127" s="10">
        <v>93861009</v>
      </c>
      <c r="W127" s="10" t="s">
        <v>124</v>
      </c>
      <c r="X127" s="17" t="s">
        <v>43</v>
      </c>
      <c r="Y127" s="9" t="s">
        <v>71</v>
      </c>
      <c r="Z127" s="10" t="s">
        <v>439</v>
      </c>
      <c r="AA127" s="9" t="s">
        <v>440</v>
      </c>
      <c r="AB127" s="12">
        <v>1728000</v>
      </c>
      <c r="AC127" s="12">
        <v>2670150</v>
      </c>
      <c r="AD127" s="51">
        <v>1213</v>
      </c>
      <c r="AE127" s="12" t="s">
        <v>40</v>
      </c>
      <c r="AF127" s="14">
        <v>19</v>
      </c>
      <c r="AG127" s="11">
        <v>42824</v>
      </c>
    </row>
    <row r="128" spans="1:33" ht="15" customHeight="1" x14ac:dyDescent="0.3">
      <c r="A128" s="9"/>
      <c r="B128" s="9">
        <v>689227</v>
      </c>
      <c r="C128" s="15">
        <v>26201373</v>
      </c>
      <c r="D128" s="10">
        <v>2</v>
      </c>
      <c r="E128" s="10" t="s">
        <v>190</v>
      </c>
      <c r="F128" s="10" t="s">
        <v>48</v>
      </c>
      <c r="G128" s="10">
        <v>1001326909</v>
      </c>
      <c r="H128" s="11">
        <v>41547</v>
      </c>
      <c r="I128" s="11">
        <v>41571</v>
      </c>
      <c r="J128" s="11">
        <v>41617</v>
      </c>
      <c r="K128" s="11">
        <v>41045</v>
      </c>
      <c r="L128" s="10" t="s">
        <v>191</v>
      </c>
      <c r="M128" s="10" t="s">
        <v>46</v>
      </c>
      <c r="N128" s="10">
        <v>10736</v>
      </c>
      <c r="O128" s="10" t="s">
        <v>118</v>
      </c>
      <c r="P128" s="10" t="s">
        <v>119</v>
      </c>
      <c r="Q128" s="10" t="s">
        <v>192</v>
      </c>
      <c r="R128" s="10"/>
      <c r="S128" s="10" t="s">
        <v>1</v>
      </c>
      <c r="T128" s="10" t="s">
        <v>121</v>
      </c>
      <c r="U128" s="10" t="s">
        <v>122</v>
      </c>
      <c r="V128" s="10">
        <v>93861009</v>
      </c>
      <c r="W128" s="10" t="s">
        <v>127</v>
      </c>
      <c r="X128" s="17" t="s">
        <v>43</v>
      </c>
      <c r="Y128" s="9" t="s">
        <v>71</v>
      </c>
      <c r="Z128" s="10" t="s">
        <v>439</v>
      </c>
      <c r="AA128" s="9" t="s">
        <v>441</v>
      </c>
      <c r="AB128" s="12">
        <v>346350</v>
      </c>
      <c r="AC128" s="12"/>
      <c r="AD128" s="51">
        <v>1213</v>
      </c>
      <c r="AE128" s="12" t="s">
        <v>40</v>
      </c>
      <c r="AF128" s="14">
        <v>19</v>
      </c>
      <c r="AG128" s="11">
        <v>42824</v>
      </c>
    </row>
    <row r="129" spans="1:33" ht="15" customHeight="1" x14ac:dyDescent="0.3">
      <c r="A129" s="9"/>
      <c r="B129" s="9">
        <v>689227</v>
      </c>
      <c r="C129" s="15">
        <v>26201373</v>
      </c>
      <c r="D129" s="10">
        <v>3</v>
      </c>
      <c r="E129" s="10" t="s">
        <v>190</v>
      </c>
      <c r="F129" s="10" t="s">
        <v>48</v>
      </c>
      <c r="G129" s="10">
        <v>1001326909</v>
      </c>
      <c r="H129" s="11">
        <v>41547</v>
      </c>
      <c r="I129" s="11">
        <v>41571</v>
      </c>
      <c r="J129" s="11">
        <v>41617</v>
      </c>
      <c r="K129" s="11">
        <v>41045</v>
      </c>
      <c r="L129" s="10" t="s">
        <v>191</v>
      </c>
      <c r="M129" s="10" t="s">
        <v>46</v>
      </c>
      <c r="N129" s="10">
        <v>10736</v>
      </c>
      <c r="O129" s="10" t="s">
        <v>118</v>
      </c>
      <c r="P129" s="10" t="s">
        <v>119</v>
      </c>
      <c r="Q129" s="10" t="s">
        <v>192</v>
      </c>
      <c r="R129" s="10"/>
      <c r="S129" s="10" t="s">
        <v>1</v>
      </c>
      <c r="T129" s="10" t="s">
        <v>121</v>
      </c>
      <c r="U129" s="10" t="s">
        <v>122</v>
      </c>
      <c r="V129" s="10">
        <v>93861009</v>
      </c>
      <c r="W129" s="10" t="s">
        <v>130</v>
      </c>
      <c r="X129" s="17" t="s">
        <v>43</v>
      </c>
      <c r="Y129" s="9" t="s">
        <v>71</v>
      </c>
      <c r="Z129" s="10" t="s">
        <v>439</v>
      </c>
      <c r="AA129" s="9" t="s">
        <v>442</v>
      </c>
      <c r="AB129" s="12">
        <v>595800</v>
      </c>
      <c r="AC129" s="12"/>
      <c r="AD129" s="51">
        <v>1213</v>
      </c>
      <c r="AE129" s="12" t="s">
        <v>40</v>
      </c>
      <c r="AF129" s="14">
        <v>19</v>
      </c>
      <c r="AG129" s="11">
        <v>42824</v>
      </c>
    </row>
    <row r="130" spans="1:33" ht="15" customHeight="1" x14ac:dyDescent="0.3">
      <c r="A130" s="9">
        <v>689228</v>
      </c>
      <c r="B130" s="9">
        <v>689228</v>
      </c>
      <c r="C130" s="15">
        <v>26201374</v>
      </c>
      <c r="D130" s="10">
        <v>1</v>
      </c>
      <c r="E130" s="10" t="s">
        <v>198</v>
      </c>
      <c r="F130" s="10" t="s">
        <v>48</v>
      </c>
      <c r="G130" s="10">
        <v>1001297437</v>
      </c>
      <c r="H130" s="11">
        <v>41547</v>
      </c>
      <c r="I130" s="11">
        <v>41571</v>
      </c>
      <c r="J130" s="11">
        <v>41617</v>
      </c>
      <c r="K130" s="11">
        <v>40329</v>
      </c>
      <c r="L130" s="10" t="s">
        <v>199</v>
      </c>
      <c r="M130" s="10" t="s">
        <v>46</v>
      </c>
      <c r="N130" s="10">
        <v>10732</v>
      </c>
      <c r="O130" s="10" t="s">
        <v>118</v>
      </c>
      <c r="P130" s="10" t="s">
        <v>119</v>
      </c>
      <c r="Q130" s="10" t="s">
        <v>200</v>
      </c>
      <c r="R130" s="10"/>
      <c r="S130" s="10" t="s">
        <v>1</v>
      </c>
      <c r="T130" s="10" t="s">
        <v>121</v>
      </c>
      <c r="U130" s="10" t="s">
        <v>122</v>
      </c>
      <c r="V130" s="10">
        <v>93861009</v>
      </c>
      <c r="W130" s="10" t="s">
        <v>124</v>
      </c>
      <c r="X130" s="17" t="s">
        <v>43</v>
      </c>
      <c r="Y130" s="9" t="s">
        <v>71</v>
      </c>
      <c r="Z130" s="10" t="s">
        <v>443</v>
      </c>
      <c r="AA130" s="9" t="s">
        <v>440</v>
      </c>
      <c r="AB130" s="20">
        <v>1728000</v>
      </c>
      <c r="AC130" s="20">
        <v>1728000</v>
      </c>
      <c r="AD130" s="51">
        <v>1213</v>
      </c>
      <c r="AE130" s="12" t="s">
        <v>40</v>
      </c>
      <c r="AF130" s="14">
        <v>19</v>
      </c>
      <c r="AG130" s="11">
        <v>42824</v>
      </c>
    </row>
    <row r="131" spans="1:33" ht="15" customHeight="1" x14ac:dyDescent="0.3">
      <c r="A131" s="9">
        <v>689229</v>
      </c>
      <c r="B131" s="9">
        <v>689229</v>
      </c>
      <c r="C131" s="15">
        <v>26201375</v>
      </c>
      <c r="D131" s="10">
        <v>1</v>
      </c>
      <c r="E131" s="10" t="s">
        <v>116</v>
      </c>
      <c r="F131" s="10" t="s">
        <v>48</v>
      </c>
      <c r="G131" s="10">
        <v>1010028698</v>
      </c>
      <c r="H131" s="11">
        <v>41547</v>
      </c>
      <c r="I131" s="11">
        <v>41571</v>
      </c>
      <c r="J131" s="11">
        <v>41617</v>
      </c>
      <c r="K131" s="11">
        <v>39552</v>
      </c>
      <c r="L131" s="10" t="s">
        <v>117</v>
      </c>
      <c r="M131" s="10" t="s">
        <v>46</v>
      </c>
      <c r="N131" s="10">
        <v>10725</v>
      </c>
      <c r="O131" s="10" t="s">
        <v>118</v>
      </c>
      <c r="P131" s="10" t="s">
        <v>119</v>
      </c>
      <c r="Q131" s="10" t="s">
        <v>120</v>
      </c>
      <c r="R131" s="10"/>
      <c r="S131" s="10" t="s">
        <v>1</v>
      </c>
      <c r="T131" s="10" t="s">
        <v>121</v>
      </c>
      <c r="U131" s="10" t="s">
        <v>122</v>
      </c>
      <c r="V131" s="10">
        <v>93861009</v>
      </c>
      <c r="W131" s="10" t="s">
        <v>124</v>
      </c>
      <c r="X131" s="17" t="s">
        <v>43</v>
      </c>
      <c r="Y131" s="9" t="s">
        <v>71</v>
      </c>
      <c r="Z131" s="10" t="s">
        <v>444</v>
      </c>
      <c r="AA131" s="9" t="s">
        <v>440</v>
      </c>
      <c r="AB131" s="20">
        <v>1728000</v>
      </c>
      <c r="AC131" s="20">
        <v>1728000</v>
      </c>
      <c r="AD131" s="51">
        <v>1213</v>
      </c>
      <c r="AE131" s="12" t="s">
        <v>40</v>
      </c>
      <c r="AF131" s="14">
        <v>19</v>
      </c>
      <c r="AG131" s="11">
        <v>42824</v>
      </c>
    </row>
    <row r="132" spans="1:33" ht="15" customHeight="1" x14ac:dyDescent="0.3">
      <c r="A132" s="9">
        <v>689237</v>
      </c>
      <c r="B132" s="9">
        <v>689237</v>
      </c>
      <c r="C132" s="15">
        <v>26201383</v>
      </c>
      <c r="D132" s="10">
        <v>1</v>
      </c>
      <c r="E132" s="10" t="s">
        <v>445</v>
      </c>
      <c r="F132" s="10" t="s">
        <v>48</v>
      </c>
      <c r="G132" s="10">
        <v>1000327635</v>
      </c>
      <c r="H132" s="11">
        <v>41551</v>
      </c>
      <c r="I132" s="11">
        <v>41590</v>
      </c>
      <c r="J132" s="11">
        <v>41617</v>
      </c>
      <c r="K132" s="11">
        <v>38671</v>
      </c>
      <c r="L132" s="10" t="s">
        <v>446</v>
      </c>
      <c r="M132" s="10" t="s">
        <v>46</v>
      </c>
      <c r="N132" s="10">
        <v>1749</v>
      </c>
      <c r="O132" s="10" t="s">
        <v>214</v>
      </c>
      <c r="P132" s="10" t="s">
        <v>215</v>
      </c>
      <c r="Q132" s="10" t="s">
        <v>447</v>
      </c>
      <c r="R132" s="10"/>
      <c r="S132" s="10" t="s">
        <v>1</v>
      </c>
      <c r="T132" s="10" t="s">
        <v>448</v>
      </c>
      <c r="U132" s="10" t="s">
        <v>449</v>
      </c>
      <c r="V132" s="10">
        <v>89021105</v>
      </c>
      <c r="W132" s="10" t="s">
        <v>127</v>
      </c>
      <c r="X132" s="17" t="s">
        <v>43</v>
      </c>
      <c r="Y132" s="9" t="s">
        <v>71</v>
      </c>
      <c r="Z132" s="10" t="s">
        <v>421</v>
      </c>
      <c r="AA132" s="9" t="s">
        <v>450</v>
      </c>
      <c r="AB132" s="12">
        <v>750000</v>
      </c>
      <c r="AC132" s="12">
        <v>750000</v>
      </c>
      <c r="AD132" s="51">
        <v>1213</v>
      </c>
      <c r="AE132" s="12" t="s">
        <v>40</v>
      </c>
      <c r="AF132" s="14">
        <v>19</v>
      </c>
      <c r="AG132" s="11">
        <v>42824</v>
      </c>
    </row>
    <row r="133" spans="1:33" ht="15" customHeight="1" x14ac:dyDescent="0.3">
      <c r="A133" s="9">
        <v>689239</v>
      </c>
      <c r="B133" s="9">
        <v>689239</v>
      </c>
      <c r="C133" s="15">
        <v>26201385</v>
      </c>
      <c r="D133" s="10">
        <v>1</v>
      </c>
      <c r="E133" s="10" t="s">
        <v>412</v>
      </c>
      <c r="F133" s="10" t="s">
        <v>48</v>
      </c>
      <c r="G133" s="10">
        <v>1000941829</v>
      </c>
      <c r="H133" s="11">
        <v>41550</v>
      </c>
      <c r="I133" s="11">
        <v>41590</v>
      </c>
      <c r="J133" s="11">
        <v>41617</v>
      </c>
      <c r="K133" s="11">
        <v>40814</v>
      </c>
      <c r="L133" s="10" t="s">
        <v>413</v>
      </c>
      <c r="M133" s="10" t="s">
        <v>46</v>
      </c>
      <c r="N133" s="10">
        <v>1748</v>
      </c>
      <c r="O133" s="10" t="s">
        <v>214</v>
      </c>
      <c r="P133" s="10" t="s">
        <v>215</v>
      </c>
      <c r="Q133" s="10" t="s">
        <v>414</v>
      </c>
      <c r="R133" s="10"/>
      <c r="S133" s="10" t="s">
        <v>1</v>
      </c>
      <c r="T133" s="10" t="s">
        <v>206</v>
      </c>
      <c r="U133" s="10" t="s">
        <v>207</v>
      </c>
      <c r="V133" s="10">
        <v>93861030</v>
      </c>
      <c r="W133" s="10" t="s">
        <v>451</v>
      </c>
      <c r="X133" s="17" t="s">
        <v>43</v>
      </c>
      <c r="Y133" s="9" t="s">
        <v>71</v>
      </c>
      <c r="Z133" s="10" t="s">
        <v>452</v>
      </c>
      <c r="AA133" s="9" t="s">
        <v>453</v>
      </c>
      <c r="AB133" s="12">
        <v>1100000</v>
      </c>
      <c r="AC133" s="12">
        <v>1600000</v>
      </c>
      <c r="AD133" s="51">
        <v>1213</v>
      </c>
      <c r="AE133" s="12" t="s">
        <v>40</v>
      </c>
      <c r="AF133" s="14">
        <v>19</v>
      </c>
      <c r="AG133" s="11">
        <v>42824</v>
      </c>
    </row>
    <row r="134" spans="1:33" ht="15" customHeight="1" x14ac:dyDescent="0.3">
      <c r="A134" s="9"/>
      <c r="B134" s="9">
        <v>689239</v>
      </c>
      <c r="C134" s="15">
        <v>26201385</v>
      </c>
      <c r="D134" s="10">
        <v>2</v>
      </c>
      <c r="E134" s="10" t="s">
        <v>412</v>
      </c>
      <c r="F134" s="10" t="s">
        <v>48</v>
      </c>
      <c r="G134" s="10">
        <v>1000941829</v>
      </c>
      <c r="H134" s="11">
        <v>41550</v>
      </c>
      <c r="I134" s="11">
        <v>41590</v>
      </c>
      <c r="J134" s="11">
        <v>41617</v>
      </c>
      <c r="K134" s="11">
        <v>40814</v>
      </c>
      <c r="L134" s="10" t="s">
        <v>413</v>
      </c>
      <c r="M134" s="11"/>
      <c r="N134" s="10">
        <v>1748</v>
      </c>
      <c r="O134" s="10" t="s">
        <v>214</v>
      </c>
      <c r="P134" s="10" t="s">
        <v>215</v>
      </c>
      <c r="Q134" s="10" t="s">
        <v>414</v>
      </c>
      <c r="R134" s="10"/>
      <c r="S134" s="10" t="s">
        <v>1</v>
      </c>
      <c r="T134" s="10" t="s">
        <v>206</v>
      </c>
      <c r="U134" s="10" t="s">
        <v>207</v>
      </c>
      <c r="V134" s="10">
        <v>89021105</v>
      </c>
      <c r="W134" s="10" t="s">
        <v>127</v>
      </c>
      <c r="X134" s="17" t="s">
        <v>43</v>
      </c>
      <c r="Y134" s="9" t="s">
        <v>71</v>
      </c>
      <c r="Z134" s="10" t="s">
        <v>452</v>
      </c>
      <c r="AA134" s="9" t="s">
        <v>454</v>
      </c>
      <c r="AB134" s="12">
        <v>500000</v>
      </c>
      <c r="AC134" s="13"/>
      <c r="AD134" s="51">
        <v>1213</v>
      </c>
      <c r="AE134" s="12" t="s">
        <v>40</v>
      </c>
      <c r="AF134" s="14">
        <v>19</v>
      </c>
      <c r="AG134" s="11">
        <v>42824</v>
      </c>
    </row>
    <row r="135" spans="1:33" ht="15" customHeight="1" x14ac:dyDescent="0.3">
      <c r="A135" s="9">
        <v>689282</v>
      </c>
      <c r="B135" s="9">
        <v>689282</v>
      </c>
      <c r="C135" s="15">
        <v>26201428</v>
      </c>
      <c r="D135" s="10">
        <v>1</v>
      </c>
      <c r="E135" s="10" t="s">
        <v>455</v>
      </c>
      <c r="F135" s="10" t="s">
        <v>39</v>
      </c>
      <c r="G135" s="10">
        <v>80037762</v>
      </c>
      <c r="H135" s="11">
        <v>41479</v>
      </c>
      <c r="I135" s="11">
        <v>41508</v>
      </c>
      <c r="J135" s="11">
        <v>41617</v>
      </c>
      <c r="K135" s="11">
        <v>39639</v>
      </c>
      <c r="L135" s="10" t="s">
        <v>456</v>
      </c>
      <c r="M135" s="10" t="s">
        <v>46</v>
      </c>
      <c r="N135" s="10">
        <v>16730</v>
      </c>
      <c r="O135" s="10" t="s">
        <v>63</v>
      </c>
      <c r="P135" s="10" t="s">
        <v>64</v>
      </c>
      <c r="Q135" s="10" t="s">
        <v>457</v>
      </c>
      <c r="R135" s="10"/>
      <c r="S135" s="10" t="s">
        <v>1</v>
      </c>
      <c r="T135" s="10" t="s">
        <v>66</v>
      </c>
      <c r="U135" s="10" t="s">
        <v>67</v>
      </c>
      <c r="V135" s="10">
        <v>999004254</v>
      </c>
      <c r="W135" s="10" t="s">
        <v>458</v>
      </c>
      <c r="X135" s="17" t="s">
        <v>43</v>
      </c>
      <c r="Y135" s="9" t="s">
        <v>71</v>
      </c>
      <c r="Z135" s="10" t="s">
        <v>459</v>
      </c>
      <c r="AA135" s="9" t="s">
        <v>460</v>
      </c>
      <c r="AB135" s="20">
        <v>309639</v>
      </c>
      <c r="AC135" s="12">
        <v>910491</v>
      </c>
      <c r="AD135" s="51">
        <v>1213</v>
      </c>
      <c r="AE135" s="12" t="s">
        <v>42</v>
      </c>
      <c r="AF135" s="14">
        <v>19</v>
      </c>
      <c r="AG135" s="11">
        <v>42824</v>
      </c>
    </row>
    <row r="136" spans="1:33" ht="15" customHeight="1" x14ac:dyDescent="0.3">
      <c r="A136" s="9"/>
      <c r="B136" s="9">
        <v>689282</v>
      </c>
      <c r="C136" s="15">
        <v>26201428</v>
      </c>
      <c r="D136" s="10">
        <v>1</v>
      </c>
      <c r="E136" s="10" t="s">
        <v>455</v>
      </c>
      <c r="F136" s="10" t="s">
        <v>39</v>
      </c>
      <c r="G136" s="10">
        <v>80037762</v>
      </c>
      <c r="H136" s="11">
        <v>41479</v>
      </c>
      <c r="I136" s="11">
        <v>41508</v>
      </c>
      <c r="J136" s="11">
        <v>41617</v>
      </c>
      <c r="K136" s="11">
        <v>39639</v>
      </c>
      <c r="L136" s="10" t="s">
        <v>456</v>
      </c>
      <c r="M136" s="10" t="s">
        <v>46</v>
      </c>
      <c r="N136" s="10">
        <v>16730</v>
      </c>
      <c r="O136" s="10" t="s">
        <v>63</v>
      </c>
      <c r="P136" s="10" t="s">
        <v>64</v>
      </c>
      <c r="Q136" s="10" t="s">
        <v>457</v>
      </c>
      <c r="R136" s="10"/>
      <c r="S136" s="10" t="s">
        <v>1</v>
      </c>
      <c r="T136" s="10" t="s">
        <v>66</v>
      </c>
      <c r="U136" s="10" t="s">
        <v>67</v>
      </c>
      <c r="V136" s="10">
        <v>999004254</v>
      </c>
      <c r="W136" s="10" t="s">
        <v>458</v>
      </c>
      <c r="X136" s="17" t="s">
        <v>225</v>
      </c>
      <c r="Y136" s="9" t="s">
        <v>226</v>
      </c>
      <c r="Z136" s="10" t="s">
        <v>461</v>
      </c>
      <c r="AA136" s="9" t="s">
        <v>462</v>
      </c>
      <c r="AB136" s="19"/>
      <c r="AC136" s="12"/>
      <c r="AD136" s="51">
        <v>1213</v>
      </c>
      <c r="AE136" s="12" t="s">
        <v>42</v>
      </c>
      <c r="AF136" s="14">
        <v>19</v>
      </c>
      <c r="AG136" s="11">
        <v>42824</v>
      </c>
    </row>
    <row r="137" spans="1:33" ht="15" customHeight="1" x14ac:dyDescent="0.3">
      <c r="A137" s="9"/>
      <c r="B137" s="9">
        <v>689282</v>
      </c>
      <c r="C137" s="15">
        <v>26201428</v>
      </c>
      <c r="D137" s="10">
        <v>3</v>
      </c>
      <c r="E137" s="10" t="s">
        <v>455</v>
      </c>
      <c r="F137" s="10" t="s">
        <v>39</v>
      </c>
      <c r="G137" s="10">
        <v>80037762</v>
      </c>
      <c r="H137" s="11">
        <v>41479</v>
      </c>
      <c r="I137" s="11">
        <v>41508</v>
      </c>
      <c r="J137" s="11">
        <v>41617</v>
      </c>
      <c r="K137" s="11">
        <v>39639</v>
      </c>
      <c r="L137" s="10" t="s">
        <v>456</v>
      </c>
      <c r="M137" s="10" t="s">
        <v>46</v>
      </c>
      <c r="N137" s="10">
        <v>16730</v>
      </c>
      <c r="O137" s="10" t="s">
        <v>63</v>
      </c>
      <c r="P137" s="10" t="s">
        <v>64</v>
      </c>
      <c r="Q137" s="10" t="s">
        <v>457</v>
      </c>
      <c r="R137" s="10"/>
      <c r="S137" s="10" t="s">
        <v>1</v>
      </c>
      <c r="T137" s="10" t="s">
        <v>66</v>
      </c>
      <c r="U137" s="10" t="s">
        <v>67</v>
      </c>
      <c r="V137" s="10">
        <v>999003720</v>
      </c>
      <c r="W137" s="10" t="s">
        <v>463</v>
      </c>
      <c r="X137" s="17" t="s">
        <v>43</v>
      </c>
      <c r="Y137" s="9" t="s">
        <v>71</v>
      </c>
      <c r="Z137" s="10" t="s">
        <v>459</v>
      </c>
      <c r="AA137" s="9" t="s">
        <v>464</v>
      </c>
      <c r="AB137" s="20">
        <v>600852</v>
      </c>
      <c r="AC137" s="12"/>
      <c r="AD137" s="51">
        <v>1213</v>
      </c>
      <c r="AE137" s="12" t="s">
        <v>42</v>
      </c>
      <c r="AF137" s="14">
        <v>19</v>
      </c>
      <c r="AG137" s="11">
        <v>42824</v>
      </c>
    </row>
    <row r="138" spans="1:33" ht="15" customHeight="1" x14ac:dyDescent="0.3">
      <c r="A138" s="9"/>
      <c r="B138" s="9">
        <v>689282</v>
      </c>
      <c r="C138" s="15">
        <v>26201428</v>
      </c>
      <c r="D138" s="10">
        <v>3</v>
      </c>
      <c r="E138" s="10" t="s">
        <v>455</v>
      </c>
      <c r="F138" s="10" t="s">
        <v>39</v>
      </c>
      <c r="G138" s="10">
        <v>80037762</v>
      </c>
      <c r="H138" s="11">
        <v>41479</v>
      </c>
      <c r="I138" s="11">
        <v>41508</v>
      </c>
      <c r="J138" s="11">
        <v>41617</v>
      </c>
      <c r="K138" s="11">
        <v>39639</v>
      </c>
      <c r="L138" s="10" t="s">
        <v>456</v>
      </c>
      <c r="M138" s="10" t="s">
        <v>46</v>
      </c>
      <c r="N138" s="10">
        <v>16730</v>
      </c>
      <c r="O138" s="10" t="s">
        <v>63</v>
      </c>
      <c r="P138" s="10" t="s">
        <v>64</v>
      </c>
      <c r="Q138" s="10" t="s">
        <v>457</v>
      </c>
      <c r="R138" s="10"/>
      <c r="S138" s="10" t="s">
        <v>1</v>
      </c>
      <c r="T138" s="10" t="s">
        <v>66</v>
      </c>
      <c r="U138" s="10" t="s">
        <v>67</v>
      </c>
      <c r="V138" s="10">
        <v>999003720</v>
      </c>
      <c r="W138" s="10" t="s">
        <v>463</v>
      </c>
      <c r="X138" s="17" t="s">
        <v>225</v>
      </c>
      <c r="Y138" s="9" t="s">
        <v>226</v>
      </c>
      <c r="Z138" s="10" t="s">
        <v>461</v>
      </c>
      <c r="AA138" s="9" t="s">
        <v>462</v>
      </c>
      <c r="AB138" s="19"/>
      <c r="AC138" s="12"/>
      <c r="AD138" s="51">
        <v>1213</v>
      </c>
      <c r="AE138" s="12" t="s">
        <v>42</v>
      </c>
      <c r="AF138" s="14">
        <v>19</v>
      </c>
      <c r="AG138" s="11">
        <v>42824</v>
      </c>
    </row>
    <row r="139" spans="1:33" ht="15" customHeight="1" x14ac:dyDescent="0.3">
      <c r="A139" s="9">
        <v>691028</v>
      </c>
      <c r="B139" s="9">
        <v>691028</v>
      </c>
      <c r="C139" s="15">
        <v>26225181</v>
      </c>
      <c r="D139" s="10">
        <v>1</v>
      </c>
      <c r="E139" s="10" t="s">
        <v>465</v>
      </c>
      <c r="F139" s="10" t="s">
        <v>48</v>
      </c>
      <c r="G139" s="10">
        <v>1001192204</v>
      </c>
      <c r="H139" s="11">
        <v>41495</v>
      </c>
      <c r="I139" s="11">
        <v>41498</v>
      </c>
      <c r="J139" s="11">
        <v>41621</v>
      </c>
      <c r="K139" s="11">
        <v>39024</v>
      </c>
      <c r="L139" s="10" t="s">
        <v>466</v>
      </c>
      <c r="M139" s="10" t="s">
        <v>46</v>
      </c>
      <c r="N139" s="10">
        <v>1689</v>
      </c>
      <c r="O139" s="10" t="s">
        <v>214</v>
      </c>
      <c r="P139" s="10" t="s">
        <v>215</v>
      </c>
      <c r="Q139" s="10" t="s">
        <v>467</v>
      </c>
      <c r="R139" s="10"/>
      <c r="S139" s="10" t="s">
        <v>1</v>
      </c>
      <c r="T139" s="10" t="s">
        <v>468</v>
      </c>
      <c r="U139" s="10" t="s">
        <v>469</v>
      </c>
      <c r="V139" s="10">
        <v>93861030</v>
      </c>
      <c r="W139" s="10" t="s">
        <v>415</v>
      </c>
      <c r="X139" s="17" t="s">
        <v>43</v>
      </c>
      <c r="Y139" s="9" t="s">
        <v>71</v>
      </c>
      <c r="Z139" s="10" t="s">
        <v>470</v>
      </c>
      <c r="AA139" s="9" t="s">
        <v>471</v>
      </c>
      <c r="AB139" s="12">
        <v>440000</v>
      </c>
      <c r="AC139" s="12">
        <v>440000</v>
      </c>
      <c r="AD139" s="51">
        <v>1213</v>
      </c>
      <c r="AE139" s="12" t="s">
        <v>40</v>
      </c>
      <c r="AF139" s="14">
        <v>19</v>
      </c>
      <c r="AG139" s="11">
        <v>42824</v>
      </c>
    </row>
    <row r="140" spans="1:33" ht="15" customHeight="1" x14ac:dyDescent="0.3">
      <c r="A140" s="9">
        <v>691062</v>
      </c>
      <c r="B140" s="9">
        <v>691062</v>
      </c>
      <c r="C140" s="15">
        <v>57437883</v>
      </c>
      <c r="D140" s="10">
        <v>1</v>
      </c>
      <c r="E140" s="10" t="s">
        <v>472</v>
      </c>
      <c r="F140" s="10" t="s">
        <v>39</v>
      </c>
      <c r="G140" s="10">
        <v>20350364</v>
      </c>
      <c r="H140" s="11">
        <v>41509</v>
      </c>
      <c r="I140" s="11">
        <v>41542</v>
      </c>
      <c r="J140" s="11">
        <v>41621</v>
      </c>
      <c r="K140" s="11"/>
      <c r="L140" s="10"/>
      <c r="M140" s="10">
        <v>205</v>
      </c>
      <c r="N140" s="10">
        <v>379486</v>
      </c>
      <c r="O140" s="10" t="s">
        <v>84</v>
      </c>
      <c r="P140" s="10" t="s">
        <v>85</v>
      </c>
      <c r="Q140" s="10" t="s">
        <v>473</v>
      </c>
      <c r="R140" s="11">
        <v>41446</v>
      </c>
      <c r="S140" s="10" t="s">
        <v>0</v>
      </c>
      <c r="T140" s="10" t="s">
        <v>474</v>
      </c>
      <c r="U140" s="10" t="s">
        <v>475</v>
      </c>
      <c r="V140" s="10" t="s">
        <v>476</v>
      </c>
      <c r="W140" s="10" t="s">
        <v>477</v>
      </c>
      <c r="X140" s="17" t="s">
        <v>43</v>
      </c>
      <c r="Y140" s="9" t="s">
        <v>44</v>
      </c>
      <c r="Z140" s="10" t="s">
        <v>478</v>
      </c>
      <c r="AA140" s="9" t="s">
        <v>479</v>
      </c>
      <c r="AB140" s="12">
        <v>64820</v>
      </c>
      <c r="AC140" s="12">
        <v>64820</v>
      </c>
      <c r="AD140" s="51">
        <v>1213</v>
      </c>
      <c r="AE140" s="12" t="s">
        <v>40</v>
      </c>
      <c r="AF140" s="14">
        <v>19</v>
      </c>
      <c r="AG140" s="11">
        <v>42824</v>
      </c>
    </row>
  </sheetData>
  <autoFilter ref="A2:AG140" xr:uid="{00000000-0009-0000-0000-000001000000}"/>
  <mergeCells count="1">
    <mergeCell ref="Y1:Z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3"/>
  <sheetViews>
    <sheetView tabSelected="1" workbookViewId="0">
      <selection activeCell="D17" sqref="D17"/>
    </sheetView>
  </sheetViews>
  <sheetFormatPr baseColWidth="10" defaultRowHeight="14.4" x14ac:dyDescent="0.3"/>
  <cols>
    <col min="4" max="4" width="13.6640625" customWidth="1"/>
    <col min="5" max="5" width="13.44140625" customWidth="1"/>
    <col min="6" max="6" width="19" customWidth="1"/>
    <col min="7" max="7" width="16.5546875" customWidth="1"/>
    <col min="8" max="8" width="18.33203125" customWidth="1"/>
    <col min="9" max="9" width="14.6640625" customWidth="1"/>
    <col min="17" max="17" width="18.44140625" customWidth="1"/>
  </cols>
  <sheetData>
    <row r="1" spans="1:17" ht="72" customHeight="1" x14ac:dyDescent="0.3">
      <c r="A1" s="21" t="s">
        <v>481</v>
      </c>
      <c r="B1" s="21" t="s">
        <v>482</v>
      </c>
      <c r="C1" s="22" t="s">
        <v>483</v>
      </c>
      <c r="D1" s="23" t="s">
        <v>484</v>
      </c>
      <c r="E1" s="24" t="s">
        <v>485</v>
      </c>
      <c r="F1" s="25" t="s">
        <v>486</v>
      </c>
      <c r="G1" s="25" t="s">
        <v>487</v>
      </c>
      <c r="H1" s="22" t="s">
        <v>488</v>
      </c>
      <c r="I1" s="26" t="s">
        <v>489</v>
      </c>
      <c r="J1" s="26" t="s">
        <v>490</v>
      </c>
      <c r="K1" s="27" t="s">
        <v>37</v>
      </c>
      <c r="L1" s="27" t="s">
        <v>491</v>
      </c>
      <c r="M1" s="27" t="s">
        <v>492</v>
      </c>
      <c r="N1" s="28" t="s">
        <v>493</v>
      </c>
      <c r="O1" s="27" t="s">
        <v>494</v>
      </c>
      <c r="P1" s="37" t="s">
        <v>507</v>
      </c>
      <c r="Q1" s="28" t="s">
        <v>495</v>
      </c>
    </row>
    <row r="2" spans="1:17" ht="15" customHeight="1" x14ac:dyDescent="0.3">
      <c r="A2" s="15">
        <v>538156</v>
      </c>
      <c r="B2" s="15">
        <v>56776740</v>
      </c>
      <c r="C2" s="35">
        <v>22000000</v>
      </c>
      <c r="D2" s="35">
        <v>22000000</v>
      </c>
      <c r="E2" s="10" t="s">
        <v>504</v>
      </c>
      <c r="F2" s="12"/>
      <c r="G2" s="12">
        <v>22000000</v>
      </c>
      <c r="H2" s="36"/>
      <c r="I2" s="36">
        <v>22000000</v>
      </c>
      <c r="J2" s="36">
        <v>0</v>
      </c>
      <c r="K2" s="10">
        <v>19</v>
      </c>
      <c r="L2" s="10" t="s">
        <v>496</v>
      </c>
      <c r="M2" s="10" t="s">
        <v>497</v>
      </c>
      <c r="N2" s="10" t="s">
        <v>496</v>
      </c>
      <c r="O2" s="10" t="s">
        <v>497</v>
      </c>
      <c r="P2" s="10" t="s">
        <v>505</v>
      </c>
      <c r="Q2" s="10" t="s">
        <v>498</v>
      </c>
    </row>
    <row r="3" spans="1:17" ht="15" customHeight="1" x14ac:dyDescent="0.3">
      <c r="A3" s="15">
        <v>594088</v>
      </c>
      <c r="B3" s="15">
        <v>26144583</v>
      </c>
      <c r="C3" s="35">
        <v>385600</v>
      </c>
      <c r="D3" s="35">
        <v>385600</v>
      </c>
      <c r="E3" s="10" t="s">
        <v>504</v>
      </c>
      <c r="F3" s="12"/>
      <c r="G3" s="12">
        <v>385600</v>
      </c>
      <c r="H3" s="36"/>
      <c r="I3" s="36">
        <v>385600</v>
      </c>
      <c r="J3" s="36">
        <v>0</v>
      </c>
      <c r="K3" s="10">
        <v>19</v>
      </c>
      <c r="L3" s="10" t="s">
        <v>496</v>
      </c>
      <c r="M3" s="10" t="s">
        <v>497</v>
      </c>
      <c r="N3" s="10" t="s">
        <v>496</v>
      </c>
      <c r="O3" s="10" t="s">
        <v>497</v>
      </c>
      <c r="P3" s="10" t="s">
        <v>505</v>
      </c>
      <c r="Q3" s="10" t="s">
        <v>498</v>
      </c>
    </row>
    <row r="4" spans="1:17" ht="15" customHeight="1" x14ac:dyDescent="0.3">
      <c r="A4" s="15">
        <v>668188</v>
      </c>
      <c r="B4" s="15">
        <v>26122462</v>
      </c>
      <c r="C4" s="35">
        <v>1000000</v>
      </c>
      <c r="D4" s="35">
        <v>1000000</v>
      </c>
      <c r="E4" s="10" t="s">
        <v>504</v>
      </c>
      <c r="F4" s="12"/>
      <c r="G4" s="12">
        <v>1000000</v>
      </c>
      <c r="H4" s="36"/>
      <c r="I4" s="36">
        <v>1000000</v>
      </c>
      <c r="J4" s="36">
        <v>0</v>
      </c>
      <c r="K4" s="10">
        <v>19</v>
      </c>
      <c r="L4" s="10" t="s">
        <v>496</v>
      </c>
      <c r="M4" s="10" t="s">
        <v>497</v>
      </c>
      <c r="N4" s="10" t="s">
        <v>496</v>
      </c>
      <c r="O4" s="10" t="s">
        <v>497</v>
      </c>
      <c r="P4" s="10" t="s">
        <v>505</v>
      </c>
      <c r="Q4" s="10" t="s">
        <v>498</v>
      </c>
    </row>
    <row r="5" spans="1:17" ht="15" customHeight="1" x14ac:dyDescent="0.3">
      <c r="A5" s="15">
        <v>668189</v>
      </c>
      <c r="B5" s="15">
        <v>26122463</v>
      </c>
      <c r="C5" s="35">
        <v>3500000</v>
      </c>
      <c r="D5" s="35">
        <v>3500000</v>
      </c>
      <c r="E5" s="10" t="s">
        <v>504</v>
      </c>
      <c r="F5" s="12"/>
      <c r="G5" s="12">
        <v>3500000</v>
      </c>
      <c r="H5" s="36"/>
      <c r="I5" s="36">
        <v>3500000</v>
      </c>
      <c r="J5" s="36">
        <v>0</v>
      </c>
      <c r="K5" s="10">
        <v>19</v>
      </c>
      <c r="L5" s="10" t="s">
        <v>496</v>
      </c>
      <c r="M5" s="10" t="s">
        <v>497</v>
      </c>
      <c r="N5" s="10" t="s">
        <v>496</v>
      </c>
      <c r="O5" s="10" t="s">
        <v>497</v>
      </c>
      <c r="P5" s="10" t="s">
        <v>505</v>
      </c>
      <c r="Q5" s="10" t="s">
        <v>498</v>
      </c>
    </row>
    <row r="6" spans="1:17" ht="15" customHeight="1" x14ac:dyDescent="0.3">
      <c r="A6" s="15">
        <v>669029</v>
      </c>
      <c r="B6" s="15">
        <v>56711037</v>
      </c>
      <c r="C6" s="35">
        <v>658805</v>
      </c>
      <c r="D6" s="35">
        <v>658805</v>
      </c>
      <c r="E6" s="10" t="s">
        <v>504</v>
      </c>
      <c r="F6" s="12"/>
      <c r="G6" s="12">
        <v>658805</v>
      </c>
      <c r="H6" s="36"/>
      <c r="I6" s="36">
        <v>658805</v>
      </c>
      <c r="J6" s="36">
        <v>0</v>
      </c>
      <c r="K6" s="10">
        <v>19</v>
      </c>
      <c r="L6" s="10" t="s">
        <v>496</v>
      </c>
      <c r="M6" s="10" t="s">
        <v>497</v>
      </c>
      <c r="N6" s="10" t="s">
        <v>496</v>
      </c>
      <c r="O6" s="10" t="s">
        <v>497</v>
      </c>
      <c r="P6" s="10" t="s">
        <v>505</v>
      </c>
      <c r="Q6" s="10" t="s">
        <v>498</v>
      </c>
    </row>
    <row r="7" spans="1:17" ht="15" customHeight="1" x14ac:dyDescent="0.3">
      <c r="A7" s="15">
        <v>670264</v>
      </c>
      <c r="B7" s="15">
        <v>56708356</v>
      </c>
      <c r="C7" s="35">
        <v>542700</v>
      </c>
      <c r="D7" s="35">
        <v>542700</v>
      </c>
      <c r="E7" s="10" t="s">
        <v>504</v>
      </c>
      <c r="F7" s="12"/>
      <c r="G7" s="12">
        <v>542700</v>
      </c>
      <c r="H7" s="36"/>
      <c r="I7" s="36">
        <v>542700</v>
      </c>
      <c r="J7" s="36">
        <v>0</v>
      </c>
      <c r="K7" s="10">
        <v>19</v>
      </c>
      <c r="L7" s="10" t="s">
        <v>496</v>
      </c>
      <c r="M7" s="10" t="s">
        <v>497</v>
      </c>
      <c r="N7" s="10" t="s">
        <v>496</v>
      </c>
      <c r="O7" s="10" t="s">
        <v>497</v>
      </c>
      <c r="P7" s="10" t="s">
        <v>505</v>
      </c>
      <c r="Q7" s="10" t="s">
        <v>498</v>
      </c>
    </row>
    <row r="8" spans="1:17" ht="15" customHeight="1" x14ac:dyDescent="0.3">
      <c r="A8" s="15">
        <v>670293</v>
      </c>
      <c r="B8" s="15">
        <v>56708385</v>
      </c>
      <c r="C8" s="35">
        <v>385600</v>
      </c>
      <c r="D8" s="35">
        <v>385600</v>
      </c>
      <c r="E8" s="10" t="s">
        <v>504</v>
      </c>
      <c r="F8" s="12"/>
      <c r="G8" s="12">
        <v>385600</v>
      </c>
      <c r="H8" s="36"/>
      <c r="I8" s="36">
        <v>385600</v>
      </c>
      <c r="J8" s="36">
        <v>0</v>
      </c>
      <c r="K8" s="10">
        <v>19</v>
      </c>
      <c r="L8" s="10" t="s">
        <v>496</v>
      </c>
      <c r="M8" s="10" t="s">
        <v>497</v>
      </c>
      <c r="N8" s="10" t="s">
        <v>496</v>
      </c>
      <c r="O8" s="10" t="s">
        <v>497</v>
      </c>
      <c r="P8" s="10" t="s">
        <v>505</v>
      </c>
      <c r="Q8" s="10" t="s">
        <v>498</v>
      </c>
    </row>
    <row r="9" spans="1:17" ht="15" customHeight="1" x14ac:dyDescent="0.3">
      <c r="A9" s="15">
        <v>670294</v>
      </c>
      <c r="B9" s="15">
        <v>56708386</v>
      </c>
      <c r="C9" s="35">
        <v>385600</v>
      </c>
      <c r="D9" s="35">
        <v>385600</v>
      </c>
      <c r="E9" s="10" t="s">
        <v>504</v>
      </c>
      <c r="F9" s="12"/>
      <c r="G9" s="12">
        <v>385600</v>
      </c>
      <c r="H9" s="36"/>
      <c r="I9" s="36">
        <v>385600</v>
      </c>
      <c r="J9" s="36">
        <v>0</v>
      </c>
      <c r="K9" s="10">
        <v>19</v>
      </c>
      <c r="L9" s="10" t="s">
        <v>496</v>
      </c>
      <c r="M9" s="10" t="s">
        <v>497</v>
      </c>
      <c r="N9" s="10" t="s">
        <v>496</v>
      </c>
      <c r="O9" s="10" t="s">
        <v>497</v>
      </c>
      <c r="P9" s="10" t="s">
        <v>505</v>
      </c>
      <c r="Q9" s="10" t="s">
        <v>498</v>
      </c>
    </row>
    <row r="10" spans="1:17" ht="15" customHeight="1" x14ac:dyDescent="0.3">
      <c r="A10" s="15">
        <v>670532</v>
      </c>
      <c r="B10" s="15">
        <v>56708624</v>
      </c>
      <c r="C10" s="35">
        <v>65885</v>
      </c>
      <c r="D10" s="35">
        <v>65885</v>
      </c>
      <c r="E10" s="10" t="s">
        <v>504</v>
      </c>
      <c r="F10" s="12"/>
      <c r="G10" s="12">
        <v>65885</v>
      </c>
      <c r="H10" s="36"/>
      <c r="I10" s="36">
        <v>65885</v>
      </c>
      <c r="J10" s="36">
        <v>0</v>
      </c>
      <c r="K10" s="10">
        <v>19</v>
      </c>
      <c r="L10" s="10" t="s">
        <v>496</v>
      </c>
      <c r="M10" s="10" t="s">
        <v>497</v>
      </c>
      <c r="N10" s="10" t="s">
        <v>496</v>
      </c>
      <c r="O10" s="10" t="s">
        <v>497</v>
      </c>
      <c r="P10" s="10" t="s">
        <v>505</v>
      </c>
      <c r="Q10" s="10" t="s">
        <v>498</v>
      </c>
    </row>
    <row r="11" spans="1:17" ht="15" customHeight="1" x14ac:dyDescent="0.3">
      <c r="A11" s="15">
        <v>671262</v>
      </c>
      <c r="B11" s="15">
        <v>56711741</v>
      </c>
      <c r="C11" s="35">
        <v>62490</v>
      </c>
      <c r="D11" s="35">
        <v>62490</v>
      </c>
      <c r="E11" s="10" t="s">
        <v>504</v>
      </c>
      <c r="F11" s="12"/>
      <c r="G11" s="12">
        <v>62490</v>
      </c>
      <c r="H11" s="36"/>
      <c r="I11" s="36">
        <v>62490</v>
      </c>
      <c r="J11" s="36">
        <v>0</v>
      </c>
      <c r="K11" s="10">
        <v>19</v>
      </c>
      <c r="L11" s="10" t="s">
        <v>496</v>
      </c>
      <c r="M11" s="10" t="s">
        <v>497</v>
      </c>
      <c r="N11" s="10" t="s">
        <v>496</v>
      </c>
      <c r="O11" s="10" t="s">
        <v>497</v>
      </c>
      <c r="P11" s="10" t="s">
        <v>505</v>
      </c>
      <c r="Q11" s="10" t="s">
        <v>498</v>
      </c>
    </row>
    <row r="12" spans="1:17" ht="15" customHeight="1" x14ac:dyDescent="0.3">
      <c r="A12" s="15">
        <v>673041</v>
      </c>
      <c r="B12" s="15">
        <v>56783526</v>
      </c>
      <c r="C12" s="35">
        <v>346100</v>
      </c>
      <c r="D12" s="35">
        <v>346100</v>
      </c>
      <c r="E12" s="10" t="s">
        <v>504</v>
      </c>
      <c r="F12" s="12"/>
      <c r="G12" s="12">
        <v>346100</v>
      </c>
      <c r="H12" s="36"/>
      <c r="I12" s="36">
        <v>346100</v>
      </c>
      <c r="J12" s="36">
        <v>0</v>
      </c>
      <c r="K12" s="10">
        <v>19</v>
      </c>
      <c r="L12" s="10" t="s">
        <v>496</v>
      </c>
      <c r="M12" s="10" t="s">
        <v>497</v>
      </c>
      <c r="N12" s="10" t="s">
        <v>496</v>
      </c>
      <c r="O12" s="10" t="s">
        <v>497</v>
      </c>
      <c r="P12" s="10" t="s">
        <v>505</v>
      </c>
      <c r="Q12" s="10" t="s">
        <v>498</v>
      </c>
    </row>
    <row r="13" spans="1:17" ht="15" customHeight="1" x14ac:dyDescent="0.3">
      <c r="A13" s="15">
        <v>674033</v>
      </c>
      <c r="B13" s="15">
        <v>56785422</v>
      </c>
      <c r="C13" s="35">
        <v>570468</v>
      </c>
      <c r="D13" s="35">
        <v>570468</v>
      </c>
      <c r="E13" s="10" t="s">
        <v>504</v>
      </c>
      <c r="F13" s="12"/>
      <c r="G13" s="12">
        <v>570468</v>
      </c>
      <c r="H13" s="36"/>
      <c r="I13" s="36">
        <v>570468</v>
      </c>
      <c r="J13" s="36">
        <v>0</v>
      </c>
      <c r="K13" s="10">
        <v>19</v>
      </c>
      <c r="L13" s="10" t="s">
        <v>496</v>
      </c>
      <c r="M13" s="10" t="s">
        <v>497</v>
      </c>
      <c r="N13" s="10" t="s">
        <v>496</v>
      </c>
      <c r="O13" s="10" t="s">
        <v>497</v>
      </c>
      <c r="P13" s="10" t="s">
        <v>505</v>
      </c>
      <c r="Q13" s="10" t="s">
        <v>498</v>
      </c>
    </row>
    <row r="14" spans="1:17" ht="15" customHeight="1" x14ac:dyDescent="0.3">
      <c r="A14" s="15">
        <v>674147</v>
      </c>
      <c r="B14" s="15">
        <v>56785536</v>
      </c>
      <c r="C14" s="35">
        <v>624000</v>
      </c>
      <c r="D14" s="35">
        <v>624000</v>
      </c>
      <c r="E14" s="10" t="s">
        <v>504</v>
      </c>
      <c r="F14" s="12"/>
      <c r="G14" s="12">
        <v>624000</v>
      </c>
      <c r="H14" s="36"/>
      <c r="I14" s="36">
        <v>624000</v>
      </c>
      <c r="J14" s="36">
        <v>0</v>
      </c>
      <c r="K14" s="10">
        <v>19</v>
      </c>
      <c r="L14" s="10" t="s">
        <v>496</v>
      </c>
      <c r="M14" s="10" t="s">
        <v>497</v>
      </c>
      <c r="N14" s="10" t="s">
        <v>496</v>
      </c>
      <c r="O14" s="10" t="s">
        <v>497</v>
      </c>
      <c r="P14" s="10" t="s">
        <v>505</v>
      </c>
      <c r="Q14" s="10" t="s">
        <v>498</v>
      </c>
    </row>
    <row r="15" spans="1:17" ht="15" customHeight="1" x14ac:dyDescent="0.3">
      <c r="A15" s="15">
        <v>674481</v>
      </c>
      <c r="B15" s="15">
        <v>56782866</v>
      </c>
      <c r="C15" s="35">
        <v>51013</v>
      </c>
      <c r="D15" s="35">
        <v>51013</v>
      </c>
      <c r="E15" s="10" t="s">
        <v>504</v>
      </c>
      <c r="F15" s="12"/>
      <c r="G15" s="12">
        <v>51013</v>
      </c>
      <c r="H15" s="36"/>
      <c r="I15" s="36">
        <v>51013</v>
      </c>
      <c r="J15" s="36">
        <v>0</v>
      </c>
      <c r="K15" s="10">
        <v>19</v>
      </c>
      <c r="L15" s="10" t="s">
        <v>496</v>
      </c>
      <c r="M15" s="10" t="s">
        <v>497</v>
      </c>
      <c r="N15" s="10" t="s">
        <v>496</v>
      </c>
      <c r="O15" s="10" t="s">
        <v>497</v>
      </c>
      <c r="P15" s="10" t="s">
        <v>505</v>
      </c>
      <c r="Q15" s="10" t="s">
        <v>498</v>
      </c>
    </row>
    <row r="16" spans="1:17" ht="15" customHeight="1" x14ac:dyDescent="0.3">
      <c r="A16" s="15">
        <v>674750</v>
      </c>
      <c r="B16" s="15">
        <v>26126198</v>
      </c>
      <c r="C16" s="35">
        <v>432000</v>
      </c>
      <c r="D16" s="35">
        <v>432000</v>
      </c>
      <c r="E16" s="10" t="s">
        <v>504</v>
      </c>
      <c r="F16" s="12"/>
      <c r="G16" s="12">
        <v>432000</v>
      </c>
      <c r="H16" s="36"/>
      <c r="I16" s="36">
        <v>432000</v>
      </c>
      <c r="J16" s="36">
        <v>0</v>
      </c>
      <c r="K16" s="10">
        <v>19</v>
      </c>
      <c r="L16" s="10" t="s">
        <v>496</v>
      </c>
      <c r="M16" s="10" t="s">
        <v>497</v>
      </c>
      <c r="N16" s="10" t="s">
        <v>496</v>
      </c>
      <c r="O16" s="10" t="s">
        <v>497</v>
      </c>
      <c r="P16" s="10" t="s">
        <v>505</v>
      </c>
      <c r="Q16" s="10" t="s">
        <v>498</v>
      </c>
    </row>
    <row r="17" spans="1:17" ht="15" customHeight="1" x14ac:dyDescent="0.3">
      <c r="A17" s="15">
        <v>675099</v>
      </c>
      <c r="B17" s="15">
        <v>56780609</v>
      </c>
      <c r="C17" s="35">
        <v>40554</v>
      </c>
      <c r="D17" s="35">
        <v>40554</v>
      </c>
      <c r="E17" s="10" t="s">
        <v>504</v>
      </c>
      <c r="F17" s="12"/>
      <c r="G17" s="12">
        <v>40554</v>
      </c>
      <c r="H17" s="36"/>
      <c r="I17" s="36">
        <v>40554</v>
      </c>
      <c r="J17" s="36">
        <v>0</v>
      </c>
      <c r="K17" s="10">
        <v>19</v>
      </c>
      <c r="L17" s="10" t="s">
        <v>496</v>
      </c>
      <c r="M17" s="10" t="s">
        <v>497</v>
      </c>
      <c r="N17" s="10" t="s">
        <v>496</v>
      </c>
      <c r="O17" s="10" t="s">
        <v>497</v>
      </c>
      <c r="P17" s="10" t="s">
        <v>505</v>
      </c>
      <c r="Q17" s="10" t="s">
        <v>498</v>
      </c>
    </row>
    <row r="18" spans="1:17" ht="15" customHeight="1" x14ac:dyDescent="0.3">
      <c r="A18" s="15">
        <v>677176</v>
      </c>
      <c r="B18" s="15">
        <v>56983848</v>
      </c>
      <c r="C18" s="35">
        <v>22893</v>
      </c>
      <c r="D18" s="35">
        <v>22893</v>
      </c>
      <c r="E18" s="10" t="s">
        <v>504</v>
      </c>
      <c r="F18" s="12"/>
      <c r="G18" s="12">
        <v>22893</v>
      </c>
      <c r="H18" s="36"/>
      <c r="I18" s="36">
        <v>22893</v>
      </c>
      <c r="J18" s="36">
        <v>0</v>
      </c>
      <c r="K18" s="10">
        <v>19</v>
      </c>
      <c r="L18" s="10" t="s">
        <v>496</v>
      </c>
      <c r="M18" s="10" t="s">
        <v>497</v>
      </c>
      <c r="N18" s="10" t="s">
        <v>496</v>
      </c>
      <c r="O18" s="10" t="s">
        <v>497</v>
      </c>
      <c r="P18" s="10" t="s">
        <v>505</v>
      </c>
      <c r="Q18" s="10" t="s">
        <v>498</v>
      </c>
    </row>
    <row r="19" spans="1:17" ht="15" customHeight="1" x14ac:dyDescent="0.3">
      <c r="A19" s="15">
        <v>679262</v>
      </c>
      <c r="B19" s="15">
        <v>57134710</v>
      </c>
      <c r="C19" s="35">
        <v>5304896</v>
      </c>
      <c r="D19" s="35">
        <v>4090908</v>
      </c>
      <c r="E19" s="10" t="s">
        <v>504</v>
      </c>
      <c r="F19" s="12"/>
      <c r="G19" s="12">
        <v>4090908</v>
      </c>
      <c r="H19" s="36"/>
      <c r="I19" s="36">
        <f>+F19+G19+H19</f>
        <v>4090908</v>
      </c>
      <c r="J19" s="36">
        <f>D19-I19</f>
        <v>0</v>
      </c>
      <c r="K19" s="10">
        <v>19</v>
      </c>
      <c r="L19" s="10" t="s">
        <v>496</v>
      </c>
      <c r="M19" s="10" t="s">
        <v>497</v>
      </c>
      <c r="N19" s="10" t="s">
        <v>496</v>
      </c>
      <c r="O19" s="10" t="s">
        <v>497</v>
      </c>
      <c r="P19" s="10" t="s">
        <v>505</v>
      </c>
      <c r="Q19" s="10" t="s">
        <v>498</v>
      </c>
    </row>
    <row r="20" spans="1:17" ht="15" customHeight="1" x14ac:dyDescent="0.3">
      <c r="A20" s="15">
        <v>681647</v>
      </c>
      <c r="B20" s="15">
        <v>57135367</v>
      </c>
      <c r="C20" s="35">
        <v>58848</v>
      </c>
      <c r="D20" s="35">
        <v>58848</v>
      </c>
      <c r="E20" s="10" t="s">
        <v>504</v>
      </c>
      <c r="F20" s="12"/>
      <c r="G20" s="12">
        <v>58848</v>
      </c>
      <c r="H20" s="36"/>
      <c r="I20" s="36">
        <v>58848</v>
      </c>
      <c r="J20" s="36">
        <v>0</v>
      </c>
      <c r="K20" s="10">
        <v>19</v>
      </c>
      <c r="L20" s="10" t="s">
        <v>496</v>
      </c>
      <c r="M20" s="10" t="s">
        <v>497</v>
      </c>
      <c r="N20" s="10" t="s">
        <v>496</v>
      </c>
      <c r="O20" s="10" t="s">
        <v>497</v>
      </c>
      <c r="P20" s="10" t="s">
        <v>505</v>
      </c>
      <c r="Q20" s="10" t="s">
        <v>498</v>
      </c>
    </row>
    <row r="21" spans="1:17" ht="15" customHeight="1" x14ac:dyDescent="0.3">
      <c r="A21" s="15">
        <v>682138</v>
      </c>
      <c r="B21" s="15">
        <v>57134761</v>
      </c>
      <c r="C21" s="35">
        <v>7957332</v>
      </c>
      <c r="D21" s="35">
        <v>6136362</v>
      </c>
      <c r="E21" s="10" t="s">
        <v>504</v>
      </c>
      <c r="F21" s="12"/>
      <c r="G21" s="12">
        <v>6136362</v>
      </c>
      <c r="H21" s="36"/>
      <c r="I21" s="36">
        <f>+F21+G21+H21</f>
        <v>6136362</v>
      </c>
      <c r="J21" s="36">
        <f t="shared" ref="J21:J22" si="0">D21-I21</f>
        <v>0</v>
      </c>
      <c r="K21" s="10">
        <v>19</v>
      </c>
      <c r="L21" s="10" t="s">
        <v>496</v>
      </c>
      <c r="M21" s="10" t="s">
        <v>497</v>
      </c>
      <c r="N21" s="10" t="s">
        <v>496</v>
      </c>
      <c r="O21" s="10" t="s">
        <v>497</v>
      </c>
      <c r="P21" s="10" t="s">
        <v>505</v>
      </c>
      <c r="Q21" s="10" t="s">
        <v>498</v>
      </c>
    </row>
    <row r="22" spans="1:17" ht="15" customHeight="1" x14ac:dyDescent="0.3">
      <c r="A22" s="15">
        <v>682140</v>
      </c>
      <c r="B22" s="15">
        <v>57134763</v>
      </c>
      <c r="C22" s="35">
        <v>7957332</v>
      </c>
      <c r="D22" s="35">
        <v>6136362</v>
      </c>
      <c r="E22" s="10" t="s">
        <v>504</v>
      </c>
      <c r="F22" s="12"/>
      <c r="G22" s="12">
        <v>6136362</v>
      </c>
      <c r="H22" s="36"/>
      <c r="I22" s="36">
        <f>+F22+G22+H22</f>
        <v>6136362</v>
      </c>
      <c r="J22" s="36">
        <f t="shared" si="0"/>
        <v>0</v>
      </c>
      <c r="K22" s="10">
        <v>19</v>
      </c>
      <c r="L22" s="10" t="s">
        <v>496</v>
      </c>
      <c r="M22" s="10" t="s">
        <v>497</v>
      </c>
      <c r="N22" s="10" t="s">
        <v>496</v>
      </c>
      <c r="O22" s="10" t="s">
        <v>497</v>
      </c>
      <c r="P22" s="10" t="s">
        <v>505</v>
      </c>
      <c r="Q22" s="10" t="s">
        <v>498</v>
      </c>
    </row>
    <row r="23" spans="1:17" ht="15" customHeight="1" x14ac:dyDescent="0.3">
      <c r="A23" s="15">
        <v>682168</v>
      </c>
      <c r="B23" s="15">
        <v>57134791</v>
      </c>
      <c r="C23" s="35">
        <v>500004</v>
      </c>
      <c r="D23" s="35">
        <v>500004</v>
      </c>
      <c r="E23" s="10" t="s">
        <v>504</v>
      </c>
      <c r="F23" s="12"/>
      <c r="G23" s="12">
        <v>500004</v>
      </c>
      <c r="H23" s="36"/>
      <c r="I23" s="36">
        <v>500004</v>
      </c>
      <c r="J23" s="36">
        <v>0</v>
      </c>
      <c r="K23" s="10">
        <v>19</v>
      </c>
      <c r="L23" s="10" t="s">
        <v>496</v>
      </c>
      <c r="M23" s="10" t="s">
        <v>497</v>
      </c>
      <c r="N23" s="10" t="s">
        <v>496</v>
      </c>
      <c r="O23" s="10" t="s">
        <v>497</v>
      </c>
      <c r="P23" s="10" t="s">
        <v>505</v>
      </c>
      <c r="Q23" s="10" t="s">
        <v>498</v>
      </c>
    </row>
    <row r="24" spans="1:17" ht="15" customHeight="1" x14ac:dyDescent="0.3">
      <c r="A24" s="15">
        <v>682186</v>
      </c>
      <c r="B24" s="15">
        <v>57134809</v>
      </c>
      <c r="C24" s="35">
        <v>815556</v>
      </c>
      <c r="D24" s="35">
        <v>815556</v>
      </c>
      <c r="E24" s="10" t="s">
        <v>504</v>
      </c>
      <c r="F24" s="12"/>
      <c r="G24" s="12">
        <v>815556</v>
      </c>
      <c r="H24" s="36"/>
      <c r="I24" s="36">
        <v>815556</v>
      </c>
      <c r="J24" s="36">
        <v>0</v>
      </c>
      <c r="K24" s="10">
        <v>19</v>
      </c>
      <c r="L24" s="10" t="s">
        <v>496</v>
      </c>
      <c r="M24" s="10" t="s">
        <v>497</v>
      </c>
      <c r="N24" s="10" t="s">
        <v>496</v>
      </c>
      <c r="O24" s="10" t="s">
        <v>497</v>
      </c>
      <c r="P24" s="10" t="s">
        <v>505</v>
      </c>
      <c r="Q24" s="10" t="s">
        <v>498</v>
      </c>
    </row>
    <row r="25" spans="1:17" ht="15" customHeight="1" x14ac:dyDescent="0.3">
      <c r="A25" s="15">
        <v>684480</v>
      </c>
      <c r="B25" s="15">
        <v>57139945</v>
      </c>
      <c r="C25" s="35">
        <v>52292</v>
      </c>
      <c r="D25" s="35">
        <v>52292</v>
      </c>
      <c r="E25" s="10" t="s">
        <v>504</v>
      </c>
      <c r="F25" s="12"/>
      <c r="G25" s="12">
        <v>52292</v>
      </c>
      <c r="H25" s="36"/>
      <c r="I25" s="36">
        <v>52292</v>
      </c>
      <c r="J25" s="36">
        <v>0</v>
      </c>
      <c r="K25" s="10">
        <v>19</v>
      </c>
      <c r="L25" s="10" t="s">
        <v>496</v>
      </c>
      <c r="M25" s="10" t="s">
        <v>497</v>
      </c>
      <c r="N25" s="10" t="s">
        <v>496</v>
      </c>
      <c r="O25" s="10" t="s">
        <v>497</v>
      </c>
      <c r="P25" s="10" t="s">
        <v>505</v>
      </c>
      <c r="Q25" s="10" t="s">
        <v>498</v>
      </c>
    </row>
    <row r="26" spans="1:17" ht="15" customHeight="1" x14ac:dyDescent="0.3">
      <c r="A26" s="15">
        <v>686466</v>
      </c>
      <c r="B26" s="15">
        <v>57279135</v>
      </c>
      <c r="C26" s="35">
        <v>30058327</v>
      </c>
      <c r="D26" s="35">
        <v>6136362</v>
      </c>
      <c r="E26" s="10" t="s">
        <v>504</v>
      </c>
      <c r="F26" s="12"/>
      <c r="G26" s="12">
        <v>6136362</v>
      </c>
      <c r="H26" s="36"/>
      <c r="I26" s="36">
        <f>+F26+G26+H26</f>
        <v>6136362</v>
      </c>
      <c r="J26" s="36">
        <f t="shared" ref="J26:J28" si="1">D26-I26</f>
        <v>0</v>
      </c>
      <c r="K26" s="10">
        <v>19</v>
      </c>
      <c r="L26" s="10" t="s">
        <v>496</v>
      </c>
      <c r="M26" s="10" t="s">
        <v>497</v>
      </c>
      <c r="N26" s="10" t="s">
        <v>496</v>
      </c>
      <c r="O26" s="10" t="s">
        <v>497</v>
      </c>
      <c r="P26" s="10" t="s">
        <v>505</v>
      </c>
      <c r="Q26" s="10" t="s">
        <v>498</v>
      </c>
    </row>
    <row r="27" spans="1:17" ht="15" customHeight="1" x14ac:dyDescent="0.3">
      <c r="A27" s="15">
        <v>686535</v>
      </c>
      <c r="B27" s="15">
        <v>57279204</v>
      </c>
      <c r="C27" s="35">
        <v>570468</v>
      </c>
      <c r="D27" s="35">
        <v>570468</v>
      </c>
      <c r="E27" s="10" t="s">
        <v>504</v>
      </c>
      <c r="F27" s="12"/>
      <c r="G27" s="12">
        <v>570468</v>
      </c>
      <c r="H27" s="36"/>
      <c r="I27" s="36">
        <v>570468</v>
      </c>
      <c r="J27" s="36">
        <v>0</v>
      </c>
      <c r="K27" s="10">
        <v>19</v>
      </c>
      <c r="L27" s="10" t="s">
        <v>496</v>
      </c>
      <c r="M27" s="10" t="s">
        <v>497</v>
      </c>
      <c r="N27" s="10" t="s">
        <v>496</v>
      </c>
      <c r="O27" s="10" t="s">
        <v>497</v>
      </c>
      <c r="P27" s="10" t="s">
        <v>505</v>
      </c>
      <c r="Q27" s="10" t="s">
        <v>498</v>
      </c>
    </row>
    <row r="28" spans="1:17" ht="15" customHeight="1" x14ac:dyDescent="0.3">
      <c r="A28" s="15">
        <v>689303</v>
      </c>
      <c r="B28" s="15">
        <v>26201449</v>
      </c>
      <c r="C28" s="35">
        <v>5304896</v>
      </c>
      <c r="D28" s="12">
        <v>4090908</v>
      </c>
      <c r="E28" s="10" t="s">
        <v>504</v>
      </c>
      <c r="F28" s="12"/>
      <c r="G28" s="12">
        <v>4090908</v>
      </c>
      <c r="H28" s="36"/>
      <c r="I28" s="36">
        <f>+F28+G28+H28</f>
        <v>4090908</v>
      </c>
      <c r="J28" s="36">
        <f t="shared" si="1"/>
        <v>0</v>
      </c>
      <c r="K28" s="10">
        <v>19</v>
      </c>
      <c r="L28" s="10" t="s">
        <v>496</v>
      </c>
      <c r="M28" s="10" t="s">
        <v>497</v>
      </c>
      <c r="N28" s="10" t="s">
        <v>496</v>
      </c>
      <c r="O28" s="10" t="s">
        <v>497</v>
      </c>
      <c r="P28" s="10" t="s">
        <v>505</v>
      </c>
      <c r="Q28" s="10" t="s">
        <v>498</v>
      </c>
    </row>
    <row r="29" spans="1:17" ht="15" customHeight="1" x14ac:dyDescent="0.3">
      <c r="A29" s="15">
        <v>689701</v>
      </c>
      <c r="B29" s="15">
        <v>57274180</v>
      </c>
      <c r="C29" s="35">
        <v>3269591</v>
      </c>
      <c r="D29" s="35">
        <v>3269591</v>
      </c>
      <c r="E29" s="10" t="s">
        <v>504</v>
      </c>
      <c r="F29" s="12"/>
      <c r="G29" s="12">
        <v>3269591</v>
      </c>
      <c r="H29" s="36"/>
      <c r="I29" s="36">
        <v>3269591</v>
      </c>
      <c r="J29" s="36">
        <v>0</v>
      </c>
      <c r="K29" s="10">
        <v>19</v>
      </c>
      <c r="L29" s="10" t="s">
        <v>496</v>
      </c>
      <c r="M29" s="10" t="s">
        <v>497</v>
      </c>
      <c r="N29" s="10" t="s">
        <v>496</v>
      </c>
      <c r="O29" s="10" t="s">
        <v>497</v>
      </c>
      <c r="P29" s="10" t="s">
        <v>505</v>
      </c>
      <c r="Q29" s="10" t="s">
        <v>498</v>
      </c>
    </row>
    <row r="30" spans="1:17" ht="15" customHeight="1" x14ac:dyDescent="0.3">
      <c r="A30" s="15">
        <v>663944</v>
      </c>
      <c r="B30" s="15">
        <v>56710729</v>
      </c>
      <c r="C30" s="35">
        <v>97950</v>
      </c>
      <c r="D30" s="35">
        <v>97950</v>
      </c>
      <c r="E30" s="10" t="s">
        <v>506</v>
      </c>
      <c r="F30" s="12"/>
      <c r="G30" s="12">
        <v>97950</v>
      </c>
      <c r="H30" s="36"/>
      <c r="I30" s="36">
        <v>97950</v>
      </c>
      <c r="J30" s="36">
        <v>0</v>
      </c>
      <c r="K30" s="10">
        <v>19</v>
      </c>
      <c r="L30" s="10" t="s">
        <v>496</v>
      </c>
      <c r="M30" s="10" t="s">
        <v>497</v>
      </c>
      <c r="N30" s="10" t="s">
        <v>496</v>
      </c>
      <c r="O30" s="10" t="s">
        <v>497</v>
      </c>
      <c r="P30" s="10" t="s">
        <v>505</v>
      </c>
      <c r="Q30" s="10" t="s">
        <v>498</v>
      </c>
    </row>
    <row r="31" spans="1:17" ht="15" customHeight="1" x14ac:dyDescent="0.3">
      <c r="A31" s="15">
        <v>669007</v>
      </c>
      <c r="B31" s="15">
        <v>56711015</v>
      </c>
      <c r="C31" s="35">
        <v>223825</v>
      </c>
      <c r="D31" s="35">
        <v>223825</v>
      </c>
      <c r="E31" s="10" t="s">
        <v>506</v>
      </c>
      <c r="F31" s="12"/>
      <c r="G31" s="12">
        <v>223825</v>
      </c>
      <c r="H31" s="36"/>
      <c r="I31" s="36">
        <v>223825</v>
      </c>
      <c r="J31" s="36">
        <v>0</v>
      </c>
      <c r="K31" s="10">
        <v>19</v>
      </c>
      <c r="L31" s="10" t="s">
        <v>496</v>
      </c>
      <c r="M31" s="10" t="s">
        <v>497</v>
      </c>
      <c r="N31" s="10" t="s">
        <v>496</v>
      </c>
      <c r="O31" s="10" t="s">
        <v>497</v>
      </c>
      <c r="P31" s="10" t="s">
        <v>505</v>
      </c>
      <c r="Q31" s="10" t="s">
        <v>498</v>
      </c>
    </row>
    <row r="32" spans="1:17" ht="15" customHeight="1" x14ac:dyDescent="0.3">
      <c r="A32" s="15">
        <v>669036</v>
      </c>
      <c r="B32" s="15">
        <v>56711044</v>
      </c>
      <c r="C32" s="35">
        <v>156000</v>
      </c>
      <c r="D32" s="35">
        <v>156000</v>
      </c>
      <c r="E32" s="10" t="s">
        <v>506</v>
      </c>
      <c r="F32" s="12"/>
      <c r="G32" s="12">
        <v>156000</v>
      </c>
      <c r="H32" s="36"/>
      <c r="I32" s="36">
        <v>156000</v>
      </c>
      <c r="J32" s="36">
        <v>0</v>
      </c>
      <c r="K32" s="10">
        <v>19</v>
      </c>
      <c r="L32" s="10" t="s">
        <v>496</v>
      </c>
      <c r="M32" s="10" t="s">
        <v>497</v>
      </c>
      <c r="N32" s="10" t="s">
        <v>496</v>
      </c>
      <c r="O32" s="10" t="s">
        <v>497</v>
      </c>
      <c r="P32" s="10" t="s">
        <v>505</v>
      </c>
      <c r="Q32" s="10" t="s">
        <v>498</v>
      </c>
    </row>
    <row r="33" spans="1:17" ht="15" customHeight="1" x14ac:dyDescent="0.3">
      <c r="A33" s="15">
        <v>670284</v>
      </c>
      <c r="B33" s="15">
        <v>56708376</v>
      </c>
      <c r="C33" s="35">
        <v>156000</v>
      </c>
      <c r="D33" s="35">
        <v>156000</v>
      </c>
      <c r="E33" s="10" t="s">
        <v>506</v>
      </c>
      <c r="F33" s="12"/>
      <c r="G33" s="12">
        <v>156000</v>
      </c>
      <c r="H33" s="36"/>
      <c r="I33" s="36">
        <v>156000</v>
      </c>
      <c r="J33" s="36">
        <v>0</v>
      </c>
      <c r="K33" s="10">
        <v>19</v>
      </c>
      <c r="L33" s="10" t="s">
        <v>496</v>
      </c>
      <c r="M33" s="10" t="s">
        <v>497</v>
      </c>
      <c r="N33" s="10" t="s">
        <v>496</v>
      </c>
      <c r="O33" s="10" t="s">
        <v>497</v>
      </c>
      <c r="P33" s="10" t="s">
        <v>505</v>
      </c>
      <c r="Q33" s="10" t="s">
        <v>498</v>
      </c>
    </row>
    <row r="34" spans="1:17" ht="15" customHeight="1" x14ac:dyDescent="0.3">
      <c r="A34" s="15">
        <v>670456</v>
      </c>
      <c r="B34" s="15">
        <v>56708548</v>
      </c>
      <c r="C34" s="35">
        <v>280800</v>
      </c>
      <c r="D34" s="35">
        <v>280800</v>
      </c>
      <c r="E34" s="10" t="s">
        <v>506</v>
      </c>
      <c r="F34" s="12"/>
      <c r="G34" s="12">
        <v>280800</v>
      </c>
      <c r="H34" s="36"/>
      <c r="I34" s="36">
        <v>280800</v>
      </c>
      <c r="J34" s="36">
        <v>0</v>
      </c>
      <c r="K34" s="10">
        <v>19</v>
      </c>
      <c r="L34" s="10" t="s">
        <v>496</v>
      </c>
      <c r="M34" s="10" t="s">
        <v>497</v>
      </c>
      <c r="N34" s="10" t="s">
        <v>496</v>
      </c>
      <c r="O34" s="10" t="s">
        <v>497</v>
      </c>
      <c r="P34" s="10" t="s">
        <v>505</v>
      </c>
      <c r="Q34" s="10" t="s">
        <v>498</v>
      </c>
    </row>
    <row r="35" spans="1:17" ht="15" customHeight="1" x14ac:dyDescent="0.3">
      <c r="A35" s="15">
        <v>670475</v>
      </c>
      <c r="B35" s="15">
        <v>56708567</v>
      </c>
      <c r="C35" s="35">
        <v>450000</v>
      </c>
      <c r="D35" s="35">
        <v>450000</v>
      </c>
      <c r="E35" s="10" t="s">
        <v>506</v>
      </c>
      <c r="F35" s="12"/>
      <c r="G35" s="12">
        <v>450000</v>
      </c>
      <c r="H35" s="36"/>
      <c r="I35" s="36">
        <v>450000</v>
      </c>
      <c r="J35" s="36">
        <v>0</v>
      </c>
      <c r="K35" s="10">
        <v>19</v>
      </c>
      <c r="L35" s="10" t="s">
        <v>496</v>
      </c>
      <c r="M35" s="10" t="s">
        <v>497</v>
      </c>
      <c r="N35" s="10" t="s">
        <v>496</v>
      </c>
      <c r="O35" s="10" t="s">
        <v>497</v>
      </c>
      <c r="P35" s="10" t="s">
        <v>505</v>
      </c>
      <c r="Q35" s="10" t="s">
        <v>498</v>
      </c>
    </row>
    <row r="36" spans="1:17" ht="15" customHeight="1" x14ac:dyDescent="0.3">
      <c r="A36" s="15">
        <v>674073</v>
      </c>
      <c r="B36" s="15">
        <v>56785462</v>
      </c>
      <c r="C36" s="35">
        <v>211100</v>
      </c>
      <c r="D36" s="35">
        <v>100400</v>
      </c>
      <c r="E36" s="10" t="s">
        <v>506</v>
      </c>
      <c r="F36" s="12"/>
      <c r="G36" s="12">
        <v>100400</v>
      </c>
      <c r="H36" s="36"/>
      <c r="I36" s="36">
        <f>+F36+G36+H36</f>
        <v>100400</v>
      </c>
      <c r="J36" s="36">
        <f>D36-I36</f>
        <v>0</v>
      </c>
      <c r="K36" s="10">
        <v>19</v>
      </c>
      <c r="L36" s="10" t="s">
        <v>496</v>
      </c>
      <c r="M36" s="10" t="s">
        <v>497</v>
      </c>
      <c r="N36" s="10" t="s">
        <v>496</v>
      </c>
      <c r="O36" s="10" t="s">
        <v>497</v>
      </c>
      <c r="P36" s="10" t="s">
        <v>505</v>
      </c>
      <c r="Q36" s="10" t="s">
        <v>498</v>
      </c>
    </row>
    <row r="37" spans="1:17" ht="15" customHeight="1" x14ac:dyDescent="0.3">
      <c r="A37" s="15">
        <v>674480</v>
      </c>
      <c r="B37" s="15">
        <v>56782865</v>
      </c>
      <c r="C37" s="35">
        <v>111000</v>
      </c>
      <c r="D37" s="35">
        <v>111000</v>
      </c>
      <c r="E37" s="10" t="s">
        <v>506</v>
      </c>
      <c r="F37" s="12"/>
      <c r="G37" s="12">
        <v>111000</v>
      </c>
      <c r="H37" s="36"/>
      <c r="I37" s="36">
        <v>111000</v>
      </c>
      <c r="J37" s="36">
        <v>0</v>
      </c>
      <c r="K37" s="10">
        <v>19</v>
      </c>
      <c r="L37" s="10" t="s">
        <v>496</v>
      </c>
      <c r="M37" s="10" t="s">
        <v>497</v>
      </c>
      <c r="N37" s="10" t="s">
        <v>496</v>
      </c>
      <c r="O37" s="10" t="s">
        <v>497</v>
      </c>
      <c r="P37" s="10" t="s">
        <v>505</v>
      </c>
      <c r="Q37" s="10" t="s">
        <v>498</v>
      </c>
    </row>
    <row r="38" spans="1:17" ht="15" customHeight="1" x14ac:dyDescent="0.3">
      <c r="A38" s="15">
        <v>674483</v>
      </c>
      <c r="B38" s="15">
        <v>56782868</v>
      </c>
      <c r="C38" s="35">
        <v>122923</v>
      </c>
      <c r="D38" s="35">
        <v>122923</v>
      </c>
      <c r="E38" s="10" t="s">
        <v>506</v>
      </c>
      <c r="F38" s="12"/>
      <c r="G38" s="12">
        <v>122923</v>
      </c>
      <c r="H38" s="36"/>
      <c r="I38" s="36">
        <v>122923</v>
      </c>
      <c r="J38" s="36">
        <v>0</v>
      </c>
      <c r="K38" s="10">
        <v>19</v>
      </c>
      <c r="L38" s="10" t="s">
        <v>496</v>
      </c>
      <c r="M38" s="10" t="s">
        <v>497</v>
      </c>
      <c r="N38" s="10" t="s">
        <v>496</v>
      </c>
      <c r="O38" s="10" t="s">
        <v>497</v>
      </c>
      <c r="P38" s="10" t="s">
        <v>505</v>
      </c>
      <c r="Q38" s="10" t="s">
        <v>498</v>
      </c>
    </row>
    <row r="39" spans="1:17" ht="15" customHeight="1" x14ac:dyDescent="0.3">
      <c r="A39" s="15">
        <v>674724</v>
      </c>
      <c r="B39" s="15">
        <v>26126172</v>
      </c>
      <c r="C39" s="35">
        <v>433160</v>
      </c>
      <c r="D39" s="35">
        <v>433160</v>
      </c>
      <c r="E39" s="10" t="s">
        <v>506</v>
      </c>
      <c r="F39" s="12"/>
      <c r="G39" s="12">
        <v>433160</v>
      </c>
      <c r="H39" s="36"/>
      <c r="I39" s="36">
        <v>433160</v>
      </c>
      <c r="J39" s="36">
        <v>0</v>
      </c>
      <c r="K39" s="10">
        <v>19</v>
      </c>
      <c r="L39" s="10" t="s">
        <v>496</v>
      </c>
      <c r="M39" s="10" t="s">
        <v>497</v>
      </c>
      <c r="N39" s="10" t="s">
        <v>496</v>
      </c>
      <c r="O39" s="10" t="s">
        <v>497</v>
      </c>
      <c r="P39" s="10" t="s">
        <v>505</v>
      </c>
      <c r="Q39" s="10" t="s">
        <v>498</v>
      </c>
    </row>
    <row r="40" spans="1:17" ht="15" customHeight="1" x14ac:dyDescent="0.3">
      <c r="A40" s="15">
        <v>677860</v>
      </c>
      <c r="B40" s="15">
        <v>57129491</v>
      </c>
      <c r="C40" s="35">
        <v>250176</v>
      </c>
      <c r="D40" s="35">
        <v>250176</v>
      </c>
      <c r="E40" s="10" t="s">
        <v>506</v>
      </c>
      <c r="F40" s="12"/>
      <c r="G40" s="12">
        <v>250176</v>
      </c>
      <c r="H40" s="36"/>
      <c r="I40" s="36">
        <v>250176</v>
      </c>
      <c r="J40" s="36">
        <v>0</v>
      </c>
      <c r="K40" s="10">
        <v>19</v>
      </c>
      <c r="L40" s="10" t="s">
        <v>496</v>
      </c>
      <c r="M40" s="10" t="s">
        <v>497</v>
      </c>
      <c r="N40" s="10" t="s">
        <v>496</v>
      </c>
      <c r="O40" s="10" t="s">
        <v>497</v>
      </c>
      <c r="P40" s="10" t="s">
        <v>505</v>
      </c>
      <c r="Q40" s="10" t="s">
        <v>498</v>
      </c>
    </row>
    <row r="41" spans="1:17" ht="15" customHeight="1" x14ac:dyDescent="0.3">
      <c r="A41" s="15">
        <v>692929</v>
      </c>
      <c r="B41" s="15">
        <v>57431179</v>
      </c>
      <c r="C41" s="35">
        <v>72456</v>
      </c>
      <c r="D41" s="35">
        <v>72456</v>
      </c>
      <c r="E41" s="10" t="s">
        <v>506</v>
      </c>
      <c r="F41" s="12"/>
      <c r="G41" s="12">
        <v>72456</v>
      </c>
      <c r="H41" s="36"/>
      <c r="I41" s="36">
        <v>72456</v>
      </c>
      <c r="J41" s="36">
        <v>0</v>
      </c>
      <c r="K41" s="10">
        <v>19</v>
      </c>
      <c r="L41" s="10" t="s">
        <v>496</v>
      </c>
      <c r="M41" s="10" t="s">
        <v>497</v>
      </c>
      <c r="N41" s="10" t="s">
        <v>496</v>
      </c>
      <c r="O41" s="10" t="s">
        <v>497</v>
      </c>
      <c r="P41" s="10" t="s">
        <v>505</v>
      </c>
      <c r="Q41" s="10" t="s">
        <v>498</v>
      </c>
    </row>
    <row r="42" spans="1:17" ht="15" customHeight="1" x14ac:dyDescent="0.3">
      <c r="A42" s="15">
        <v>582038</v>
      </c>
      <c r="B42" s="15">
        <v>54518483</v>
      </c>
      <c r="C42" s="35">
        <v>390000</v>
      </c>
      <c r="D42" s="35">
        <v>390000</v>
      </c>
      <c r="E42" s="10" t="s">
        <v>506</v>
      </c>
      <c r="F42" s="12"/>
      <c r="G42" s="12">
        <v>156000</v>
      </c>
      <c r="H42" s="36"/>
      <c r="I42" s="36">
        <v>156000</v>
      </c>
      <c r="J42" s="36">
        <v>234000</v>
      </c>
      <c r="K42" s="10">
        <v>19</v>
      </c>
      <c r="L42" s="10" t="s">
        <v>496</v>
      </c>
      <c r="M42" s="10" t="s">
        <v>497</v>
      </c>
      <c r="N42" s="10" t="s">
        <v>496</v>
      </c>
      <c r="O42" s="10" t="s">
        <v>497</v>
      </c>
      <c r="P42" s="10" t="s">
        <v>505</v>
      </c>
      <c r="Q42" s="10" t="s">
        <v>499</v>
      </c>
    </row>
    <row r="43" spans="1:17" ht="15" customHeight="1" x14ac:dyDescent="0.3">
      <c r="A43" s="15">
        <v>604074</v>
      </c>
      <c r="B43" s="15">
        <v>25805788</v>
      </c>
      <c r="C43" s="35">
        <v>1466448</v>
      </c>
      <c r="D43" s="35">
        <v>1466432</v>
      </c>
      <c r="E43" s="10" t="s">
        <v>506</v>
      </c>
      <c r="F43" s="12"/>
      <c r="G43" s="12">
        <v>166292</v>
      </c>
      <c r="H43" s="36"/>
      <c r="I43" s="36">
        <f>+F43+G43+H43</f>
        <v>166292</v>
      </c>
      <c r="J43" s="36">
        <f>D43-I43</f>
        <v>1300140</v>
      </c>
      <c r="K43" s="10">
        <v>19</v>
      </c>
      <c r="L43" s="10" t="s">
        <v>496</v>
      </c>
      <c r="M43" s="10" t="s">
        <v>497</v>
      </c>
      <c r="N43" s="10" t="s">
        <v>496</v>
      </c>
      <c r="O43" s="10" t="s">
        <v>497</v>
      </c>
      <c r="P43" s="10" t="s">
        <v>505</v>
      </c>
      <c r="Q43" s="10" t="s">
        <v>499</v>
      </c>
    </row>
  </sheetData>
  <autoFilter ref="A1:Q43" xr:uid="{00000000-0009-0000-0000-000003000000}"/>
  <conditionalFormatting sqref="A1">
    <cfRule type="duplicateValues" dxfId="1" priority="2"/>
  </conditionalFormatting>
  <conditionalFormatting sqref="A1:A1048576">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22"/>
  <sheetViews>
    <sheetView workbookViewId="0">
      <pane ySplit="1" topLeftCell="A2" activePane="bottomLeft" state="frozen"/>
      <selection pane="bottomLeft" sqref="A1:XFD1"/>
    </sheetView>
  </sheetViews>
  <sheetFormatPr baseColWidth="10" defaultRowHeight="14.4" x14ac:dyDescent="0.3"/>
  <cols>
    <col min="3" max="4" width="12" bestFit="1" customWidth="1"/>
    <col min="6" max="6" width="12" bestFit="1" customWidth="1"/>
    <col min="7" max="7" width="14.5546875" bestFit="1" customWidth="1"/>
    <col min="8" max="9" width="12" bestFit="1" customWidth="1"/>
  </cols>
  <sheetData>
    <row r="1" spans="1:17" ht="55.2" x14ac:dyDescent="0.3">
      <c r="A1" s="21" t="s">
        <v>481</v>
      </c>
      <c r="B1" s="21" t="s">
        <v>482</v>
      </c>
      <c r="C1" s="22" t="s">
        <v>483</v>
      </c>
      <c r="D1" s="23" t="s">
        <v>484</v>
      </c>
      <c r="E1" s="24" t="s">
        <v>485</v>
      </c>
      <c r="F1" s="25" t="s">
        <v>486</v>
      </c>
      <c r="G1" s="25" t="s">
        <v>487</v>
      </c>
      <c r="H1" s="22" t="s">
        <v>488</v>
      </c>
      <c r="I1" s="26" t="s">
        <v>489</v>
      </c>
      <c r="J1" s="26" t="s">
        <v>490</v>
      </c>
      <c r="K1" s="27" t="s">
        <v>37</v>
      </c>
      <c r="L1" s="27" t="s">
        <v>491</v>
      </c>
      <c r="M1" s="27" t="s">
        <v>492</v>
      </c>
      <c r="N1" s="28" t="s">
        <v>493</v>
      </c>
      <c r="O1" s="27" t="s">
        <v>494</v>
      </c>
      <c r="P1" s="37" t="s">
        <v>507</v>
      </c>
      <c r="Q1" s="28" t="s">
        <v>495</v>
      </c>
    </row>
    <row r="2" spans="1:17" ht="15" customHeight="1" x14ac:dyDescent="0.3">
      <c r="A2" s="15">
        <v>663912</v>
      </c>
      <c r="B2" s="15">
        <v>56710697</v>
      </c>
      <c r="C2" s="29">
        <v>8549820</v>
      </c>
      <c r="D2" s="29">
        <v>8549820</v>
      </c>
      <c r="E2" s="15"/>
      <c r="F2" s="29">
        <v>0</v>
      </c>
      <c r="G2" s="29">
        <v>0</v>
      </c>
      <c r="H2" s="29">
        <v>8549820</v>
      </c>
      <c r="I2" s="29">
        <v>8549820</v>
      </c>
      <c r="J2" s="29">
        <v>0</v>
      </c>
      <c r="K2" s="15">
        <v>19</v>
      </c>
      <c r="L2" s="15" t="s">
        <v>496</v>
      </c>
      <c r="M2" s="15" t="s">
        <v>497</v>
      </c>
      <c r="N2" s="15" t="s">
        <v>496</v>
      </c>
      <c r="O2" s="15" t="s">
        <v>497</v>
      </c>
      <c r="P2" s="15" t="s">
        <v>505</v>
      </c>
      <c r="Q2" s="15" t="s">
        <v>498</v>
      </c>
    </row>
    <row r="3" spans="1:17" ht="15" customHeight="1" x14ac:dyDescent="0.3">
      <c r="A3" s="15">
        <v>667929</v>
      </c>
      <c r="B3" s="15">
        <v>56712280</v>
      </c>
      <c r="C3" s="29">
        <v>58500</v>
      </c>
      <c r="D3" s="29">
        <v>58500</v>
      </c>
      <c r="E3" s="15"/>
      <c r="F3" s="29">
        <v>0</v>
      </c>
      <c r="G3" s="29">
        <v>0</v>
      </c>
      <c r="H3" s="29">
        <v>58500</v>
      </c>
      <c r="I3" s="29">
        <v>58500</v>
      </c>
      <c r="J3" s="29">
        <v>0</v>
      </c>
      <c r="K3" s="15">
        <v>19</v>
      </c>
      <c r="L3" s="15" t="s">
        <v>496</v>
      </c>
      <c r="M3" s="15" t="s">
        <v>497</v>
      </c>
      <c r="N3" s="15" t="s">
        <v>496</v>
      </c>
      <c r="O3" s="15" t="s">
        <v>497</v>
      </c>
      <c r="P3" s="15" t="s">
        <v>505</v>
      </c>
      <c r="Q3" s="15" t="s">
        <v>498</v>
      </c>
    </row>
    <row r="4" spans="1:17" ht="15" customHeight="1" x14ac:dyDescent="0.3">
      <c r="A4" s="15">
        <v>668125</v>
      </c>
      <c r="B4" s="15">
        <v>26122399</v>
      </c>
      <c r="C4" s="29">
        <v>220000</v>
      </c>
      <c r="D4" s="29">
        <v>220000</v>
      </c>
      <c r="E4" s="15"/>
      <c r="F4" s="29">
        <v>0</v>
      </c>
      <c r="G4" s="29">
        <v>0</v>
      </c>
      <c r="H4" s="29">
        <v>110000</v>
      </c>
      <c r="I4" s="29">
        <v>110000</v>
      </c>
      <c r="J4" s="29">
        <v>110000</v>
      </c>
      <c r="K4" s="15">
        <v>19</v>
      </c>
      <c r="L4" s="15" t="s">
        <v>496</v>
      </c>
      <c r="M4" s="15" t="s">
        <v>497</v>
      </c>
      <c r="N4" s="15" t="s">
        <v>496</v>
      </c>
      <c r="O4" s="15" t="s">
        <v>497</v>
      </c>
      <c r="P4" s="15" t="s">
        <v>505</v>
      </c>
      <c r="Q4" s="15" t="s">
        <v>499</v>
      </c>
    </row>
    <row r="5" spans="1:17" ht="15" customHeight="1" x14ac:dyDescent="0.3">
      <c r="A5" s="15">
        <v>668126</v>
      </c>
      <c r="B5" s="15">
        <v>26122400</v>
      </c>
      <c r="C5" s="29">
        <v>220000</v>
      </c>
      <c r="D5" s="29">
        <v>220000</v>
      </c>
      <c r="E5" s="15"/>
      <c r="F5" s="29">
        <v>0</v>
      </c>
      <c r="G5" s="29">
        <v>0</v>
      </c>
      <c r="H5" s="29">
        <v>110000</v>
      </c>
      <c r="I5" s="29">
        <v>110000</v>
      </c>
      <c r="J5" s="29">
        <v>110000</v>
      </c>
      <c r="K5" s="15">
        <v>19</v>
      </c>
      <c r="L5" s="15" t="s">
        <v>496</v>
      </c>
      <c r="M5" s="15" t="s">
        <v>497</v>
      </c>
      <c r="N5" s="15" t="s">
        <v>496</v>
      </c>
      <c r="O5" s="15" t="s">
        <v>497</v>
      </c>
      <c r="P5" s="15" t="s">
        <v>505</v>
      </c>
      <c r="Q5" s="15" t="s">
        <v>499</v>
      </c>
    </row>
    <row r="6" spans="1:17" ht="15" customHeight="1" x14ac:dyDescent="0.3">
      <c r="A6" s="15">
        <v>668190</v>
      </c>
      <c r="B6" s="15">
        <v>26122464</v>
      </c>
      <c r="C6" s="29">
        <v>6831666</v>
      </c>
      <c r="D6" s="29">
        <v>6831666</v>
      </c>
      <c r="E6" s="15"/>
      <c r="F6" s="29">
        <v>0</v>
      </c>
      <c r="G6" s="29">
        <v>0</v>
      </c>
      <c r="H6" s="29">
        <v>6831666</v>
      </c>
      <c r="I6" s="29">
        <v>6831666</v>
      </c>
      <c r="J6" s="29">
        <v>0</v>
      </c>
      <c r="K6" s="15">
        <v>19</v>
      </c>
      <c r="L6" s="15" t="s">
        <v>496</v>
      </c>
      <c r="M6" s="15" t="s">
        <v>497</v>
      </c>
      <c r="N6" s="15" t="s">
        <v>496</v>
      </c>
      <c r="O6" s="15" t="s">
        <v>497</v>
      </c>
      <c r="P6" s="15" t="s">
        <v>505</v>
      </c>
      <c r="Q6" s="15" t="s">
        <v>498</v>
      </c>
    </row>
    <row r="7" spans="1:17" ht="15" customHeight="1" x14ac:dyDescent="0.3">
      <c r="A7" s="15">
        <v>668212</v>
      </c>
      <c r="B7" s="15">
        <v>26122486</v>
      </c>
      <c r="C7" s="29">
        <v>94319</v>
      </c>
      <c r="D7" s="29">
        <v>94319</v>
      </c>
      <c r="E7" s="15"/>
      <c r="F7" s="29">
        <v>0</v>
      </c>
      <c r="G7" s="29">
        <v>0</v>
      </c>
      <c r="H7" s="29">
        <v>11219</v>
      </c>
      <c r="I7" s="29">
        <v>11219</v>
      </c>
      <c r="J7" s="29">
        <v>83100</v>
      </c>
      <c r="K7" s="15">
        <v>19</v>
      </c>
      <c r="L7" s="15" t="s">
        <v>496</v>
      </c>
      <c r="M7" s="15" t="s">
        <v>497</v>
      </c>
      <c r="N7" s="15" t="s">
        <v>496</v>
      </c>
      <c r="O7" s="15" t="s">
        <v>497</v>
      </c>
      <c r="P7" s="15" t="s">
        <v>505</v>
      </c>
      <c r="Q7" s="15" t="s">
        <v>499</v>
      </c>
    </row>
    <row r="8" spans="1:17" ht="15" customHeight="1" x14ac:dyDescent="0.3">
      <c r="A8" s="15">
        <v>668941</v>
      </c>
      <c r="B8" s="15">
        <v>56710949</v>
      </c>
      <c r="C8" s="29">
        <v>2512395</v>
      </c>
      <c r="D8" s="29">
        <v>2512395</v>
      </c>
      <c r="E8" s="15"/>
      <c r="F8" s="29">
        <v>0</v>
      </c>
      <c r="G8" s="29">
        <v>0</v>
      </c>
      <c r="H8" s="29">
        <v>360000</v>
      </c>
      <c r="I8" s="29">
        <v>360000</v>
      </c>
      <c r="J8" s="29">
        <v>2152395</v>
      </c>
      <c r="K8" s="15">
        <v>19</v>
      </c>
      <c r="L8" s="15" t="s">
        <v>496</v>
      </c>
      <c r="M8" s="15" t="s">
        <v>497</v>
      </c>
      <c r="N8" s="15" t="s">
        <v>496</v>
      </c>
      <c r="O8" s="15" t="s">
        <v>497</v>
      </c>
      <c r="P8" s="15" t="s">
        <v>505</v>
      </c>
      <c r="Q8" s="15" t="s">
        <v>499</v>
      </c>
    </row>
    <row r="9" spans="1:17" ht="15" customHeight="1" x14ac:dyDescent="0.3">
      <c r="A9" s="15">
        <v>674721</v>
      </c>
      <c r="B9" s="15">
        <v>26126169</v>
      </c>
      <c r="C9" s="29">
        <v>275000</v>
      </c>
      <c r="D9" s="29">
        <v>275000</v>
      </c>
      <c r="E9" s="15"/>
      <c r="F9" s="29">
        <v>0</v>
      </c>
      <c r="G9" s="29">
        <v>0</v>
      </c>
      <c r="H9" s="29">
        <v>137500</v>
      </c>
      <c r="I9" s="29">
        <v>137500</v>
      </c>
      <c r="J9" s="29">
        <v>137500</v>
      </c>
      <c r="K9" s="15">
        <v>19</v>
      </c>
      <c r="L9" s="15" t="s">
        <v>496</v>
      </c>
      <c r="M9" s="15" t="s">
        <v>497</v>
      </c>
      <c r="N9" s="15" t="s">
        <v>496</v>
      </c>
      <c r="O9" s="15" t="s">
        <v>497</v>
      </c>
      <c r="P9" s="15" t="s">
        <v>505</v>
      </c>
      <c r="Q9" s="15" t="s">
        <v>499</v>
      </c>
    </row>
    <row r="10" spans="1:17" ht="15" customHeight="1" x14ac:dyDescent="0.3">
      <c r="A10" s="15">
        <v>675721</v>
      </c>
      <c r="B10" s="15">
        <v>56777738</v>
      </c>
      <c r="C10" s="29">
        <v>6807466</v>
      </c>
      <c r="D10" s="29">
        <v>6807466</v>
      </c>
      <c r="E10" s="15"/>
      <c r="F10" s="29">
        <v>0</v>
      </c>
      <c r="G10" s="29">
        <v>0</v>
      </c>
      <c r="H10" s="29">
        <v>2447168</v>
      </c>
      <c r="I10" s="29">
        <v>2447168</v>
      </c>
      <c r="J10" s="29">
        <v>4360298</v>
      </c>
      <c r="K10" s="15">
        <v>19</v>
      </c>
      <c r="L10" s="15" t="s">
        <v>496</v>
      </c>
      <c r="M10" s="15" t="s">
        <v>497</v>
      </c>
      <c r="N10" s="15" t="s">
        <v>496</v>
      </c>
      <c r="O10" s="15" t="s">
        <v>497</v>
      </c>
      <c r="P10" s="15" t="s">
        <v>505</v>
      </c>
      <c r="Q10" s="15" t="s">
        <v>499</v>
      </c>
    </row>
    <row r="11" spans="1:17" ht="15" customHeight="1" x14ac:dyDescent="0.3">
      <c r="A11" s="15">
        <v>675780</v>
      </c>
      <c r="B11" s="15">
        <v>56777796</v>
      </c>
      <c r="C11" s="29">
        <v>79892</v>
      </c>
      <c r="D11" s="29">
        <v>79892</v>
      </c>
      <c r="E11" s="15"/>
      <c r="F11" s="29">
        <v>0</v>
      </c>
      <c r="G11" s="29">
        <v>0</v>
      </c>
      <c r="H11" s="29">
        <v>79892</v>
      </c>
      <c r="I11" s="29">
        <v>79892</v>
      </c>
      <c r="J11" s="29">
        <v>0</v>
      </c>
      <c r="K11" s="15">
        <v>19</v>
      </c>
      <c r="L11" s="15" t="s">
        <v>496</v>
      </c>
      <c r="M11" s="15" t="s">
        <v>497</v>
      </c>
      <c r="N11" s="15" t="s">
        <v>496</v>
      </c>
      <c r="O11" s="15" t="s">
        <v>497</v>
      </c>
      <c r="P11" s="15" t="s">
        <v>505</v>
      </c>
      <c r="Q11" s="15" t="s">
        <v>498</v>
      </c>
    </row>
    <row r="12" spans="1:17" ht="15" customHeight="1" x14ac:dyDescent="0.3">
      <c r="A12" s="15">
        <v>676353</v>
      </c>
      <c r="B12" s="15">
        <v>56981999</v>
      </c>
      <c r="C12" s="29">
        <v>60234</v>
      </c>
      <c r="D12" s="29">
        <v>60234</v>
      </c>
      <c r="E12" s="15"/>
      <c r="F12" s="29">
        <v>0</v>
      </c>
      <c r="G12" s="29">
        <v>0</v>
      </c>
      <c r="H12" s="29">
        <v>60234</v>
      </c>
      <c r="I12" s="29">
        <v>60234</v>
      </c>
      <c r="J12" s="29">
        <v>0</v>
      </c>
      <c r="K12" s="15">
        <v>19</v>
      </c>
      <c r="L12" s="15" t="s">
        <v>496</v>
      </c>
      <c r="M12" s="15" t="s">
        <v>497</v>
      </c>
      <c r="N12" s="15" t="s">
        <v>496</v>
      </c>
      <c r="O12" s="15" t="s">
        <v>497</v>
      </c>
      <c r="P12" s="15" t="s">
        <v>505</v>
      </c>
      <c r="Q12" s="15" t="s">
        <v>498</v>
      </c>
    </row>
    <row r="13" spans="1:17" ht="15" customHeight="1" x14ac:dyDescent="0.3">
      <c r="A13" s="15">
        <v>679260</v>
      </c>
      <c r="B13" s="15">
        <v>57134708</v>
      </c>
      <c r="C13" s="29">
        <v>7957344</v>
      </c>
      <c r="D13" s="29">
        <v>7957344</v>
      </c>
      <c r="E13" s="15" t="s">
        <v>339</v>
      </c>
      <c r="F13" s="29"/>
      <c r="G13" s="29">
        <v>6136362</v>
      </c>
      <c r="H13" s="29">
        <v>1820982</v>
      </c>
      <c r="I13" s="29">
        <v>7957344</v>
      </c>
      <c r="J13" s="29">
        <v>0</v>
      </c>
      <c r="K13" s="15">
        <v>19</v>
      </c>
      <c r="L13" s="15" t="s">
        <v>496</v>
      </c>
      <c r="M13" s="15" t="s">
        <v>497</v>
      </c>
      <c r="N13" s="15" t="s">
        <v>496</v>
      </c>
      <c r="O13" s="15" t="s">
        <v>497</v>
      </c>
      <c r="P13" s="15" t="s">
        <v>505</v>
      </c>
      <c r="Q13" s="15" t="s">
        <v>498</v>
      </c>
    </row>
    <row r="14" spans="1:17" ht="15" customHeight="1" x14ac:dyDescent="0.3">
      <c r="A14" s="15">
        <v>682246</v>
      </c>
      <c r="B14" s="15">
        <v>57134869</v>
      </c>
      <c r="C14" s="29">
        <v>772800</v>
      </c>
      <c r="D14" s="29">
        <v>772800</v>
      </c>
      <c r="E14" s="15"/>
      <c r="F14" s="29">
        <v>0</v>
      </c>
      <c r="G14" s="29">
        <v>0</v>
      </c>
      <c r="H14" s="29">
        <v>564000</v>
      </c>
      <c r="I14" s="29">
        <v>564000</v>
      </c>
      <c r="J14" s="29">
        <v>208800</v>
      </c>
      <c r="K14" s="15">
        <v>19</v>
      </c>
      <c r="L14" s="15" t="s">
        <v>496</v>
      </c>
      <c r="M14" s="15" t="s">
        <v>497</v>
      </c>
      <c r="N14" s="15" t="s">
        <v>496</v>
      </c>
      <c r="O14" s="15" t="s">
        <v>497</v>
      </c>
      <c r="P14" s="15" t="s">
        <v>505</v>
      </c>
      <c r="Q14" s="15" t="s">
        <v>499</v>
      </c>
    </row>
    <row r="15" spans="1:17" ht="15" customHeight="1" x14ac:dyDescent="0.3">
      <c r="A15" s="15">
        <v>682330</v>
      </c>
      <c r="B15" s="15">
        <v>57278497</v>
      </c>
      <c r="C15" s="29">
        <v>7957344</v>
      </c>
      <c r="D15" s="29">
        <v>7957344</v>
      </c>
      <c r="E15" s="15" t="s">
        <v>339</v>
      </c>
      <c r="F15" s="3"/>
      <c r="G15" s="29">
        <v>6136362</v>
      </c>
      <c r="H15" s="29">
        <v>1820982</v>
      </c>
      <c r="I15" s="29">
        <v>7957344</v>
      </c>
      <c r="J15" s="29">
        <v>0</v>
      </c>
      <c r="K15" s="15">
        <v>19</v>
      </c>
      <c r="L15" s="15" t="s">
        <v>496</v>
      </c>
      <c r="M15" s="15" t="s">
        <v>497</v>
      </c>
      <c r="N15" s="15" t="s">
        <v>496</v>
      </c>
      <c r="O15" s="15" t="s">
        <v>497</v>
      </c>
      <c r="P15" s="15" t="s">
        <v>505</v>
      </c>
      <c r="Q15" s="15" t="s">
        <v>498</v>
      </c>
    </row>
    <row r="16" spans="1:17" ht="15" customHeight="1" x14ac:dyDescent="0.3">
      <c r="A16" s="15">
        <v>682331</v>
      </c>
      <c r="B16" s="15">
        <v>57278498</v>
      </c>
      <c r="C16" s="29">
        <v>7957347</v>
      </c>
      <c r="D16" s="29">
        <v>7957347</v>
      </c>
      <c r="E16" s="15" t="s">
        <v>339</v>
      </c>
      <c r="F16" s="3"/>
      <c r="G16" s="29">
        <v>6136362</v>
      </c>
      <c r="H16" s="29">
        <v>1820985</v>
      </c>
      <c r="I16" s="29">
        <v>7957347</v>
      </c>
      <c r="J16" s="29">
        <v>0</v>
      </c>
      <c r="K16" s="15">
        <v>19</v>
      </c>
      <c r="L16" s="15" t="s">
        <v>496</v>
      </c>
      <c r="M16" s="15" t="s">
        <v>497</v>
      </c>
      <c r="N16" s="15" t="s">
        <v>496</v>
      </c>
      <c r="O16" s="15" t="s">
        <v>497</v>
      </c>
      <c r="P16" s="15" t="s">
        <v>505</v>
      </c>
      <c r="Q16" s="15" t="s">
        <v>498</v>
      </c>
    </row>
    <row r="17" spans="1:17" ht="15" customHeight="1" x14ac:dyDescent="0.3">
      <c r="A17" s="15">
        <v>683801</v>
      </c>
      <c r="B17" s="15">
        <v>26182912</v>
      </c>
      <c r="C17" s="38">
        <v>7957344</v>
      </c>
      <c r="D17" s="38">
        <v>7957344</v>
      </c>
      <c r="E17" s="15" t="s">
        <v>500</v>
      </c>
      <c r="F17" s="3"/>
      <c r="G17" s="38">
        <v>6136362</v>
      </c>
      <c r="H17" s="38">
        <v>0</v>
      </c>
      <c r="I17" s="38">
        <v>6136362</v>
      </c>
      <c r="J17" s="38">
        <v>1820982</v>
      </c>
      <c r="K17" s="15">
        <v>19</v>
      </c>
      <c r="L17" s="15" t="s">
        <v>496</v>
      </c>
      <c r="M17" s="15" t="s">
        <v>497</v>
      </c>
      <c r="N17" s="15" t="s">
        <v>496</v>
      </c>
      <c r="O17" s="15" t="s">
        <v>497</v>
      </c>
      <c r="P17" s="15" t="s">
        <v>505</v>
      </c>
      <c r="Q17" s="15" t="s">
        <v>499</v>
      </c>
    </row>
    <row r="18" spans="1:17" ht="15" customHeight="1" x14ac:dyDescent="0.3">
      <c r="A18" s="15">
        <v>686465</v>
      </c>
      <c r="B18" s="15">
        <v>57279134</v>
      </c>
      <c r="C18" s="38">
        <v>16382694</v>
      </c>
      <c r="D18" s="38">
        <v>16382694</v>
      </c>
      <c r="E18" s="15" t="s">
        <v>510</v>
      </c>
      <c r="F18" s="3"/>
      <c r="G18" s="38">
        <v>12740724</v>
      </c>
      <c r="H18" s="38">
        <v>2</v>
      </c>
      <c r="I18" s="38">
        <f>+F18+G18+H18</f>
        <v>12740726</v>
      </c>
      <c r="J18" s="38">
        <f>+D18-I18</f>
        <v>3641968</v>
      </c>
      <c r="K18" s="15">
        <v>19</v>
      </c>
      <c r="L18" s="15" t="s">
        <v>496</v>
      </c>
      <c r="M18" s="15" t="s">
        <v>497</v>
      </c>
      <c r="N18" s="15" t="s">
        <v>496</v>
      </c>
      <c r="O18" s="15" t="s">
        <v>497</v>
      </c>
      <c r="P18" s="15" t="s">
        <v>505</v>
      </c>
      <c r="Q18" s="15" t="s">
        <v>499</v>
      </c>
    </row>
    <row r="19" spans="1:17" ht="15" customHeight="1" x14ac:dyDescent="0.3">
      <c r="A19" s="15">
        <v>686467</v>
      </c>
      <c r="B19" s="15">
        <v>57279136</v>
      </c>
      <c r="C19" s="38">
        <v>7957344</v>
      </c>
      <c r="D19" s="38">
        <v>7957344</v>
      </c>
      <c r="E19" s="15" t="s">
        <v>500</v>
      </c>
      <c r="F19" s="3"/>
      <c r="G19" s="38">
        <v>6136362</v>
      </c>
      <c r="H19" s="38">
        <v>0</v>
      </c>
      <c r="I19" s="38">
        <v>6136362</v>
      </c>
      <c r="J19" s="38">
        <v>1820982</v>
      </c>
      <c r="K19" s="15">
        <v>19</v>
      </c>
      <c r="L19" s="15" t="s">
        <v>496</v>
      </c>
      <c r="M19" s="15" t="s">
        <v>497</v>
      </c>
      <c r="N19" s="15" t="s">
        <v>496</v>
      </c>
      <c r="O19" s="15" t="s">
        <v>497</v>
      </c>
      <c r="P19" s="15" t="s">
        <v>505</v>
      </c>
      <c r="Q19" s="15" t="s">
        <v>499</v>
      </c>
    </row>
    <row r="20" spans="1:17" ht="15" customHeight="1" x14ac:dyDescent="0.3">
      <c r="A20" s="15">
        <v>686502</v>
      </c>
      <c r="B20" s="15">
        <v>57279171</v>
      </c>
      <c r="C20" s="38">
        <v>6647379</v>
      </c>
      <c r="D20" s="38">
        <v>6647379</v>
      </c>
      <c r="E20" s="15"/>
      <c r="F20" s="38">
        <v>0</v>
      </c>
      <c r="G20" s="38">
        <v>0</v>
      </c>
      <c r="H20" s="38">
        <v>1200005</v>
      </c>
      <c r="I20" s="38">
        <v>1200005</v>
      </c>
      <c r="J20" s="38">
        <v>5447374</v>
      </c>
      <c r="K20" s="15">
        <v>19</v>
      </c>
      <c r="L20" s="15" t="s">
        <v>496</v>
      </c>
      <c r="M20" s="15" t="s">
        <v>497</v>
      </c>
      <c r="N20" s="15" t="s">
        <v>496</v>
      </c>
      <c r="O20" s="15" t="s">
        <v>497</v>
      </c>
      <c r="P20" s="15" t="s">
        <v>505</v>
      </c>
      <c r="Q20" s="15" t="s">
        <v>499</v>
      </c>
    </row>
    <row r="21" spans="1:17" ht="15" customHeight="1" x14ac:dyDescent="0.3">
      <c r="A21" s="15">
        <v>686550</v>
      </c>
      <c r="B21" s="15">
        <v>57279219</v>
      </c>
      <c r="C21" s="38">
        <v>468000</v>
      </c>
      <c r="D21" s="38">
        <v>468000</v>
      </c>
      <c r="E21" s="39" t="s">
        <v>339</v>
      </c>
      <c r="F21" s="3"/>
      <c r="G21" s="38">
        <v>468000</v>
      </c>
      <c r="H21" s="38">
        <v>0</v>
      </c>
      <c r="I21" s="38">
        <v>468000</v>
      </c>
      <c r="J21" s="38">
        <v>0</v>
      </c>
      <c r="K21" s="15">
        <v>19</v>
      </c>
      <c r="L21" s="15" t="s">
        <v>496</v>
      </c>
      <c r="M21" s="15" t="s">
        <v>497</v>
      </c>
      <c r="N21" s="15" t="s">
        <v>496</v>
      </c>
      <c r="O21" s="15" t="s">
        <v>497</v>
      </c>
      <c r="P21" s="15" t="s">
        <v>505</v>
      </c>
      <c r="Q21" s="15" t="s">
        <v>498</v>
      </c>
    </row>
    <row r="22" spans="1:17" ht="15" customHeight="1" x14ac:dyDescent="0.3">
      <c r="A22" s="15">
        <v>688763</v>
      </c>
      <c r="B22" s="15">
        <v>57276891</v>
      </c>
      <c r="C22" s="38">
        <v>6054520</v>
      </c>
      <c r="D22" s="38">
        <v>6054520</v>
      </c>
      <c r="E22" s="15"/>
      <c r="F22" s="38">
        <v>0</v>
      </c>
      <c r="G22" s="38">
        <v>0</v>
      </c>
      <c r="H22" s="38">
        <v>1741181</v>
      </c>
      <c r="I22" s="38">
        <v>1741181</v>
      </c>
      <c r="J22" s="38">
        <v>4313339</v>
      </c>
      <c r="K22" s="15">
        <v>19</v>
      </c>
      <c r="L22" s="15" t="s">
        <v>496</v>
      </c>
      <c r="M22" s="15" t="s">
        <v>497</v>
      </c>
      <c r="N22" s="15" t="s">
        <v>496</v>
      </c>
      <c r="O22" s="15" t="s">
        <v>497</v>
      </c>
      <c r="P22" s="15" t="s">
        <v>505</v>
      </c>
      <c r="Q22" s="15" t="s">
        <v>499</v>
      </c>
    </row>
    <row r="23" spans="1:17" ht="15" customHeight="1" x14ac:dyDescent="0.3">
      <c r="A23" s="15">
        <v>689224</v>
      </c>
      <c r="B23" s="15">
        <v>26201370</v>
      </c>
      <c r="C23" s="38">
        <v>6078720</v>
      </c>
      <c r="D23" s="38">
        <v>6078720</v>
      </c>
      <c r="E23" s="15"/>
      <c r="F23" s="38">
        <v>0</v>
      </c>
      <c r="G23" s="38">
        <v>0</v>
      </c>
      <c r="H23" s="38">
        <v>1129414</v>
      </c>
      <c r="I23" s="38">
        <v>1129414</v>
      </c>
      <c r="J23" s="38">
        <v>4949306</v>
      </c>
      <c r="K23" s="15">
        <v>19</v>
      </c>
      <c r="L23" s="15" t="s">
        <v>496</v>
      </c>
      <c r="M23" s="15" t="s">
        <v>497</v>
      </c>
      <c r="N23" s="15" t="s">
        <v>496</v>
      </c>
      <c r="O23" s="15" t="s">
        <v>497</v>
      </c>
      <c r="P23" s="15" t="s">
        <v>505</v>
      </c>
      <c r="Q23" s="15" t="s">
        <v>499</v>
      </c>
    </row>
    <row r="24" spans="1:17" ht="15" customHeight="1" x14ac:dyDescent="0.3">
      <c r="A24" s="15">
        <v>689225</v>
      </c>
      <c r="B24" s="15">
        <v>26201371</v>
      </c>
      <c r="C24" s="38">
        <v>6831666</v>
      </c>
      <c r="D24" s="38">
        <v>6831666</v>
      </c>
      <c r="E24" s="15"/>
      <c r="F24" s="38">
        <v>0</v>
      </c>
      <c r="G24" s="38">
        <v>0</v>
      </c>
      <c r="H24" s="38">
        <v>6831666</v>
      </c>
      <c r="I24" s="38">
        <v>6831666</v>
      </c>
      <c r="J24" s="38">
        <v>0</v>
      </c>
      <c r="K24" s="15">
        <v>19</v>
      </c>
      <c r="L24" s="15" t="s">
        <v>496</v>
      </c>
      <c r="M24" s="15" t="s">
        <v>497</v>
      </c>
      <c r="N24" s="15" t="s">
        <v>496</v>
      </c>
      <c r="O24" s="15" t="s">
        <v>497</v>
      </c>
      <c r="P24" s="15" t="s">
        <v>505</v>
      </c>
      <c r="Q24" s="15" t="s">
        <v>498</v>
      </c>
    </row>
    <row r="25" spans="1:17" ht="15" customHeight="1" x14ac:dyDescent="0.3">
      <c r="A25" s="15">
        <v>689282</v>
      </c>
      <c r="B25" s="15">
        <v>26201428</v>
      </c>
      <c r="C25" s="38">
        <v>7957344</v>
      </c>
      <c r="D25" s="38">
        <v>7957344</v>
      </c>
      <c r="E25" s="15" t="s">
        <v>339</v>
      </c>
      <c r="F25" s="3"/>
      <c r="G25" s="38">
        <v>3068181</v>
      </c>
      <c r="H25" s="38">
        <v>3978672</v>
      </c>
      <c r="I25" s="38">
        <v>7046853</v>
      </c>
      <c r="J25" s="38">
        <v>910491</v>
      </c>
      <c r="K25" s="15">
        <v>19</v>
      </c>
      <c r="L25" s="15" t="s">
        <v>496</v>
      </c>
      <c r="M25" s="15" t="s">
        <v>497</v>
      </c>
      <c r="N25" s="15" t="s">
        <v>496</v>
      </c>
      <c r="O25" s="15" t="s">
        <v>497</v>
      </c>
      <c r="P25" s="15" t="s">
        <v>505</v>
      </c>
      <c r="Q25" s="15" t="s">
        <v>499</v>
      </c>
    </row>
    <row r="26" spans="1:17" ht="15" customHeight="1" x14ac:dyDescent="0.3">
      <c r="A26" s="15">
        <v>664478</v>
      </c>
      <c r="B26" s="15">
        <v>26122179</v>
      </c>
      <c r="C26" s="29">
        <v>6299870</v>
      </c>
      <c r="D26" s="29">
        <v>6299870</v>
      </c>
      <c r="E26" s="15"/>
      <c r="F26" s="29">
        <v>0</v>
      </c>
      <c r="G26" s="29">
        <v>0</v>
      </c>
      <c r="H26" s="29">
        <v>6299870</v>
      </c>
      <c r="I26" s="29">
        <v>6299870</v>
      </c>
      <c r="J26" s="29">
        <v>0</v>
      </c>
      <c r="K26" s="15">
        <v>19</v>
      </c>
      <c r="L26" s="15" t="s">
        <v>496</v>
      </c>
      <c r="M26" s="15" t="s">
        <v>497</v>
      </c>
      <c r="N26" s="15" t="s">
        <v>496</v>
      </c>
      <c r="O26" s="15" t="s">
        <v>497</v>
      </c>
      <c r="P26" s="15" t="s">
        <v>505</v>
      </c>
      <c r="Q26" s="15" t="s">
        <v>498</v>
      </c>
    </row>
    <row r="27" spans="1:17" ht="15" customHeight="1" x14ac:dyDescent="0.3">
      <c r="A27" s="15">
        <v>664497</v>
      </c>
      <c r="B27" s="15">
        <v>26122198</v>
      </c>
      <c r="C27" s="29">
        <v>5670000</v>
      </c>
      <c r="D27" s="29">
        <v>5670000</v>
      </c>
      <c r="E27" s="15"/>
      <c r="F27" s="29">
        <v>0</v>
      </c>
      <c r="G27" s="29">
        <v>0</v>
      </c>
      <c r="H27" s="29">
        <v>5670000</v>
      </c>
      <c r="I27" s="29">
        <v>5670000</v>
      </c>
      <c r="J27" s="29">
        <v>0</v>
      </c>
      <c r="K27" s="15">
        <v>19</v>
      </c>
      <c r="L27" s="15" t="s">
        <v>496</v>
      </c>
      <c r="M27" s="15" t="s">
        <v>497</v>
      </c>
      <c r="N27" s="15" t="s">
        <v>496</v>
      </c>
      <c r="O27" s="15" t="s">
        <v>497</v>
      </c>
      <c r="P27" s="15" t="s">
        <v>505</v>
      </c>
      <c r="Q27" s="15" t="s">
        <v>498</v>
      </c>
    </row>
    <row r="28" spans="1:17" ht="15" customHeight="1" x14ac:dyDescent="0.3">
      <c r="A28" s="15">
        <v>668127</v>
      </c>
      <c r="B28" s="15">
        <v>26122401</v>
      </c>
      <c r="C28" s="29">
        <v>1028550</v>
      </c>
      <c r="D28" s="29">
        <v>1028550</v>
      </c>
      <c r="E28" s="15"/>
      <c r="F28" s="29">
        <v>0</v>
      </c>
      <c r="G28" s="29">
        <v>0</v>
      </c>
      <c r="H28" s="29">
        <v>1028550</v>
      </c>
      <c r="I28" s="29">
        <v>1028550</v>
      </c>
      <c r="J28" s="29">
        <v>0</v>
      </c>
      <c r="K28" s="15">
        <v>19</v>
      </c>
      <c r="L28" s="15" t="s">
        <v>496</v>
      </c>
      <c r="M28" s="15" t="s">
        <v>497</v>
      </c>
      <c r="N28" s="15" t="s">
        <v>496</v>
      </c>
      <c r="O28" s="15" t="s">
        <v>497</v>
      </c>
      <c r="P28" s="15" t="s">
        <v>505</v>
      </c>
      <c r="Q28" s="15" t="s">
        <v>498</v>
      </c>
    </row>
    <row r="29" spans="1:17" ht="15" customHeight="1" x14ac:dyDescent="0.3">
      <c r="A29" s="15">
        <v>668132</v>
      </c>
      <c r="B29" s="15">
        <v>26122406</v>
      </c>
      <c r="C29" s="29">
        <v>1028550</v>
      </c>
      <c r="D29" s="29">
        <v>1028550</v>
      </c>
      <c r="E29" s="15"/>
      <c r="F29" s="29">
        <v>0</v>
      </c>
      <c r="G29" s="29">
        <v>0</v>
      </c>
      <c r="H29" s="29">
        <v>1028550</v>
      </c>
      <c r="I29" s="29">
        <v>1028550</v>
      </c>
      <c r="J29" s="29">
        <v>0</v>
      </c>
      <c r="K29" s="15">
        <v>19</v>
      </c>
      <c r="L29" s="15" t="s">
        <v>496</v>
      </c>
      <c r="M29" s="15" t="s">
        <v>497</v>
      </c>
      <c r="N29" s="15" t="s">
        <v>496</v>
      </c>
      <c r="O29" s="15" t="s">
        <v>497</v>
      </c>
      <c r="P29" s="15" t="s">
        <v>505</v>
      </c>
      <c r="Q29" s="15" t="s">
        <v>498</v>
      </c>
    </row>
    <row r="30" spans="1:17" ht="15" customHeight="1" x14ac:dyDescent="0.3">
      <c r="A30" s="15">
        <v>668236</v>
      </c>
      <c r="B30" s="15">
        <v>26122510</v>
      </c>
      <c r="C30" s="29">
        <v>806760</v>
      </c>
      <c r="D30" s="29">
        <v>806760</v>
      </c>
      <c r="E30" s="15"/>
      <c r="F30" s="29">
        <v>0</v>
      </c>
      <c r="G30" s="29">
        <v>0</v>
      </c>
      <c r="H30" s="29">
        <v>806760</v>
      </c>
      <c r="I30" s="29">
        <v>806760</v>
      </c>
      <c r="J30" s="29">
        <v>0</v>
      </c>
      <c r="K30" s="15">
        <v>19</v>
      </c>
      <c r="L30" s="15" t="s">
        <v>496</v>
      </c>
      <c r="M30" s="15" t="s">
        <v>497</v>
      </c>
      <c r="N30" s="15" t="s">
        <v>496</v>
      </c>
      <c r="O30" s="15" t="s">
        <v>497</v>
      </c>
      <c r="P30" s="15" t="s">
        <v>505</v>
      </c>
      <c r="Q30" s="15" t="s">
        <v>498</v>
      </c>
    </row>
    <row r="31" spans="1:17" ht="15" customHeight="1" x14ac:dyDescent="0.3">
      <c r="A31" s="15">
        <v>674633</v>
      </c>
      <c r="B31" s="15">
        <v>26126081</v>
      </c>
      <c r="C31" s="29">
        <v>146061</v>
      </c>
      <c r="D31" s="29">
        <v>146061</v>
      </c>
      <c r="E31" s="15"/>
      <c r="F31" s="29">
        <v>0</v>
      </c>
      <c r="G31" s="29">
        <v>0</v>
      </c>
      <c r="H31" s="29">
        <v>146061</v>
      </c>
      <c r="I31" s="29">
        <v>146061</v>
      </c>
      <c r="J31" s="29">
        <v>0</v>
      </c>
      <c r="K31" s="15">
        <v>19</v>
      </c>
      <c r="L31" s="15" t="s">
        <v>496</v>
      </c>
      <c r="M31" s="15" t="s">
        <v>497</v>
      </c>
      <c r="N31" s="15" t="s">
        <v>496</v>
      </c>
      <c r="O31" s="15" t="s">
        <v>497</v>
      </c>
      <c r="P31" s="15" t="s">
        <v>505</v>
      </c>
      <c r="Q31" s="15" t="s">
        <v>498</v>
      </c>
    </row>
    <row r="32" spans="1:17" ht="15" customHeight="1" x14ac:dyDescent="0.3">
      <c r="A32" s="15">
        <v>674643</v>
      </c>
      <c r="B32" s="15">
        <v>26126091</v>
      </c>
      <c r="C32" s="29">
        <v>338374</v>
      </c>
      <c r="D32" s="29">
        <v>338374</v>
      </c>
      <c r="E32" s="15"/>
      <c r="F32" s="29">
        <v>0</v>
      </c>
      <c r="G32" s="29">
        <v>0</v>
      </c>
      <c r="H32" s="29">
        <v>338374</v>
      </c>
      <c r="I32" s="29">
        <v>338374</v>
      </c>
      <c r="J32" s="29">
        <v>0</v>
      </c>
      <c r="K32" s="15">
        <v>19</v>
      </c>
      <c r="L32" s="15" t="s">
        <v>496</v>
      </c>
      <c r="M32" s="15" t="s">
        <v>497</v>
      </c>
      <c r="N32" s="15" t="s">
        <v>496</v>
      </c>
      <c r="O32" s="15" t="s">
        <v>497</v>
      </c>
      <c r="P32" s="15" t="s">
        <v>505</v>
      </c>
      <c r="Q32" s="15" t="s">
        <v>498</v>
      </c>
    </row>
    <row r="33" spans="1:17" ht="15" customHeight="1" x14ac:dyDescent="0.3">
      <c r="A33" s="15">
        <v>674644</v>
      </c>
      <c r="B33" s="15">
        <v>26126092</v>
      </c>
      <c r="C33" s="29">
        <v>151679</v>
      </c>
      <c r="D33" s="29">
        <v>151679</v>
      </c>
      <c r="E33" s="15"/>
      <c r="F33" s="29">
        <v>0</v>
      </c>
      <c r="G33" s="29">
        <v>0</v>
      </c>
      <c r="H33" s="29">
        <v>151679</v>
      </c>
      <c r="I33" s="29">
        <v>151679</v>
      </c>
      <c r="J33" s="29">
        <v>0</v>
      </c>
      <c r="K33" s="15">
        <v>19</v>
      </c>
      <c r="L33" s="15" t="s">
        <v>496</v>
      </c>
      <c r="M33" s="15" t="s">
        <v>497</v>
      </c>
      <c r="N33" s="15" t="s">
        <v>496</v>
      </c>
      <c r="O33" s="15" t="s">
        <v>497</v>
      </c>
      <c r="P33" s="15" t="s">
        <v>505</v>
      </c>
      <c r="Q33" s="15" t="s">
        <v>498</v>
      </c>
    </row>
    <row r="34" spans="1:17" ht="15" customHeight="1" x14ac:dyDescent="0.3">
      <c r="A34" s="15">
        <v>674646</v>
      </c>
      <c r="B34" s="15">
        <v>26126094</v>
      </c>
      <c r="C34" s="29">
        <v>337065</v>
      </c>
      <c r="D34" s="29">
        <v>337065</v>
      </c>
      <c r="E34" s="15"/>
      <c r="F34" s="29">
        <v>0</v>
      </c>
      <c r="G34" s="29">
        <v>0</v>
      </c>
      <c r="H34" s="29">
        <v>337065</v>
      </c>
      <c r="I34" s="29">
        <v>337065</v>
      </c>
      <c r="J34" s="29">
        <v>0</v>
      </c>
      <c r="K34" s="15">
        <v>19</v>
      </c>
      <c r="L34" s="15" t="s">
        <v>496</v>
      </c>
      <c r="M34" s="15" t="s">
        <v>497</v>
      </c>
      <c r="N34" s="15" t="s">
        <v>496</v>
      </c>
      <c r="O34" s="15" t="s">
        <v>497</v>
      </c>
      <c r="P34" s="15" t="s">
        <v>505</v>
      </c>
      <c r="Q34" s="15" t="s">
        <v>498</v>
      </c>
    </row>
    <row r="35" spans="1:17" ht="15" customHeight="1" x14ac:dyDescent="0.3">
      <c r="A35" s="15">
        <v>674649</v>
      </c>
      <c r="B35" s="15">
        <v>26126097</v>
      </c>
      <c r="C35" s="29">
        <v>169187</v>
      </c>
      <c r="D35" s="29">
        <v>169187</v>
      </c>
      <c r="E35" s="15"/>
      <c r="F35" s="29">
        <v>0</v>
      </c>
      <c r="G35" s="29">
        <v>0</v>
      </c>
      <c r="H35" s="29">
        <v>169187</v>
      </c>
      <c r="I35" s="29">
        <v>169187</v>
      </c>
      <c r="J35" s="29">
        <v>0</v>
      </c>
      <c r="K35" s="15">
        <v>19</v>
      </c>
      <c r="L35" s="15" t="s">
        <v>496</v>
      </c>
      <c r="M35" s="15" t="s">
        <v>497</v>
      </c>
      <c r="N35" s="15" t="s">
        <v>496</v>
      </c>
      <c r="O35" s="15" t="s">
        <v>497</v>
      </c>
      <c r="P35" s="15" t="s">
        <v>505</v>
      </c>
      <c r="Q35" s="15" t="s">
        <v>498</v>
      </c>
    </row>
    <row r="36" spans="1:17" ht="15" customHeight="1" x14ac:dyDescent="0.3">
      <c r="A36" s="15">
        <v>674705</v>
      </c>
      <c r="B36" s="15">
        <v>26126153</v>
      </c>
      <c r="C36" s="29">
        <v>2984000</v>
      </c>
      <c r="D36" s="29">
        <v>2984000</v>
      </c>
      <c r="E36" s="15"/>
      <c r="F36" s="29">
        <v>0</v>
      </c>
      <c r="G36" s="29">
        <v>0</v>
      </c>
      <c r="H36" s="29">
        <v>2984000</v>
      </c>
      <c r="I36" s="29">
        <v>2984000</v>
      </c>
      <c r="J36" s="29">
        <v>0</v>
      </c>
      <c r="K36" s="15">
        <v>19</v>
      </c>
      <c r="L36" s="15" t="s">
        <v>496</v>
      </c>
      <c r="M36" s="15" t="s">
        <v>497</v>
      </c>
      <c r="N36" s="15" t="s">
        <v>496</v>
      </c>
      <c r="O36" s="15" t="s">
        <v>497</v>
      </c>
      <c r="P36" s="15" t="s">
        <v>505</v>
      </c>
      <c r="Q36" s="15" t="s">
        <v>498</v>
      </c>
    </row>
    <row r="37" spans="1:17" ht="15" customHeight="1" x14ac:dyDescent="0.3">
      <c r="A37" s="15">
        <v>674709</v>
      </c>
      <c r="B37" s="15">
        <v>26126157</v>
      </c>
      <c r="C37" s="29">
        <v>3900000</v>
      </c>
      <c r="D37" s="29">
        <v>3900000</v>
      </c>
      <c r="E37" s="15"/>
      <c r="F37" s="29">
        <v>0</v>
      </c>
      <c r="G37" s="29">
        <v>0</v>
      </c>
      <c r="H37" s="29">
        <v>3900000</v>
      </c>
      <c r="I37" s="29">
        <v>3900000</v>
      </c>
      <c r="J37" s="29">
        <v>0</v>
      </c>
      <c r="K37" s="15">
        <v>19</v>
      </c>
      <c r="L37" s="15" t="s">
        <v>496</v>
      </c>
      <c r="M37" s="15" t="s">
        <v>497</v>
      </c>
      <c r="N37" s="15" t="s">
        <v>496</v>
      </c>
      <c r="O37" s="15" t="s">
        <v>497</v>
      </c>
      <c r="P37" s="15" t="s">
        <v>505</v>
      </c>
      <c r="Q37" s="15" t="s">
        <v>498</v>
      </c>
    </row>
    <row r="38" spans="1:17" ht="15" customHeight="1" x14ac:dyDescent="0.3">
      <c r="A38" s="15">
        <v>674714</v>
      </c>
      <c r="B38" s="15">
        <v>26126162</v>
      </c>
      <c r="C38" s="29">
        <v>5340450</v>
      </c>
      <c r="D38" s="29">
        <v>5340450</v>
      </c>
      <c r="E38" s="15"/>
      <c r="F38" s="29">
        <v>0</v>
      </c>
      <c r="G38" s="29">
        <v>0</v>
      </c>
      <c r="H38" s="29">
        <v>5340450</v>
      </c>
      <c r="I38" s="29">
        <v>5340450</v>
      </c>
      <c r="J38" s="29">
        <v>0</v>
      </c>
      <c r="K38" s="15">
        <v>19</v>
      </c>
      <c r="L38" s="15" t="s">
        <v>496</v>
      </c>
      <c r="M38" s="15" t="s">
        <v>497</v>
      </c>
      <c r="N38" s="15" t="s">
        <v>496</v>
      </c>
      <c r="O38" s="15" t="s">
        <v>497</v>
      </c>
      <c r="P38" s="15" t="s">
        <v>505</v>
      </c>
      <c r="Q38" s="15" t="s">
        <v>498</v>
      </c>
    </row>
    <row r="39" spans="1:17" ht="15" customHeight="1" x14ac:dyDescent="0.3">
      <c r="A39" s="15">
        <v>674720</v>
      </c>
      <c r="B39" s="15">
        <v>26126168</v>
      </c>
      <c r="C39" s="29">
        <v>1884300</v>
      </c>
      <c r="D39" s="29">
        <v>1884300</v>
      </c>
      <c r="E39" s="15"/>
      <c r="F39" s="29">
        <v>0</v>
      </c>
      <c r="G39" s="29">
        <v>0</v>
      </c>
      <c r="H39" s="29">
        <v>1884300</v>
      </c>
      <c r="I39" s="29">
        <v>1884300</v>
      </c>
      <c r="J39" s="29">
        <v>0</v>
      </c>
      <c r="K39" s="15">
        <v>19</v>
      </c>
      <c r="L39" s="15" t="s">
        <v>496</v>
      </c>
      <c r="M39" s="15" t="s">
        <v>497</v>
      </c>
      <c r="N39" s="15" t="s">
        <v>496</v>
      </c>
      <c r="O39" s="15" t="s">
        <v>497</v>
      </c>
      <c r="P39" s="15" t="s">
        <v>505</v>
      </c>
      <c r="Q39" s="15" t="s">
        <v>498</v>
      </c>
    </row>
    <row r="40" spans="1:17" ht="15" customHeight="1" x14ac:dyDescent="0.3">
      <c r="A40" s="15">
        <v>674745</v>
      </c>
      <c r="B40" s="15">
        <v>26126193</v>
      </c>
      <c r="C40" s="29">
        <v>1600000</v>
      </c>
      <c r="D40" s="29">
        <v>1600000</v>
      </c>
      <c r="E40" s="15"/>
      <c r="F40" s="29">
        <v>0</v>
      </c>
      <c r="G40" s="29">
        <v>0</v>
      </c>
      <c r="H40" s="29">
        <v>1600000</v>
      </c>
      <c r="I40" s="29">
        <v>1600000</v>
      </c>
      <c r="J40" s="29">
        <v>0</v>
      </c>
      <c r="K40" s="15">
        <v>19</v>
      </c>
      <c r="L40" s="15" t="s">
        <v>496</v>
      </c>
      <c r="M40" s="15" t="s">
        <v>497</v>
      </c>
      <c r="N40" s="15" t="s">
        <v>496</v>
      </c>
      <c r="O40" s="15" t="s">
        <v>497</v>
      </c>
      <c r="P40" s="15" t="s">
        <v>505</v>
      </c>
      <c r="Q40" s="15" t="s">
        <v>498</v>
      </c>
    </row>
    <row r="41" spans="1:17" ht="15" customHeight="1" x14ac:dyDescent="0.3">
      <c r="A41" s="15">
        <v>604065</v>
      </c>
      <c r="B41" s="15">
        <v>26144615</v>
      </c>
      <c r="C41" s="29">
        <v>210458</v>
      </c>
      <c r="D41" s="29">
        <v>210458</v>
      </c>
      <c r="E41" s="15"/>
      <c r="F41" s="29">
        <v>0</v>
      </c>
      <c r="G41" s="29">
        <v>0</v>
      </c>
      <c r="H41" s="29">
        <v>210458</v>
      </c>
      <c r="I41" s="29">
        <v>210458</v>
      </c>
      <c r="J41" s="29">
        <v>0</v>
      </c>
      <c r="K41" s="15">
        <v>19</v>
      </c>
      <c r="L41" s="15" t="s">
        <v>496</v>
      </c>
      <c r="M41" s="15" t="s">
        <v>497</v>
      </c>
      <c r="N41" s="15" t="s">
        <v>496</v>
      </c>
      <c r="O41" s="15" t="s">
        <v>497</v>
      </c>
      <c r="P41" s="15" t="s">
        <v>505</v>
      </c>
      <c r="Q41" s="15" t="s">
        <v>498</v>
      </c>
    </row>
    <row r="42" spans="1:17" ht="15" customHeight="1" x14ac:dyDescent="0.3">
      <c r="A42" s="15">
        <v>668180</v>
      </c>
      <c r="B42" s="15">
        <v>26122454</v>
      </c>
      <c r="C42" s="29">
        <v>2323800</v>
      </c>
      <c r="D42" s="29">
        <v>2323800</v>
      </c>
      <c r="E42" s="15"/>
      <c r="F42" s="29">
        <v>0</v>
      </c>
      <c r="G42" s="29">
        <v>0</v>
      </c>
      <c r="H42" s="29">
        <v>2323800</v>
      </c>
      <c r="I42" s="29">
        <v>2323800</v>
      </c>
      <c r="J42" s="29">
        <v>0</v>
      </c>
      <c r="K42" s="15">
        <v>19</v>
      </c>
      <c r="L42" s="15" t="s">
        <v>496</v>
      </c>
      <c r="M42" s="15" t="s">
        <v>497</v>
      </c>
      <c r="N42" s="15" t="s">
        <v>496</v>
      </c>
      <c r="O42" s="15" t="s">
        <v>497</v>
      </c>
      <c r="P42" s="15" t="s">
        <v>505</v>
      </c>
      <c r="Q42" s="15" t="s">
        <v>498</v>
      </c>
    </row>
    <row r="43" spans="1:17" ht="15" customHeight="1" x14ac:dyDescent="0.3">
      <c r="A43" s="15">
        <v>674631</v>
      </c>
      <c r="B43" s="15">
        <v>26126079</v>
      </c>
      <c r="C43" s="29">
        <v>162914</v>
      </c>
      <c r="D43" s="29">
        <v>162914</v>
      </c>
      <c r="E43" s="15"/>
      <c r="F43" s="29">
        <v>0</v>
      </c>
      <c r="G43" s="29">
        <v>0</v>
      </c>
      <c r="H43" s="29">
        <v>162914</v>
      </c>
      <c r="I43" s="29">
        <v>162914</v>
      </c>
      <c r="J43" s="29">
        <v>0</v>
      </c>
      <c r="K43" s="15">
        <v>19</v>
      </c>
      <c r="L43" s="15" t="s">
        <v>496</v>
      </c>
      <c r="M43" s="15" t="s">
        <v>497</v>
      </c>
      <c r="N43" s="15" t="s">
        <v>496</v>
      </c>
      <c r="O43" s="15" t="s">
        <v>497</v>
      </c>
      <c r="P43" s="15" t="s">
        <v>505</v>
      </c>
      <c r="Q43" s="15" t="s">
        <v>498</v>
      </c>
    </row>
    <row r="44" spans="1:17" ht="15" customHeight="1" x14ac:dyDescent="0.3">
      <c r="A44" s="15">
        <v>674637</v>
      </c>
      <c r="B44" s="15">
        <v>26126085</v>
      </c>
      <c r="C44" s="29">
        <v>137943</v>
      </c>
      <c r="D44" s="29">
        <v>137943</v>
      </c>
      <c r="E44" s="15"/>
      <c r="F44" s="29">
        <v>0</v>
      </c>
      <c r="G44" s="29">
        <v>0</v>
      </c>
      <c r="H44" s="29">
        <v>137943</v>
      </c>
      <c r="I44" s="29">
        <v>137943</v>
      </c>
      <c r="J44" s="29">
        <v>0</v>
      </c>
      <c r="K44" s="15">
        <v>19</v>
      </c>
      <c r="L44" s="15" t="s">
        <v>496</v>
      </c>
      <c r="M44" s="15" t="s">
        <v>497</v>
      </c>
      <c r="N44" s="15" t="s">
        <v>496</v>
      </c>
      <c r="O44" s="15" t="s">
        <v>497</v>
      </c>
      <c r="P44" s="15" t="s">
        <v>505</v>
      </c>
      <c r="Q44" s="15" t="s">
        <v>498</v>
      </c>
    </row>
    <row r="45" spans="1:17" ht="15" customHeight="1" x14ac:dyDescent="0.3">
      <c r="A45" s="15">
        <v>674642</v>
      </c>
      <c r="B45" s="15">
        <v>26126090</v>
      </c>
      <c r="C45" s="29">
        <v>338374</v>
      </c>
      <c r="D45" s="29">
        <v>338374</v>
      </c>
      <c r="E45" s="15"/>
      <c r="F45" s="29">
        <v>0</v>
      </c>
      <c r="G45" s="29">
        <v>0</v>
      </c>
      <c r="H45" s="29">
        <v>338374</v>
      </c>
      <c r="I45" s="29">
        <v>338374</v>
      </c>
      <c r="J45" s="29">
        <v>0</v>
      </c>
      <c r="K45" s="15">
        <v>19</v>
      </c>
      <c r="L45" s="15" t="s">
        <v>496</v>
      </c>
      <c r="M45" s="15" t="s">
        <v>497</v>
      </c>
      <c r="N45" s="15" t="s">
        <v>496</v>
      </c>
      <c r="O45" s="15" t="s">
        <v>497</v>
      </c>
      <c r="P45" s="15" t="s">
        <v>505</v>
      </c>
      <c r="Q45" s="15" t="s">
        <v>498</v>
      </c>
    </row>
    <row r="46" spans="1:17" ht="15" customHeight="1" x14ac:dyDescent="0.3">
      <c r="A46" s="15">
        <v>674645</v>
      </c>
      <c r="B46" s="15">
        <v>26126093</v>
      </c>
      <c r="C46" s="29">
        <v>169187</v>
      </c>
      <c r="D46" s="29">
        <v>169187</v>
      </c>
      <c r="E46" s="15"/>
      <c r="F46" s="29">
        <v>0</v>
      </c>
      <c r="G46" s="29">
        <v>0</v>
      </c>
      <c r="H46" s="29">
        <v>169187</v>
      </c>
      <c r="I46" s="29">
        <v>169187</v>
      </c>
      <c r="J46" s="29">
        <v>0</v>
      </c>
      <c r="K46" s="15">
        <v>19</v>
      </c>
      <c r="L46" s="15" t="s">
        <v>496</v>
      </c>
      <c r="M46" s="15" t="s">
        <v>497</v>
      </c>
      <c r="N46" s="15" t="s">
        <v>496</v>
      </c>
      <c r="O46" s="15" t="s">
        <v>497</v>
      </c>
      <c r="P46" s="15" t="s">
        <v>505</v>
      </c>
      <c r="Q46" s="15" t="s">
        <v>498</v>
      </c>
    </row>
    <row r="47" spans="1:17" ht="15" customHeight="1" x14ac:dyDescent="0.3">
      <c r="A47" s="15">
        <v>674648</v>
      </c>
      <c r="B47" s="15">
        <v>26126096</v>
      </c>
      <c r="C47" s="29">
        <v>169187</v>
      </c>
      <c r="D47" s="29">
        <v>169187</v>
      </c>
      <c r="E47" s="15"/>
      <c r="F47" s="29">
        <v>0</v>
      </c>
      <c r="G47" s="29">
        <v>0</v>
      </c>
      <c r="H47" s="29">
        <v>169187</v>
      </c>
      <c r="I47" s="29">
        <v>169187</v>
      </c>
      <c r="J47" s="29">
        <v>0</v>
      </c>
      <c r="K47" s="15">
        <v>19</v>
      </c>
      <c r="L47" s="15" t="s">
        <v>496</v>
      </c>
      <c r="M47" s="15" t="s">
        <v>497</v>
      </c>
      <c r="N47" s="15" t="s">
        <v>496</v>
      </c>
      <c r="O47" s="15" t="s">
        <v>497</v>
      </c>
      <c r="P47" s="15" t="s">
        <v>505</v>
      </c>
      <c r="Q47" s="15" t="s">
        <v>498</v>
      </c>
    </row>
    <row r="48" spans="1:17" ht="15" customHeight="1" x14ac:dyDescent="0.3">
      <c r="A48" s="15">
        <v>674650</v>
      </c>
      <c r="B48" s="15">
        <v>26126098</v>
      </c>
      <c r="C48" s="29">
        <v>169187</v>
      </c>
      <c r="D48" s="29">
        <v>169187</v>
      </c>
      <c r="E48" s="15"/>
      <c r="F48" s="29">
        <v>0</v>
      </c>
      <c r="G48" s="29">
        <v>0</v>
      </c>
      <c r="H48" s="29">
        <v>169187</v>
      </c>
      <c r="I48" s="29">
        <v>169187</v>
      </c>
      <c r="J48" s="29">
        <v>0</v>
      </c>
      <c r="K48" s="15">
        <v>19</v>
      </c>
      <c r="L48" s="15" t="s">
        <v>496</v>
      </c>
      <c r="M48" s="15" t="s">
        <v>497</v>
      </c>
      <c r="N48" s="15" t="s">
        <v>496</v>
      </c>
      <c r="O48" s="15" t="s">
        <v>497</v>
      </c>
      <c r="P48" s="15" t="s">
        <v>505</v>
      </c>
      <c r="Q48" s="15" t="s">
        <v>498</v>
      </c>
    </row>
    <row r="49" spans="1:17" ht="15" customHeight="1" x14ac:dyDescent="0.3">
      <c r="A49" s="15">
        <v>674653</v>
      </c>
      <c r="B49" s="15">
        <v>26126101</v>
      </c>
      <c r="C49" s="29">
        <v>169187</v>
      </c>
      <c r="D49" s="29">
        <v>169187</v>
      </c>
      <c r="E49" s="15"/>
      <c r="F49" s="29">
        <v>0</v>
      </c>
      <c r="G49" s="29">
        <v>0</v>
      </c>
      <c r="H49" s="29">
        <v>169187</v>
      </c>
      <c r="I49" s="29">
        <v>169187</v>
      </c>
      <c r="J49" s="29">
        <v>0</v>
      </c>
      <c r="K49" s="15">
        <v>19</v>
      </c>
      <c r="L49" s="15" t="s">
        <v>496</v>
      </c>
      <c r="M49" s="15" t="s">
        <v>497</v>
      </c>
      <c r="N49" s="15" t="s">
        <v>496</v>
      </c>
      <c r="O49" s="15" t="s">
        <v>497</v>
      </c>
      <c r="P49" s="15" t="s">
        <v>505</v>
      </c>
      <c r="Q49" s="15" t="s">
        <v>498</v>
      </c>
    </row>
    <row r="50" spans="1:17" ht="15" customHeight="1" x14ac:dyDescent="0.3">
      <c r="A50" s="15">
        <v>674654</v>
      </c>
      <c r="B50" s="15">
        <v>26126102</v>
      </c>
      <c r="C50" s="29">
        <v>111406</v>
      </c>
      <c r="D50" s="29">
        <v>111406</v>
      </c>
      <c r="E50" s="15"/>
      <c r="F50" s="29">
        <v>0</v>
      </c>
      <c r="G50" s="29">
        <v>0</v>
      </c>
      <c r="H50" s="29">
        <v>111406</v>
      </c>
      <c r="I50" s="29">
        <v>111406</v>
      </c>
      <c r="J50" s="29">
        <v>0</v>
      </c>
      <c r="K50" s="15">
        <v>19</v>
      </c>
      <c r="L50" s="15" t="s">
        <v>496</v>
      </c>
      <c r="M50" s="15" t="s">
        <v>497</v>
      </c>
      <c r="N50" s="15" t="s">
        <v>496</v>
      </c>
      <c r="O50" s="15" t="s">
        <v>497</v>
      </c>
      <c r="P50" s="15" t="s">
        <v>505</v>
      </c>
      <c r="Q50" s="15" t="s">
        <v>498</v>
      </c>
    </row>
    <row r="51" spans="1:17" ht="15" customHeight="1" x14ac:dyDescent="0.3">
      <c r="A51" s="15">
        <v>674710</v>
      </c>
      <c r="B51" s="15">
        <v>26126158</v>
      </c>
      <c r="C51" s="29">
        <v>2323800</v>
      </c>
      <c r="D51" s="29">
        <v>2323800</v>
      </c>
      <c r="E51" s="15"/>
      <c r="F51" s="29">
        <v>0</v>
      </c>
      <c r="G51" s="29">
        <v>0</v>
      </c>
      <c r="H51" s="29">
        <v>2323800</v>
      </c>
      <c r="I51" s="29">
        <v>2323800</v>
      </c>
      <c r="J51" s="29">
        <v>0</v>
      </c>
      <c r="K51" s="15">
        <v>19</v>
      </c>
      <c r="L51" s="15" t="s">
        <v>496</v>
      </c>
      <c r="M51" s="15" t="s">
        <v>497</v>
      </c>
      <c r="N51" s="15" t="s">
        <v>496</v>
      </c>
      <c r="O51" s="15" t="s">
        <v>497</v>
      </c>
      <c r="P51" s="15" t="s">
        <v>505</v>
      </c>
      <c r="Q51" s="15" t="s">
        <v>498</v>
      </c>
    </row>
    <row r="52" spans="1:17" ht="15" customHeight="1" x14ac:dyDescent="0.3">
      <c r="A52" s="15">
        <v>607889</v>
      </c>
      <c r="B52" s="15">
        <v>26144174</v>
      </c>
      <c r="C52" s="29">
        <v>162643</v>
      </c>
      <c r="D52" s="29">
        <v>162643</v>
      </c>
      <c r="E52" s="15"/>
      <c r="F52" s="29">
        <v>0</v>
      </c>
      <c r="G52" s="29">
        <v>0</v>
      </c>
      <c r="H52" s="29">
        <v>162643</v>
      </c>
      <c r="I52" s="29">
        <v>162643</v>
      </c>
      <c r="J52" s="29">
        <v>0</v>
      </c>
      <c r="K52" s="15">
        <v>19</v>
      </c>
      <c r="L52" s="15" t="s">
        <v>496</v>
      </c>
      <c r="M52" s="15" t="s">
        <v>497</v>
      </c>
      <c r="N52" s="15" t="s">
        <v>496</v>
      </c>
      <c r="O52" s="15" t="s">
        <v>497</v>
      </c>
      <c r="P52" s="15" t="s">
        <v>505</v>
      </c>
      <c r="Q52" s="15" t="s">
        <v>498</v>
      </c>
    </row>
    <row r="53" spans="1:17" ht="15" customHeight="1" x14ac:dyDescent="0.3">
      <c r="A53" s="15">
        <v>594070</v>
      </c>
      <c r="B53" s="15">
        <v>26144582</v>
      </c>
      <c r="C53" s="29">
        <v>162640</v>
      </c>
      <c r="D53" s="29">
        <v>162640</v>
      </c>
      <c r="E53" s="15"/>
      <c r="F53" s="29">
        <v>0</v>
      </c>
      <c r="G53" s="29">
        <v>0</v>
      </c>
      <c r="H53" s="29">
        <v>162640</v>
      </c>
      <c r="I53" s="29">
        <v>162640</v>
      </c>
      <c r="J53" s="29">
        <v>0</v>
      </c>
      <c r="K53" s="15">
        <v>19</v>
      </c>
      <c r="L53" s="15" t="s">
        <v>496</v>
      </c>
      <c r="M53" s="15" t="s">
        <v>497</v>
      </c>
      <c r="N53" s="15" t="s">
        <v>496</v>
      </c>
      <c r="O53" s="15" t="s">
        <v>497</v>
      </c>
      <c r="P53" s="15" t="s">
        <v>505</v>
      </c>
      <c r="Q53" s="15" t="s">
        <v>498</v>
      </c>
    </row>
    <row r="54" spans="1:17" ht="15" customHeight="1" x14ac:dyDescent="0.3">
      <c r="A54" s="15">
        <v>598345</v>
      </c>
      <c r="B54" s="15">
        <v>26144605</v>
      </c>
      <c r="C54" s="29">
        <v>677925</v>
      </c>
      <c r="D54" s="29">
        <v>677925</v>
      </c>
      <c r="E54" s="15"/>
      <c r="F54" s="29">
        <v>0</v>
      </c>
      <c r="G54" s="29">
        <v>0</v>
      </c>
      <c r="H54" s="29">
        <v>677925</v>
      </c>
      <c r="I54" s="29">
        <v>677925</v>
      </c>
      <c r="J54" s="29">
        <v>0</v>
      </c>
      <c r="K54" s="15">
        <v>19</v>
      </c>
      <c r="L54" s="15" t="s">
        <v>496</v>
      </c>
      <c r="M54" s="15" t="s">
        <v>497</v>
      </c>
      <c r="N54" s="15" t="s">
        <v>496</v>
      </c>
      <c r="O54" s="15" t="s">
        <v>497</v>
      </c>
      <c r="P54" s="15" t="s">
        <v>505</v>
      </c>
      <c r="Q54" s="15" t="s">
        <v>498</v>
      </c>
    </row>
    <row r="55" spans="1:17" ht="15" customHeight="1" x14ac:dyDescent="0.3">
      <c r="A55" s="15">
        <v>676134</v>
      </c>
      <c r="B55" s="15">
        <v>26151721</v>
      </c>
      <c r="C55" s="29">
        <v>4560000</v>
      </c>
      <c r="D55" s="29">
        <v>4560000</v>
      </c>
      <c r="E55" s="15"/>
      <c r="F55" s="29">
        <v>0</v>
      </c>
      <c r="G55" s="29">
        <v>0</v>
      </c>
      <c r="H55" s="29">
        <v>4560000</v>
      </c>
      <c r="I55" s="29">
        <v>4560000</v>
      </c>
      <c r="J55" s="29">
        <v>0</v>
      </c>
      <c r="K55" s="15">
        <v>19</v>
      </c>
      <c r="L55" s="15" t="s">
        <v>496</v>
      </c>
      <c r="M55" s="15" t="s">
        <v>497</v>
      </c>
      <c r="N55" s="15" t="s">
        <v>496</v>
      </c>
      <c r="O55" s="15" t="s">
        <v>497</v>
      </c>
      <c r="P55" s="15" t="s">
        <v>505</v>
      </c>
      <c r="Q55" s="15" t="s">
        <v>498</v>
      </c>
    </row>
    <row r="56" spans="1:17" ht="15" customHeight="1" x14ac:dyDescent="0.3">
      <c r="A56" s="15">
        <v>611745</v>
      </c>
      <c r="B56" s="15">
        <v>57139348</v>
      </c>
      <c r="C56" s="29">
        <v>94656</v>
      </c>
      <c r="D56" s="29">
        <v>94656</v>
      </c>
      <c r="E56" s="15"/>
      <c r="F56" s="29">
        <v>0</v>
      </c>
      <c r="G56" s="29">
        <v>0</v>
      </c>
      <c r="H56" s="29">
        <v>94656</v>
      </c>
      <c r="I56" s="29">
        <v>94656</v>
      </c>
      <c r="J56" s="29">
        <v>0</v>
      </c>
      <c r="K56" s="15">
        <v>19</v>
      </c>
      <c r="L56" s="15" t="s">
        <v>496</v>
      </c>
      <c r="M56" s="15" t="s">
        <v>497</v>
      </c>
      <c r="N56" s="15" t="s">
        <v>496</v>
      </c>
      <c r="O56" s="15" t="s">
        <v>497</v>
      </c>
      <c r="P56" s="15" t="s">
        <v>505</v>
      </c>
      <c r="Q56" s="15" t="s">
        <v>498</v>
      </c>
    </row>
    <row r="57" spans="1:17" ht="15" customHeight="1" x14ac:dyDescent="0.3">
      <c r="A57" s="15">
        <v>614838</v>
      </c>
      <c r="B57" s="15">
        <v>57139369</v>
      </c>
      <c r="C57" s="29">
        <v>44550.450000000012</v>
      </c>
      <c r="D57" s="29">
        <v>44550.450000000012</v>
      </c>
      <c r="E57" s="15"/>
      <c r="F57" s="29">
        <v>0</v>
      </c>
      <c r="G57" s="29">
        <v>0</v>
      </c>
      <c r="H57" s="29">
        <v>44550.45</v>
      </c>
      <c r="I57" s="29">
        <v>44550.45</v>
      </c>
      <c r="J57" s="29">
        <v>0</v>
      </c>
      <c r="K57" s="15">
        <v>19</v>
      </c>
      <c r="L57" s="15" t="s">
        <v>496</v>
      </c>
      <c r="M57" s="15" t="s">
        <v>497</v>
      </c>
      <c r="N57" s="15" t="s">
        <v>496</v>
      </c>
      <c r="O57" s="15" t="s">
        <v>497</v>
      </c>
      <c r="P57" s="15" t="s">
        <v>505</v>
      </c>
      <c r="Q57" s="15" t="s">
        <v>498</v>
      </c>
    </row>
    <row r="58" spans="1:17" ht="15" customHeight="1" x14ac:dyDescent="0.3">
      <c r="A58" s="15">
        <v>663375</v>
      </c>
      <c r="B58" s="15">
        <v>56708879</v>
      </c>
      <c r="C58" s="29">
        <v>11010</v>
      </c>
      <c r="D58" s="29">
        <v>11010</v>
      </c>
      <c r="E58" s="15"/>
      <c r="F58" s="29">
        <v>0</v>
      </c>
      <c r="G58" s="29">
        <v>0</v>
      </c>
      <c r="H58" s="29">
        <v>11010</v>
      </c>
      <c r="I58" s="29">
        <v>11010</v>
      </c>
      <c r="J58" s="29">
        <v>0</v>
      </c>
      <c r="K58" s="15">
        <v>19</v>
      </c>
      <c r="L58" s="15" t="s">
        <v>496</v>
      </c>
      <c r="M58" s="15" t="s">
        <v>497</v>
      </c>
      <c r="N58" s="15" t="s">
        <v>496</v>
      </c>
      <c r="O58" s="15" t="s">
        <v>497</v>
      </c>
      <c r="P58" s="15" t="s">
        <v>505</v>
      </c>
      <c r="Q58" s="15" t="s">
        <v>498</v>
      </c>
    </row>
    <row r="59" spans="1:17" ht="15" customHeight="1" x14ac:dyDescent="0.3">
      <c r="A59" s="15">
        <v>663917</v>
      </c>
      <c r="B59" s="15">
        <v>56710702</v>
      </c>
      <c r="C59" s="29">
        <v>360000</v>
      </c>
      <c r="D59" s="29">
        <v>360000</v>
      </c>
      <c r="E59" s="15"/>
      <c r="F59" s="29">
        <v>0</v>
      </c>
      <c r="G59" s="29">
        <v>0</v>
      </c>
      <c r="H59" s="29">
        <v>360000</v>
      </c>
      <c r="I59" s="29">
        <v>360000</v>
      </c>
      <c r="J59" s="29">
        <v>0</v>
      </c>
      <c r="K59" s="15">
        <v>19</v>
      </c>
      <c r="L59" s="15" t="s">
        <v>496</v>
      </c>
      <c r="M59" s="15" t="s">
        <v>497</v>
      </c>
      <c r="N59" s="15" t="s">
        <v>496</v>
      </c>
      <c r="O59" s="15" t="s">
        <v>497</v>
      </c>
      <c r="P59" s="15" t="s">
        <v>505</v>
      </c>
      <c r="Q59" s="15" t="s">
        <v>498</v>
      </c>
    </row>
    <row r="60" spans="1:17" ht="15" customHeight="1" x14ac:dyDescent="0.3">
      <c r="A60" s="15">
        <v>663921</v>
      </c>
      <c r="B60" s="15">
        <v>56710706</v>
      </c>
      <c r="C60" s="29">
        <v>1916196</v>
      </c>
      <c r="D60" s="29">
        <v>1916196</v>
      </c>
      <c r="E60" s="15"/>
      <c r="F60" s="29">
        <v>0</v>
      </c>
      <c r="G60" s="29">
        <v>0</v>
      </c>
      <c r="H60" s="29">
        <v>1916196</v>
      </c>
      <c r="I60" s="29">
        <v>1916196</v>
      </c>
      <c r="J60" s="29">
        <v>0</v>
      </c>
      <c r="K60" s="15">
        <v>19</v>
      </c>
      <c r="L60" s="15" t="s">
        <v>496</v>
      </c>
      <c r="M60" s="15" t="s">
        <v>497</v>
      </c>
      <c r="N60" s="15" t="s">
        <v>496</v>
      </c>
      <c r="O60" s="15" t="s">
        <v>497</v>
      </c>
      <c r="P60" s="15" t="s">
        <v>505</v>
      </c>
      <c r="Q60" s="15" t="s">
        <v>498</v>
      </c>
    </row>
    <row r="61" spans="1:17" ht="15" customHeight="1" x14ac:dyDescent="0.3">
      <c r="A61" s="15">
        <v>663932</v>
      </c>
      <c r="B61" s="15">
        <v>56710717</v>
      </c>
      <c r="C61" s="29">
        <v>27700</v>
      </c>
      <c r="D61" s="29">
        <v>27700</v>
      </c>
      <c r="E61" s="15"/>
      <c r="F61" s="29">
        <v>0</v>
      </c>
      <c r="G61" s="29">
        <v>0</v>
      </c>
      <c r="H61" s="29">
        <v>27700</v>
      </c>
      <c r="I61" s="29">
        <v>27700</v>
      </c>
      <c r="J61" s="29">
        <v>0</v>
      </c>
      <c r="K61" s="15">
        <v>19</v>
      </c>
      <c r="L61" s="15" t="s">
        <v>496</v>
      </c>
      <c r="M61" s="15" t="s">
        <v>497</v>
      </c>
      <c r="N61" s="15" t="s">
        <v>496</v>
      </c>
      <c r="O61" s="15" t="s">
        <v>497</v>
      </c>
      <c r="P61" s="15" t="s">
        <v>505</v>
      </c>
      <c r="Q61" s="15" t="s">
        <v>498</v>
      </c>
    </row>
    <row r="62" spans="1:17" ht="15" customHeight="1" x14ac:dyDescent="0.3">
      <c r="A62" s="15">
        <v>663933</v>
      </c>
      <c r="B62" s="15">
        <v>56710718</v>
      </c>
      <c r="C62" s="29">
        <v>27700</v>
      </c>
      <c r="D62" s="29">
        <v>27700</v>
      </c>
      <c r="E62" s="15"/>
      <c r="F62" s="29">
        <v>0</v>
      </c>
      <c r="G62" s="29">
        <v>0</v>
      </c>
      <c r="H62" s="29">
        <v>27700</v>
      </c>
      <c r="I62" s="29">
        <v>27700</v>
      </c>
      <c r="J62" s="29">
        <v>0</v>
      </c>
      <c r="K62" s="15">
        <v>19</v>
      </c>
      <c r="L62" s="15" t="s">
        <v>496</v>
      </c>
      <c r="M62" s="15" t="s">
        <v>497</v>
      </c>
      <c r="N62" s="15" t="s">
        <v>496</v>
      </c>
      <c r="O62" s="15" t="s">
        <v>497</v>
      </c>
      <c r="P62" s="15" t="s">
        <v>505</v>
      </c>
      <c r="Q62" s="15" t="s">
        <v>498</v>
      </c>
    </row>
    <row r="63" spans="1:17" ht="15" customHeight="1" x14ac:dyDescent="0.3">
      <c r="A63" s="15">
        <v>664005</v>
      </c>
      <c r="B63" s="15">
        <v>56710790</v>
      </c>
      <c r="C63" s="29">
        <v>19700</v>
      </c>
      <c r="D63" s="29">
        <v>19700</v>
      </c>
      <c r="E63" s="15"/>
      <c r="F63" s="29">
        <v>0</v>
      </c>
      <c r="G63" s="29">
        <v>0</v>
      </c>
      <c r="H63" s="29">
        <v>19700</v>
      </c>
      <c r="I63" s="29">
        <v>19700</v>
      </c>
      <c r="J63" s="29">
        <v>0</v>
      </c>
      <c r="K63" s="15">
        <v>19</v>
      </c>
      <c r="L63" s="15" t="s">
        <v>496</v>
      </c>
      <c r="M63" s="15" t="s">
        <v>497</v>
      </c>
      <c r="N63" s="15" t="s">
        <v>496</v>
      </c>
      <c r="O63" s="15" t="s">
        <v>497</v>
      </c>
      <c r="P63" s="15" t="s">
        <v>505</v>
      </c>
      <c r="Q63" s="15" t="s">
        <v>498</v>
      </c>
    </row>
    <row r="64" spans="1:17" ht="15" customHeight="1" x14ac:dyDescent="0.3">
      <c r="A64" s="15">
        <v>664038</v>
      </c>
      <c r="B64" s="15">
        <v>56710823</v>
      </c>
      <c r="C64" s="29">
        <v>156000</v>
      </c>
      <c r="D64" s="29">
        <v>156000</v>
      </c>
      <c r="E64" s="15"/>
      <c r="F64" s="29">
        <v>0</v>
      </c>
      <c r="G64" s="29">
        <v>0</v>
      </c>
      <c r="H64" s="29">
        <v>156000</v>
      </c>
      <c r="I64" s="29">
        <v>156000</v>
      </c>
      <c r="J64" s="29">
        <v>0</v>
      </c>
      <c r="K64" s="15">
        <v>19</v>
      </c>
      <c r="L64" s="15" t="s">
        <v>496</v>
      </c>
      <c r="M64" s="15" t="s">
        <v>497</v>
      </c>
      <c r="N64" s="15" t="s">
        <v>496</v>
      </c>
      <c r="O64" s="15" t="s">
        <v>497</v>
      </c>
      <c r="P64" s="15" t="s">
        <v>505</v>
      </c>
      <c r="Q64" s="15" t="s">
        <v>498</v>
      </c>
    </row>
    <row r="65" spans="1:17" ht="15" customHeight="1" x14ac:dyDescent="0.3">
      <c r="A65" s="15">
        <v>664128</v>
      </c>
      <c r="B65" s="15">
        <v>56710180</v>
      </c>
      <c r="C65" s="29">
        <v>71783</v>
      </c>
      <c r="D65" s="29">
        <v>71783</v>
      </c>
      <c r="E65" s="15"/>
      <c r="F65" s="29">
        <v>0</v>
      </c>
      <c r="G65" s="29">
        <v>0</v>
      </c>
      <c r="H65" s="29">
        <v>71783</v>
      </c>
      <c r="I65" s="29">
        <v>71783</v>
      </c>
      <c r="J65" s="29">
        <v>0</v>
      </c>
      <c r="K65" s="15">
        <v>19</v>
      </c>
      <c r="L65" s="15" t="s">
        <v>496</v>
      </c>
      <c r="M65" s="15" t="s">
        <v>497</v>
      </c>
      <c r="N65" s="15" t="s">
        <v>496</v>
      </c>
      <c r="O65" s="15" t="s">
        <v>497</v>
      </c>
      <c r="P65" s="15" t="s">
        <v>505</v>
      </c>
      <c r="Q65" s="15" t="s">
        <v>498</v>
      </c>
    </row>
    <row r="66" spans="1:17" ht="15" customHeight="1" x14ac:dyDescent="0.3">
      <c r="A66" s="15">
        <v>665233</v>
      </c>
      <c r="B66" s="15">
        <v>56712754</v>
      </c>
      <c r="C66" s="29">
        <v>286500</v>
      </c>
      <c r="D66" s="29">
        <v>286500</v>
      </c>
      <c r="E66" s="15"/>
      <c r="F66" s="29">
        <v>0</v>
      </c>
      <c r="G66" s="29">
        <v>0</v>
      </c>
      <c r="H66" s="29">
        <v>286500</v>
      </c>
      <c r="I66" s="29">
        <v>286500</v>
      </c>
      <c r="J66" s="29">
        <v>0</v>
      </c>
      <c r="K66" s="15">
        <v>19</v>
      </c>
      <c r="L66" s="15" t="s">
        <v>496</v>
      </c>
      <c r="M66" s="15" t="s">
        <v>497</v>
      </c>
      <c r="N66" s="15" t="s">
        <v>496</v>
      </c>
      <c r="O66" s="15" t="s">
        <v>497</v>
      </c>
      <c r="P66" s="15" t="s">
        <v>505</v>
      </c>
      <c r="Q66" s="15" t="s">
        <v>498</v>
      </c>
    </row>
    <row r="67" spans="1:17" ht="15" customHeight="1" x14ac:dyDescent="0.3">
      <c r="A67" s="15">
        <v>665269</v>
      </c>
      <c r="B67" s="15">
        <v>56712790</v>
      </c>
      <c r="C67" s="29">
        <v>391400</v>
      </c>
      <c r="D67" s="29">
        <v>391400</v>
      </c>
      <c r="E67" s="15"/>
      <c r="F67" s="29">
        <v>0</v>
      </c>
      <c r="G67" s="29">
        <v>0</v>
      </c>
      <c r="H67" s="29">
        <v>391400</v>
      </c>
      <c r="I67" s="29">
        <v>391400</v>
      </c>
      <c r="J67" s="29">
        <v>0</v>
      </c>
      <c r="K67" s="15">
        <v>19</v>
      </c>
      <c r="L67" s="15" t="s">
        <v>496</v>
      </c>
      <c r="M67" s="15" t="s">
        <v>497</v>
      </c>
      <c r="N67" s="15" t="s">
        <v>496</v>
      </c>
      <c r="O67" s="15" t="s">
        <v>497</v>
      </c>
      <c r="P67" s="15" t="s">
        <v>505</v>
      </c>
      <c r="Q67" s="15" t="s">
        <v>498</v>
      </c>
    </row>
    <row r="68" spans="1:17" ht="15" customHeight="1" x14ac:dyDescent="0.3">
      <c r="A68" s="15">
        <v>665759</v>
      </c>
      <c r="B68" s="15">
        <v>56708298</v>
      </c>
      <c r="C68" s="29">
        <v>1217253</v>
      </c>
      <c r="D68" s="29">
        <v>1217253</v>
      </c>
      <c r="E68" s="15"/>
      <c r="F68" s="29">
        <v>0</v>
      </c>
      <c r="G68" s="29">
        <v>0</v>
      </c>
      <c r="H68" s="29">
        <v>1217253</v>
      </c>
      <c r="I68" s="29">
        <v>1217253</v>
      </c>
      <c r="J68" s="29">
        <v>0</v>
      </c>
      <c r="K68" s="15">
        <v>19</v>
      </c>
      <c r="L68" s="15" t="s">
        <v>496</v>
      </c>
      <c r="M68" s="15" t="s">
        <v>497</v>
      </c>
      <c r="N68" s="15" t="s">
        <v>496</v>
      </c>
      <c r="O68" s="15" t="s">
        <v>497</v>
      </c>
      <c r="P68" s="15" t="s">
        <v>505</v>
      </c>
      <c r="Q68" s="15" t="s">
        <v>498</v>
      </c>
    </row>
    <row r="69" spans="1:17" ht="15" customHeight="1" x14ac:dyDescent="0.3">
      <c r="A69" s="15">
        <v>666559</v>
      </c>
      <c r="B69" s="15">
        <v>56709145</v>
      </c>
      <c r="C69" s="29">
        <v>12024</v>
      </c>
      <c r="D69" s="29">
        <v>12024</v>
      </c>
      <c r="E69" s="15"/>
      <c r="F69" s="29">
        <v>0</v>
      </c>
      <c r="G69" s="29">
        <v>0</v>
      </c>
      <c r="H69" s="29">
        <v>12024</v>
      </c>
      <c r="I69" s="29">
        <v>12024</v>
      </c>
      <c r="J69" s="29">
        <v>0</v>
      </c>
      <c r="K69" s="15">
        <v>19</v>
      </c>
      <c r="L69" s="15" t="s">
        <v>496</v>
      </c>
      <c r="M69" s="15" t="s">
        <v>497</v>
      </c>
      <c r="N69" s="15" t="s">
        <v>496</v>
      </c>
      <c r="O69" s="15" t="s">
        <v>497</v>
      </c>
      <c r="P69" s="15" t="s">
        <v>505</v>
      </c>
      <c r="Q69" s="15" t="s">
        <v>498</v>
      </c>
    </row>
    <row r="70" spans="1:17" ht="15" customHeight="1" x14ac:dyDescent="0.3">
      <c r="A70" s="15">
        <v>666903</v>
      </c>
      <c r="B70" s="15">
        <v>56712569</v>
      </c>
      <c r="C70" s="29">
        <v>15900</v>
      </c>
      <c r="D70" s="29">
        <v>15900</v>
      </c>
      <c r="E70" s="15"/>
      <c r="F70" s="29">
        <v>0</v>
      </c>
      <c r="G70" s="29">
        <v>0</v>
      </c>
      <c r="H70" s="29">
        <v>15900</v>
      </c>
      <c r="I70" s="29">
        <v>15900</v>
      </c>
      <c r="J70" s="29">
        <v>0</v>
      </c>
      <c r="K70" s="15">
        <v>19</v>
      </c>
      <c r="L70" s="15" t="s">
        <v>496</v>
      </c>
      <c r="M70" s="15" t="s">
        <v>497</v>
      </c>
      <c r="N70" s="15" t="s">
        <v>496</v>
      </c>
      <c r="O70" s="15" t="s">
        <v>497</v>
      </c>
      <c r="P70" s="15" t="s">
        <v>505</v>
      </c>
      <c r="Q70" s="15" t="s">
        <v>498</v>
      </c>
    </row>
    <row r="71" spans="1:17" ht="15" customHeight="1" x14ac:dyDescent="0.3">
      <c r="A71" s="15">
        <v>667130</v>
      </c>
      <c r="B71" s="15">
        <v>56714808</v>
      </c>
      <c r="C71" s="29">
        <v>452130</v>
      </c>
      <c r="D71" s="29">
        <v>452130</v>
      </c>
      <c r="E71" s="15"/>
      <c r="F71" s="29">
        <v>0</v>
      </c>
      <c r="G71" s="29">
        <v>0</v>
      </c>
      <c r="H71" s="29">
        <v>452130</v>
      </c>
      <c r="I71" s="29">
        <v>452130</v>
      </c>
      <c r="J71" s="29">
        <v>0</v>
      </c>
      <c r="K71" s="15">
        <v>19</v>
      </c>
      <c r="L71" s="15" t="s">
        <v>496</v>
      </c>
      <c r="M71" s="15" t="s">
        <v>497</v>
      </c>
      <c r="N71" s="15" t="s">
        <v>496</v>
      </c>
      <c r="O71" s="15" t="s">
        <v>497</v>
      </c>
      <c r="P71" s="15" t="s">
        <v>505</v>
      </c>
      <c r="Q71" s="15" t="s">
        <v>498</v>
      </c>
    </row>
    <row r="72" spans="1:17" ht="15" customHeight="1" x14ac:dyDescent="0.3">
      <c r="A72" s="15">
        <v>667655</v>
      </c>
      <c r="B72" s="15">
        <v>56712006</v>
      </c>
      <c r="C72" s="29">
        <v>293538</v>
      </c>
      <c r="D72" s="29">
        <v>293538</v>
      </c>
      <c r="E72" s="15"/>
      <c r="F72" s="29">
        <v>0</v>
      </c>
      <c r="G72" s="29">
        <v>0</v>
      </c>
      <c r="H72" s="29">
        <v>293538</v>
      </c>
      <c r="I72" s="29">
        <v>293538</v>
      </c>
      <c r="J72" s="29">
        <v>0</v>
      </c>
      <c r="K72" s="15">
        <v>19</v>
      </c>
      <c r="L72" s="15" t="s">
        <v>496</v>
      </c>
      <c r="M72" s="15" t="s">
        <v>497</v>
      </c>
      <c r="N72" s="15" t="s">
        <v>496</v>
      </c>
      <c r="O72" s="15" t="s">
        <v>497</v>
      </c>
      <c r="P72" s="15" t="s">
        <v>505</v>
      </c>
      <c r="Q72" s="15" t="s">
        <v>498</v>
      </c>
    </row>
    <row r="73" spans="1:17" ht="15" customHeight="1" x14ac:dyDescent="0.3">
      <c r="A73" s="15">
        <v>667664</v>
      </c>
      <c r="B73" s="15">
        <v>56712015</v>
      </c>
      <c r="C73" s="29">
        <v>293538</v>
      </c>
      <c r="D73" s="29">
        <v>293538</v>
      </c>
      <c r="E73" s="15"/>
      <c r="F73" s="29">
        <v>0</v>
      </c>
      <c r="G73" s="29">
        <v>0</v>
      </c>
      <c r="H73" s="29">
        <v>293538</v>
      </c>
      <c r="I73" s="29">
        <v>293538</v>
      </c>
      <c r="J73" s="29">
        <v>0</v>
      </c>
      <c r="K73" s="15">
        <v>19</v>
      </c>
      <c r="L73" s="15" t="s">
        <v>496</v>
      </c>
      <c r="M73" s="15" t="s">
        <v>497</v>
      </c>
      <c r="N73" s="15" t="s">
        <v>496</v>
      </c>
      <c r="O73" s="15" t="s">
        <v>497</v>
      </c>
      <c r="P73" s="15" t="s">
        <v>505</v>
      </c>
      <c r="Q73" s="15" t="s">
        <v>498</v>
      </c>
    </row>
    <row r="74" spans="1:17" ht="15" customHeight="1" x14ac:dyDescent="0.3">
      <c r="A74" s="15">
        <v>668861</v>
      </c>
      <c r="B74" s="15">
        <v>56710869</v>
      </c>
      <c r="C74" s="29">
        <v>34500</v>
      </c>
      <c r="D74" s="29">
        <v>34500</v>
      </c>
      <c r="E74" s="15"/>
      <c r="F74" s="29">
        <v>0</v>
      </c>
      <c r="G74" s="29">
        <v>0</v>
      </c>
      <c r="H74" s="29">
        <v>34500</v>
      </c>
      <c r="I74" s="29">
        <v>34500</v>
      </c>
      <c r="J74" s="29">
        <v>0</v>
      </c>
      <c r="K74" s="15">
        <v>19</v>
      </c>
      <c r="L74" s="15" t="s">
        <v>496</v>
      </c>
      <c r="M74" s="15" t="s">
        <v>497</v>
      </c>
      <c r="N74" s="15" t="s">
        <v>496</v>
      </c>
      <c r="O74" s="15" t="s">
        <v>497</v>
      </c>
      <c r="P74" s="15" t="s">
        <v>505</v>
      </c>
      <c r="Q74" s="15" t="s">
        <v>498</v>
      </c>
    </row>
    <row r="75" spans="1:17" ht="15" customHeight="1" x14ac:dyDescent="0.3">
      <c r="A75" s="15">
        <v>668877</v>
      </c>
      <c r="B75" s="15">
        <v>56710885</v>
      </c>
      <c r="C75" s="29">
        <v>21560</v>
      </c>
      <c r="D75" s="29">
        <v>21560</v>
      </c>
      <c r="E75" s="15"/>
      <c r="F75" s="29">
        <v>0</v>
      </c>
      <c r="G75" s="29">
        <v>0</v>
      </c>
      <c r="H75" s="29">
        <v>21560</v>
      </c>
      <c r="I75" s="29">
        <v>21560</v>
      </c>
      <c r="J75" s="29">
        <v>0</v>
      </c>
      <c r="K75" s="15">
        <v>19</v>
      </c>
      <c r="L75" s="15" t="s">
        <v>496</v>
      </c>
      <c r="M75" s="15" t="s">
        <v>497</v>
      </c>
      <c r="N75" s="15" t="s">
        <v>496</v>
      </c>
      <c r="O75" s="15" t="s">
        <v>497</v>
      </c>
      <c r="P75" s="15" t="s">
        <v>505</v>
      </c>
      <c r="Q75" s="15" t="s">
        <v>498</v>
      </c>
    </row>
    <row r="76" spans="1:17" ht="15" customHeight="1" x14ac:dyDescent="0.3">
      <c r="A76" s="15">
        <v>668878</v>
      </c>
      <c r="B76" s="15">
        <v>56710886</v>
      </c>
      <c r="C76" s="29">
        <v>25560</v>
      </c>
      <c r="D76" s="29">
        <v>25560</v>
      </c>
      <c r="E76" s="15"/>
      <c r="F76" s="29">
        <v>0</v>
      </c>
      <c r="G76" s="29">
        <v>0</v>
      </c>
      <c r="H76" s="29">
        <v>25560</v>
      </c>
      <c r="I76" s="29">
        <v>25560</v>
      </c>
      <c r="J76" s="29">
        <v>0</v>
      </c>
      <c r="K76" s="15">
        <v>19</v>
      </c>
      <c r="L76" s="15" t="s">
        <v>496</v>
      </c>
      <c r="M76" s="15" t="s">
        <v>497</v>
      </c>
      <c r="N76" s="15" t="s">
        <v>496</v>
      </c>
      <c r="O76" s="15" t="s">
        <v>497</v>
      </c>
      <c r="P76" s="15" t="s">
        <v>505</v>
      </c>
      <c r="Q76" s="15" t="s">
        <v>498</v>
      </c>
    </row>
    <row r="77" spans="1:17" ht="15" customHeight="1" x14ac:dyDescent="0.3">
      <c r="A77" s="15">
        <v>668894</v>
      </c>
      <c r="B77" s="15">
        <v>56710902</v>
      </c>
      <c r="C77" s="29">
        <v>5670000</v>
      </c>
      <c r="D77" s="29">
        <v>5670000</v>
      </c>
      <c r="E77" s="15"/>
      <c r="F77" s="29">
        <v>0</v>
      </c>
      <c r="G77" s="29">
        <v>0</v>
      </c>
      <c r="H77" s="29">
        <v>5670000</v>
      </c>
      <c r="I77" s="29">
        <v>5670000</v>
      </c>
      <c r="J77" s="29">
        <v>0</v>
      </c>
      <c r="K77" s="15">
        <v>19</v>
      </c>
      <c r="L77" s="15" t="s">
        <v>496</v>
      </c>
      <c r="M77" s="15" t="s">
        <v>497</v>
      </c>
      <c r="N77" s="15" t="s">
        <v>496</v>
      </c>
      <c r="O77" s="15" t="s">
        <v>497</v>
      </c>
      <c r="P77" s="15" t="s">
        <v>505</v>
      </c>
      <c r="Q77" s="15" t="s">
        <v>498</v>
      </c>
    </row>
    <row r="78" spans="1:17" ht="15" customHeight="1" x14ac:dyDescent="0.3">
      <c r="A78" s="15">
        <v>668939</v>
      </c>
      <c r="B78" s="15">
        <v>56710947</v>
      </c>
      <c r="C78" s="29">
        <v>2644055</v>
      </c>
      <c r="D78" s="29">
        <v>2644055</v>
      </c>
      <c r="E78" s="15"/>
      <c r="F78" s="29">
        <v>0</v>
      </c>
      <c r="G78" s="29">
        <v>0</v>
      </c>
      <c r="H78" s="29">
        <v>2644055</v>
      </c>
      <c r="I78" s="29">
        <v>2644055</v>
      </c>
      <c r="J78" s="29">
        <v>0</v>
      </c>
      <c r="K78" s="15">
        <v>19</v>
      </c>
      <c r="L78" s="15" t="s">
        <v>496</v>
      </c>
      <c r="M78" s="15" t="s">
        <v>497</v>
      </c>
      <c r="N78" s="15" t="s">
        <v>496</v>
      </c>
      <c r="O78" s="15" t="s">
        <v>497</v>
      </c>
      <c r="P78" s="15" t="s">
        <v>505</v>
      </c>
      <c r="Q78" s="15" t="s">
        <v>498</v>
      </c>
    </row>
    <row r="79" spans="1:17" ht="15" customHeight="1" x14ac:dyDescent="0.3">
      <c r="A79" s="15">
        <v>668945</v>
      </c>
      <c r="B79" s="15">
        <v>56710953</v>
      </c>
      <c r="C79" s="29">
        <v>4630807</v>
      </c>
      <c r="D79" s="29">
        <v>4630807</v>
      </c>
      <c r="E79" s="15"/>
      <c r="F79" s="29">
        <v>0</v>
      </c>
      <c r="G79" s="29">
        <v>0</v>
      </c>
      <c r="H79" s="29">
        <v>4630807</v>
      </c>
      <c r="I79" s="29">
        <v>4630807</v>
      </c>
      <c r="J79" s="29">
        <v>0</v>
      </c>
      <c r="K79" s="15">
        <v>19</v>
      </c>
      <c r="L79" s="15" t="s">
        <v>496</v>
      </c>
      <c r="M79" s="15" t="s">
        <v>497</v>
      </c>
      <c r="N79" s="15" t="s">
        <v>496</v>
      </c>
      <c r="O79" s="15" t="s">
        <v>497</v>
      </c>
      <c r="P79" s="15" t="s">
        <v>505</v>
      </c>
      <c r="Q79" s="15" t="s">
        <v>498</v>
      </c>
    </row>
    <row r="80" spans="1:17" ht="15" customHeight="1" x14ac:dyDescent="0.3">
      <c r="A80" s="15">
        <v>668946</v>
      </c>
      <c r="B80" s="15">
        <v>56710954</v>
      </c>
      <c r="C80" s="29">
        <v>4630807</v>
      </c>
      <c r="D80" s="29">
        <v>4630807</v>
      </c>
      <c r="E80" s="15"/>
      <c r="F80" s="29">
        <v>0</v>
      </c>
      <c r="G80" s="29">
        <v>0</v>
      </c>
      <c r="H80" s="29">
        <v>4630807</v>
      </c>
      <c r="I80" s="29">
        <v>4630807</v>
      </c>
      <c r="J80" s="29">
        <v>0</v>
      </c>
      <c r="K80" s="15">
        <v>19</v>
      </c>
      <c r="L80" s="15" t="s">
        <v>496</v>
      </c>
      <c r="M80" s="15" t="s">
        <v>497</v>
      </c>
      <c r="N80" s="15" t="s">
        <v>496</v>
      </c>
      <c r="O80" s="15" t="s">
        <v>497</v>
      </c>
      <c r="P80" s="15" t="s">
        <v>505</v>
      </c>
      <c r="Q80" s="15" t="s">
        <v>498</v>
      </c>
    </row>
    <row r="81" spans="1:17" ht="15" customHeight="1" x14ac:dyDescent="0.3">
      <c r="A81" s="15">
        <v>669046</v>
      </c>
      <c r="B81" s="15">
        <v>56711054</v>
      </c>
      <c r="C81" s="29">
        <v>341483</v>
      </c>
      <c r="D81" s="29">
        <v>341483</v>
      </c>
      <c r="E81" s="15"/>
      <c r="F81" s="29">
        <v>0</v>
      </c>
      <c r="G81" s="29">
        <v>0</v>
      </c>
      <c r="H81" s="29">
        <v>341483</v>
      </c>
      <c r="I81" s="29">
        <v>341483</v>
      </c>
      <c r="J81" s="29">
        <v>0</v>
      </c>
      <c r="K81" s="15">
        <v>19</v>
      </c>
      <c r="L81" s="15" t="s">
        <v>496</v>
      </c>
      <c r="M81" s="15" t="s">
        <v>497</v>
      </c>
      <c r="N81" s="15" t="s">
        <v>496</v>
      </c>
      <c r="O81" s="15" t="s">
        <v>497</v>
      </c>
      <c r="P81" s="15" t="s">
        <v>505</v>
      </c>
      <c r="Q81" s="15" t="s">
        <v>498</v>
      </c>
    </row>
    <row r="82" spans="1:17" ht="15" customHeight="1" x14ac:dyDescent="0.3">
      <c r="A82" s="15">
        <v>669259</v>
      </c>
      <c r="B82" s="15">
        <v>56713621</v>
      </c>
      <c r="C82" s="29">
        <v>39356</v>
      </c>
      <c r="D82" s="29">
        <v>39356</v>
      </c>
      <c r="E82" s="15"/>
      <c r="F82" s="29">
        <v>0</v>
      </c>
      <c r="G82" s="29">
        <v>0</v>
      </c>
      <c r="H82" s="29">
        <v>39356</v>
      </c>
      <c r="I82" s="29">
        <v>39356</v>
      </c>
      <c r="J82" s="29">
        <v>0</v>
      </c>
      <c r="K82" s="15">
        <v>19</v>
      </c>
      <c r="L82" s="15" t="s">
        <v>496</v>
      </c>
      <c r="M82" s="15" t="s">
        <v>497</v>
      </c>
      <c r="N82" s="15" t="s">
        <v>496</v>
      </c>
      <c r="O82" s="15" t="s">
        <v>497</v>
      </c>
      <c r="P82" s="15" t="s">
        <v>505</v>
      </c>
      <c r="Q82" s="15" t="s">
        <v>498</v>
      </c>
    </row>
    <row r="83" spans="1:17" ht="15" customHeight="1" x14ac:dyDescent="0.3">
      <c r="A83" s="15">
        <v>669286</v>
      </c>
      <c r="B83" s="15">
        <v>56713648</v>
      </c>
      <c r="C83" s="29">
        <v>39356</v>
      </c>
      <c r="D83" s="29">
        <v>39356</v>
      </c>
      <c r="E83" s="15"/>
      <c r="F83" s="29">
        <v>0</v>
      </c>
      <c r="G83" s="29">
        <v>0</v>
      </c>
      <c r="H83" s="29">
        <v>39356</v>
      </c>
      <c r="I83" s="29">
        <v>39356</v>
      </c>
      <c r="J83" s="29">
        <v>0</v>
      </c>
      <c r="K83" s="15">
        <v>19</v>
      </c>
      <c r="L83" s="15" t="s">
        <v>496</v>
      </c>
      <c r="M83" s="15" t="s">
        <v>497</v>
      </c>
      <c r="N83" s="15" t="s">
        <v>496</v>
      </c>
      <c r="O83" s="15" t="s">
        <v>497</v>
      </c>
      <c r="P83" s="15" t="s">
        <v>505</v>
      </c>
      <c r="Q83" s="15" t="s">
        <v>498</v>
      </c>
    </row>
    <row r="84" spans="1:17" ht="15" customHeight="1" x14ac:dyDescent="0.3">
      <c r="A84" s="15">
        <v>669935</v>
      </c>
      <c r="B84" s="15">
        <v>56707964</v>
      </c>
      <c r="C84" s="29">
        <v>1382241</v>
      </c>
      <c r="D84" s="29">
        <v>1382241</v>
      </c>
      <c r="E84" s="15"/>
      <c r="F84" s="29">
        <v>0</v>
      </c>
      <c r="G84" s="29">
        <v>0</v>
      </c>
      <c r="H84" s="29">
        <v>1382241</v>
      </c>
      <c r="I84" s="29">
        <v>1382241</v>
      </c>
      <c r="J84" s="29">
        <v>0</v>
      </c>
      <c r="K84" s="15">
        <v>19</v>
      </c>
      <c r="L84" s="15" t="s">
        <v>496</v>
      </c>
      <c r="M84" s="15" t="s">
        <v>497</v>
      </c>
      <c r="N84" s="15" t="s">
        <v>496</v>
      </c>
      <c r="O84" s="15" t="s">
        <v>497</v>
      </c>
      <c r="P84" s="15" t="s">
        <v>505</v>
      </c>
      <c r="Q84" s="15" t="s">
        <v>498</v>
      </c>
    </row>
    <row r="85" spans="1:17" ht="15" customHeight="1" x14ac:dyDescent="0.3">
      <c r="A85" s="15">
        <v>670444</v>
      </c>
      <c r="B85" s="15">
        <v>56708536</v>
      </c>
      <c r="C85" s="29">
        <v>440188</v>
      </c>
      <c r="D85" s="29">
        <v>440188</v>
      </c>
      <c r="E85" s="15"/>
      <c r="F85" s="29">
        <v>0</v>
      </c>
      <c r="G85" s="29">
        <v>0</v>
      </c>
      <c r="H85" s="29">
        <v>440188</v>
      </c>
      <c r="I85" s="29">
        <v>440188</v>
      </c>
      <c r="J85" s="29">
        <v>0</v>
      </c>
      <c r="K85" s="15">
        <v>19</v>
      </c>
      <c r="L85" s="15" t="s">
        <v>496</v>
      </c>
      <c r="M85" s="15" t="s">
        <v>497</v>
      </c>
      <c r="N85" s="15" t="s">
        <v>496</v>
      </c>
      <c r="O85" s="15" t="s">
        <v>497</v>
      </c>
      <c r="P85" s="15" t="s">
        <v>505</v>
      </c>
      <c r="Q85" s="15" t="s">
        <v>498</v>
      </c>
    </row>
    <row r="86" spans="1:17" ht="15" customHeight="1" x14ac:dyDescent="0.3">
      <c r="A86" s="15">
        <v>670449</v>
      </c>
      <c r="B86" s="15">
        <v>56708541</v>
      </c>
      <c r="C86" s="29">
        <v>47000</v>
      </c>
      <c r="D86" s="29">
        <v>47000</v>
      </c>
      <c r="E86" s="15"/>
      <c r="F86" s="29">
        <v>0</v>
      </c>
      <c r="G86" s="29">
        <v>0</v>
      </c>
      <c r="H86" s="29">
        <v>47000</v>
      </c>
      <c r="I86" s="29">
        <v>47000</v>
      </c>
      <c r="J86" s="29">
        <v>0</v>
      </c>
      <c r="K86" s="15">
        <v>19</v>
      </c>
      <c r="L86" s="15" t="s">
        <v>496</v>
      </c>
      <c r="M86" s="15" t="s">
        <v>497</v>
      </c>
      <c r="N86" s="15" t="s">
        <v>496</v>
      </c>
      <c r="O86" s="15" t="s">
        <v>497</v>
      </c>
      <c r="P86" s="15" t="s">
        <v>505</v>
      </c>
      <c r="Q86" s="15" t="s">
        <v>498</v>
      </c>
    </row>
    <row r="87" spans="1:17" ht="15" customHeight="1" x14ac:dyDescent="0.3">
      <c r="A87" s="15">
        <v>670454</v>
      </c>
      <c r="B87" s="15">
        <v>56708546</v>
      </c>
      <c r="C87" s="29">
        <v>109660</v>
      </c>
      <c r="D87" s="29">
        <v>109660</v>
      </c>
      <c r="E87" s="15"/>
      <c r="F87" s="29">
        <v>0</v>
      </c>
      <c r="G87" s="29">
        <v>0</v>
      </c>
      <c r="H87" s="29">
        <v>109660</v>
      </c>
      <c r="I87" s="29">
        <v>109660</v>
      </c>
      <c r="J87" s="29">
        <v>0</v>
      </c>
      <c r="K87" s="15">
        <v>19</v>
      </c>
      <c r="L87" s="15" t="s">
        <v>496</v>
      </c>
      <c r="M87" s="15" t="s">
        <v>497</v>
      </c>
      <c r="N87" s="15" t="s">
        <v>496</v>
      </c>
      <c r="O87" s="15" t="s">
        <v>497</v>
      </c>
      <c r="P87" s="15" t="s">
        <v>505</v>
      </c>
      <c r="Q87" s="15" t="s">
        <v>498</v>
      </c>
    </row>
    <row r="88" spans="1:17" ht="15" customHeight="1" x14ac:dyDescent="0.3">
      <c r="A88" s="15">
        <v>670462</v>
      </c>
      <c r="B88" s="15">
        <v>56708554</v>
      </c>
      <c r="C88" s="29">
        <v>115100</v>
      </c>
      <c r="D88" s="29">
        <v>115100</v>
      </c>
      <c r="E88" s="15"/>
      <c r="F88" s="29">
        <v>0</v>
      </c>
      <c r="G88" s="29">
        <v>0</v>
      </c>
      <c r="H88" s="29">
        <v>115100</v>
      </c>
      <c r="I88" s="29">
        <v>115100</v>
      </c>
      <c r="J88" s="29">
        <v>0</v>
      </c>
      <c r="K88" s="15">
        <v>19</v>
      </c>
      <c r="L88" s="15" t="s">
        <v>496</v>
      </c>
      <c r="M88" s="15" t="s">
        <v>497</v>
      </c>
      <c r="N88" s="15" t="s">
        <v>496</v>
      </c>
      <c r="O88" s="15" t="s">
        <v>497</v>
      </c>
      <c r="P88" s="15" t="s">
        <v>505</v>
      </c>
      <c r="Q88" s="15" t="s">
        <v>498</v>
      </c>
    </row>
    <row r="89" spans="1:17" ht="15" customHeight="1" x14ac:dyDescent="0.3">
      <c r="A89" s="15">
        <v>670466</v>
      </c>
      <c r="B89" s="15">
        <v>56708558</v>
      </c>
      <c r="C89" s="29">
        <v>5246780</v>
      </c>
      <c r="D89" s="29">
        <v>5246780</v>
      </c>
      <c r="E89" s="15"/>
      <c r="F89" s="29">
        <v>0</v>
      </c>
      <c r="G89" s="29">
        <v>0</v>
      </c>
      <c r="H89" s="29">
        <v>5246780</v>
      </c>
      <c r="I89" s="29">
        <v>5246780</v>
      </c>
      <c r="J89" s="29">
        <v>0</v>
      </c>
      <c r="K89" s="15">
        <v>19</v>
      </c>
      <c r="L89" s="15" t="s">
        <v>496</v>
      </c>
      <c r="M89" s="15" t="s">
        <v>497</v>
      </c>
      <c r="N89" s="15" t="s">
        <v>496</v>
      </c>
      <c r="O89" s="15" t="s">
        <v>497</v>
      </c>
      <c r="P89" s="15" t="s">
        <v>505</v>
      </c>
      <c r="Q89" s="15" t="s">
        <v>498</v>
      </c>
    </row>
    <row r="90" spans="1:17" ht="15" customHeight="1" x14ac:dyDescent="0.3">
      <c r="A90" s="15">
        <v>670473</v>
      </c>
      <c r="B90" s="15">
        <v>56708565</v>
      </c>
      <c r="C90" s="29">
        <v>17000</v>
      </c>
      <c r="D90" s="29">
        <v>17000</v>
      </c>
      <c r="E90" s="15"/>
      <c r="F90" s="29">
        <v>0</v>
      </c>
      <c r="G90" s="29">
        <v>0</v>
      </c>
      <c r="H90" s="29">
        <v>17000</v>
      </c>
      <c r="I90" s="29">
        <v>17000</v>
      </c>
      <c r="J90" s="29">
        <v>0</v>
      </c>
      <c r="K90" s="15">
        <v>19</v>
      </c>
      <c r="L90" s="15" t="s">
        <v>496</v>
      </c>
      <c r="M90" s="15" t="s">
        <v>497</v>
      </c>
      <c r="N90" s="15" t="s">
        <v>496</v>
      </c>
      <c r="O90" s="15" t="s">
        <v>497</v>
      </c>
      <c r="P90" s="15" t="s">
        <v>505</v>
      </c>
      <c r="Q90" s="15" t="s">
        <v>498</v>
      </c>
    </row>
    <row r="91" spans="1:17" ht="15" customHeight="1" x14ac:dyDescent="0.3">
      <c r="A91" s="15">
        <v>670481</v>
      </c>
      <c r="B91" s="15">
        <v>56708573</v>
      </c>
      <c r="C91" s="29">
        <v>6647379</v>
      </c>
      <c r="D91" s="29">
        <v>6647379</v>
      </c>
      <c r="E91" s="15"/>
      <c r="F91" s="29">
        <v>0</v>
      </c>
      <c r="G91" s="29">
        <v>0</v>
      </c>
      <c r="H91" s="29">
        <v>6647379</v>
      </c>
      <c r="I91" s="29">
        <v>6647379</v>
      </c>
      <c r="J91" s="29">
        <v>0</v>
      </c>
      <c r="K91" s="15">
        <v>19</v>
      </c>
      <c r="L91" s="15" t="s">
        <v>496</v>
      </c>
      <c r="M91" s="15" t="s">
        <v>497</v>
      </c>
      <c r="N91" s="15" t="s">
        <v>496</v>
      </c>
      <c r="O91" s="15" t="s">
        <v>497</v>
      </c>
      <c r="P91" s="15" t="s">
        <v>505</v>
      </c>
      <c r="Q91" s="15" t="s">
        <v>498</v>
      </c>
    </row>
    <row r="92" spans="1:17" ht="15" customHeight="1" x14ac:dyDescent="0.3">
      <c r="A92" s="15">
        <v>670493</v>
      </c>
      <c r="B92" s="15">
        <v>56708585</v>
      </c>
      <c r="C92" s="29">
        <v>1277464</v>
      </c>
      <c r="D92" s="29">
        <v>1277464</v>
      </c>
      <c r="E92" s="15"/>
      <c r="F92" s="29">
        <v>0</v>
      </c>
      <c r="G92" s="29">
        <v>0</v>
      </c>
      <c r="H92" s="29">
        <v>1277464</v>
      </c>
      <c r="I92" s="29">
        <v>1277464</v>
      </c>
      <c r="J92" s="29">
        <v>0</v>
      </c>
      <c r="K92" s="15">
        <v>19</v>
      </c>
      <c r="L92" s="15" t="s">
        <v>496</v>
      </c>
      <c r="M92" s="15" t="s">
        <v>497</v>
      </c>
      <c r="N92" s="15" t="s">
        <v>496</v>
      </c>
      <c r="O92" s="15" t="s">
        <v>497</v>
      </c>
      <c r="P92" s="15" t="s">
        <v>505</v>
      </c>
      <c r="Q92" s="15" t="s">
        <v>498</v>
      </c>
    </row>
    <row r="93" spans="1:17" ht="15" customHeight="1" x14ac:dyDescent="0.3">
      <c r="A93" s="15">
        <v>670498</v>
      </c>
      <c r="B93" s="15">
        <v>56708590</v>
      </c>
      <c r="C93" s="29">
        <v>15000</v>
      </c>
      <c r="D93" s="29">
        <v>15000</v>
      </c>
      <c r="E93" s="15"/>
      <c r="F93" s="29">
        <v>0</v>
      </c>
      <c r="G93" s="29">
        <v>0</v>
      </c>
      <c r="H93" s="29">
        <v>15000</v>
      </c>
      <c r="I93" s="29">
        <v>15000</v>
      </c>
      <c r="J93" s="29">
        <v>0</v>
      </c>
      <c r="K93" s="15">
        <v>19</v>
      </c>
      <c r="L93" s="15" t="s">
        <v>496</v>
      </c>
      <c r="M93" s="15" t="s">
        <v>497</v>
      </c>
      <c r="N93" s="15" t="s">
        <v>496</v>
      </c>
      <c r="O93" s="15" t="s">
        <v>497</v>
      </c>
      <c r="P93" s="15" t="s">
        <v>505</v>
      </c>
      <c r="Q93" s="15" t="s">
        <v>498</v>
      </c>
    </row>
    <row r="94" spans="1:17" ht="15" customHeight="1" x14ac:dyDescent="0.3">
      <c r="A94" s="15">
        <v>670499</v>
      </c>
      <c r="B94" s="15">
        <v>56708591</v>
      </c>
      <c r="C94" s="29">
        <v>285000</v>
      </c>
      <c r="D94" s="29">
        <v>285000</v>
      </c>
      <c r="E94" s="15"/>
      <c r="F94" s="29">
        <v>0</v>
      </c>
      <c r="G94" s="29">
        <v>0</v>
      </c>
      <c r="H94" s="29">
        <v>285000</v>
      </c>
      <c r="I94" s="29">
        <v>285000</v>
      </c>
      <c r="J94" s="29">
        <v>0</v>
      </c>
      <c r="K94" s="15">
        <v>19</v>
      </c>
      <c r="L94" s="15" t="s">
        <v>496</v>
      </c>
      <c r="M94" s="15" t="s">
        <v>497</v>
      </c>
      <c r="N94" s="15" t="s">
        <v>496</v>
      </c>
      <c r="O94" s="15" t="s">
        <v>497</v>
      </c>
      <c r="P94" s="15" t="s">
        <v>505</v>
      </c>
      <c r="Q94" s="15" t="s">
        <v>498</v>
      </c>
    </row>
    <row r="95" spans="1:17" ht="15" customHeight="1" x14ac:dyDescent="0.3">
      <c r="A95" s="15">
        <v>671477</v>
      </c>
      <c r="B95" s="15">
        <v>56781930</v>
      </c>
      <c r="C95" s="29">
        <v>453114</v>
      </c>
      <c r="D95" s="29">
        <v>453114</v>
      </c>
      <c r="E95" s="15"/>
      <c r="F95" s="29">
        <v>0</v>
      </c>
      <c r="G95" s="29">
        <v>0</v>
      </c>
      <c r="H95" s="29">
        <v>453114</v>
      </c>
      <c r="I95" s="29">
        <v>453114</v>
      </c>
      <c r="J95" s="29">
        <v>0</v>
      </c>
      <c r="K95" s="15">
        <v>19</v>
      </c>
      <c r="L95" s="15" t="s">
        <v>496</v>
      </c>
      <c r="M95" s="15" t="s">
        <v>497</v>
      </c>
      <c r="N95" s="15" t="s">
        <v>496</v>
      </c>
      <c r="O95" s="15" t="s">
        <v>497</v>
      </c>
      <c r="P95" s="15" t="s">
        <v>505</v>
      </c>
      <c r="Q95" s="15" t="s">
        <v>498</v>
      </c>
    </row>
    <row r="96" spans="1:17" ht="15" customHeight="1" x14ac:dyDescent="0.3">
      <c r="A96" s="15">
        <v>673011</v>
      </c>
      <c r="B96" s="15">
        <v>56783496</v>
      </c>
      <c r="C96" s="29">
        <v>444349</v>
      </c>
      <c r="D96" s="29">
        <v>444349</v>
      </c>
      <c r="E96" s="15"/>
      <c r="F96" s="29">
        <v>0</v>
      </c>
      <c r="G96" s="29">
        <v>0</v>
      </c>
      <c r="H96" s="29">
        <v>444349</v>
      </c>
      <c r="I96" s="29">
        <v>444349</v>
      </c>
      <c r="J96" s="29">
        <v>0</v>
      </c>
      <c r="K96" s="15">
        <v>19</v>
      </c>
      <c r="L96" s="15" t="s">
        <v>496</v>
      </c>
      <c r="M96" s="15" t="s">
        <v>497</v>
      </c>
      <c r="N96" s="15" t="s">
        <v>496</v>
      </c>
      <c r="O96" s="15" t="s">
        <v>497</v>
      </c>
      <c r="P96" s="15" t="s">
        <v>505</v>
      </c>
      <c r="Q96" s="15" t="s">
        <v>498</v>
      </c>
    </row>
    <row r="97" spans="1:17" ht="15" customHeight="1" x14ac:dyDescent="0.3">
      <c r="A97" s="15">
        <v>673948</v>
      </c>
      <c r="B97" s="15">
        <v>56784513</v>
      </c>
      <c r="C97" s="29">
        <v>2431396</v>
      </c>
      <c r="D97" s="29">
        <v>2431396</v>
      </c>
      <c r="E97" s="15"/>
      <c r="F97" s="29">
        <v>0</v>
      </c>
      <c r="G97" s="29">
        <v>0</v>
      </c>
      <c r="H97" s="29">
        <v>2431396</v>
      </c>
      <c r="I97" s="29">
        <v>2431396</v>
      </c>
      <c r="J97" s="29">
        <v>0</v>
      </c>
      <c r="K97" s="15">
        <v>19</v>
      </c>
      <c r="L97" s="15" t="s">
        <v>496</v>
      </c>
      <c r="M97" s="15" t="s">
        <v>497</v>
      </c>
      <c r="N97" s="15" t="s">
        <v>496</v>
      </c>
      <c r="O97" s="15" t="s">
        <v>497</v>
      </c>
      <c r="P97" s="15" t="s">
        <v>505</v>
      </c>
      <c r="Q97" s="15" t="s">
        <v>498</v>
      </c>
    </row>
    <row r="98" spans="1:17" ht="15" customHeight="1" x14ac:dyDescent="0.3">
      <c r="A98" s="15">
        <v>674009</v>
      </c>
      <c r="B98" s="15">
        <v>56785398</v>
      </c>
      <c r="C98" s="29">
        <v>1437147</v>
      </c>
      <c r="D98" s="29">
        <v>1437147</v>
      </c>
      <c r="E98" s="15"/>
      <c r="F98" s="29">
        <v>0</v>
      </c>
      <c r="G98" s="29">
        <v>0</v>
      </c>
      <c r="H98" s="29">
        <v>1437147</v>
      </c>
      <c r="I98" s="29">
        <v>1437147</v>
      </c>
      <c r="J98" s="29">
        <v>0</v>
      </c>
      <c r="K98" s="15">
        <v>19</v>
      </c>
      <c r="L98" s="15" t="s">
        <v>496</v>
      </c>
      <c r="M98" s="15" t="s">
        <v>497</v>
      </c>
      <c r="N98" s="15" t="s">
        <v>496</v>
      </c>
      <c r="O98" s="15" t="s">
        <v>497</v>
      </c>
      <c r="P98" s="15" t="s">
        <v>505</v>
      </c>
      <c r="Q98" s="15" t="s">
        <v>498</v>
      </c>
    </row>
    <row r="99" spans="1:17" ht="15" customHeight="1" x14ac:dyDescent="0.3">
      <c r="A99" s="15">
        <v>674019</v>
      </c>
      <c r="B99" s="15">
        <v>56785408</v>
      </c>
      <c r="C99" s="29">
        <v>1049356</v>
      </c>
      <c r="D99" s="29">
        <v>1049356</v>
      </c>
      <c r="E99" s="15"/>
      <c r="F99" s="29">
        <v>0</v>
      </c>
      <c r="G99" s="29">
        <v>0</v>
      </c>
      <c r="H99" s="29">
        <v>1049356</v>
      </c>
      <c r="I99" s="29">
        <v>1049356</v>
      </c>
      <c r="J99" s="29">
        <v>0</v>
      </c>
      <c r="K99" s="15">
        <v>19</v>
      </c>
      <c r="L99" s="15" t="s">
        <v>496</v>
      </c>
      <c r="M99" s="15" t="s">
        <v>497</v>
      </c>
      <c r="N99" s="15" t="s">
        <v>496</v>
      </c>
      <c r="O99" s="15" t="s">
        <v>497</v>
      </c>
      <c r="P99" s="15" t="s">
        <v>505</v>
      </c>
      <c r="Q99" s="15" t="s">
        <v>498</v>
      </c>
    </row>
    <row r="100" spans="1:17" ht="15" customHeight="1" x14ac:dyDescent="0.3">
      <c r="A100" s="15">
        <v>674028</v>
      </c>
      <c r="B100" s="15">
        <v>56785417</v>
      </c>
      <c r="C100" s="29">
        <v>3061373</v>
      </c>
      <c r="D100" s="29">
        <v>3061373</v>
      </c>
      <c r="E100" s="15"/>
      <c r="F100" s="29">
        <v>0</v>
      </c>
      <c r="G100" s="29">
        <v>0</v>
      </c>
      <c r="H100" s="29">
        <v>3061373</v>
      </c>
      <c r="I100" s="29">
        <v>3061373</v>
      </c>
      <c r="J100" s="29">
        <v>0</v>
      </c>
      <c r="K100" s="15">
        <v>19</v>
      </c>
      <c r="L100" s="15" t="s">
        <v>496</v>
      </c>
      <c r="M100" s="15" t="s">
        <v>497</v>
      </c>
      <c r="N100" s="15" t="s">
        <v>496</v>
      </c>
      <c r="O100" s="15" t="s">
        <v>497</v>
      </c>
      <c r="P100" s="15" t="s">
        <v>505</v>
      </c>
      <c r="Q100" s="15" t="s">
        <v>498</v>
      </c>
    </row>
    <row r="101" spans="1:17" ht="15" customHeight="1" x14ac:dyDescent="0.3">
      <c r="A101" s="15">
        <v>674061</v>
      </c>
      <c r="B101" s="15">
        <v>56785450</v>
      </c>
      <c r="C101" s="29">
        <v>15462</v>
      </c>
      <c r="D101" s="29">
        <v>15462</v>
      </c>
      <c r="E101" s="15"/>
      <c r="F101" s="29">
        <v>0</v>
      </c>
      <c r="G101" s="29">
        <v>0</v>
      </c>
      <c r="H101" s="29">
        <v>15462</v>
      </c>
      <c r="I101" s="29">
        <v>15462</v>
      </c>
      <c r="J101" s="29">
        <v>0</v>
      </c>
      <c r="K101" s="15">
        <v>19</v>
      </c>
      <c r="L101" s="15" t="s">
        <v>496</v>
      </c>
      <c r="M101" s="15" t="s">
        <v>497</v>
      </c>
      <c r="N101" s="15" t="s">
        <v>496</v>
      </c>
      <c r="O101" s="15" t="s">
        <v>497</v>
      </c>
      <c r="P101" s="15" t="s">
        <v>505</v>
      </c>
      <c r="Q101" s="15" t="s">
        <v>498</v>
      </c>
    </row>
    <row r="102" spans="1:17" ht="15" customHeight="1" x14ac:dyDescent="0.3">
      <c r="A102" s="15">
        <v>674071</v>
      </c>
      <c r="B102" s="15">
        <v>56785460</v>
      </c>
      <c r="C102" s="29">
        <v>10700</v>
      </c>
      <c r="D102" s="29">
        <v>10700</v>
      </c>
      <c r="E102" s="15"/>
      <c r="F102" s="29">
        <v>0</v>
      </c>
      <c r="G102" s="29">
        <v>0</v>
      </c>
      <c r="H102" s="29">
        <v>10700</v>
      </c>
      <c r="I102" s="29">
        <v>10700</v>
      </c>
      <c r="J102" s="29">
        <v>0</v>
      </c>
      <c r="K102" s="15">
        <v>19</v>
      </c>
      <c r="L102" s="15" t="s">
        <v>496</v>
      </c>
      <c r="M102" s="15" t="s">
        <v>497</v>
      </c>
      <c r="N102" s="15" t="s">
        <v>496</v>
      </c>
      <c r="O102" s="15" t="s">
        <v>497</v>
      </c>
      <c r="P102" s="15" t="s">
        <v>505</v>
      </c>
      <c r="Q102" s="15" t="s">
        <v>498</v>
      </c>
    </row>
    <row r="103" spans="1:17" ht="15" customHeight="1" x14ac:dyDescent="0.3">
      <c r="A103" s="15">
        <v>674074</v>
      </c>
      <c r="B103" s="15">
        <v>56785463</v>
      </c>
      <c r="C103" s="29">
        <v>190800</v>
      </c>
      <c r="D103" s="29">
        <v>190800</v>
      </c>
      <c r="E103" s="15"/>
      <c r="F103" s="29">
        <v>0</v>
      </c>
      <c r="G103" s="29">
        <v>0</v>
      </c>
      <c r="H103" s="29">
        <v>190800</v>
      </c>
      <c r="I103" s="29">
        <v>190800</v>
      </c>
      <c r="J103" s="29">
        <v>0</v>
      </c>
      <c r="K103" s="15">
        <v>19</v>
      </c>
      <c r="L103" s="15" t="s">
        <v>496</v>
      </c>
      <c r="M103" s="15" t="s">
        <v>497</v>
      </c>
      <c r="N103" s="15" t="s">
        <v>496</v>
      </c>
      <c r="O103" s="15" t="s">
        <v>497</v>
      </c>
      <c r="P103" s="15" t="s">
        <v>505</v>
      </c>
      <c r="Q103" s="15" t="s">
        <v>498</v>
      </c>
    </row>
    <row r="104" spans="1:17" ht="15" customHeight="1" x14ac:dyDescent="0.3">
      <c r="A104" s="15">
        <v>674076</v>
      </c>
      <c r="B104" s="15">
        <v>56785465</v>
      </c>
      <c r="C104" s="29">
        <v>27000</v>
      </c>
      <c r="D104" s="29">
        <v>27000</v>
      </c>
      <c r="E104" s="15"/>
      <c r="F104" s="29">
        <v>0</v>
      </c>
      <c r="G104" s="29">
        <v>0</v>
      </c>
      <c r="H104" s="29">
        <v>27000</v>
      </c>
      <c r="I104" s="29">
        <v>27000</v>
      </c>
      <c r="J104" s="29">
        <v>0</v>
      </c>
      <c r="K104" s="15">
        <v>19</v>
      </c>
      <c r="L104" s="15" t="s">
        <v>496</v>
      </c>
      <c r="M104" s="15" t="s">
        <v>497</v>
      </c>
      <c r="N104" s="15" t="s">
        <v>496</v>
      </c>
      <c r="O104" s="15" t="s">
        <v>497</v>
      </c>
      <c r="P104" s="15" t="s">
        <v>505</v>
      </c>
      <c r="Q104" s="15" t="s">
        <v>498</v>
      </c>
    </row>
    <row r="105" spans="1:17" ht="15" customHeight="1" x14ac:dyDescent="0.3">
      <c r="A105" s="15">
        <v>674111</v>
      </c>
      <c r="B105" s="15">
        <v>56785500</v>
      </c>
      <c r="C105" s="29">
        <v>1304800</v>
      </c>
      <c r="D105" s="29">
        <v>1304800</v>
      </c>
      <c r="E105" s="15"/>
      <c r="F105" s="29">
        <v>0</v>
      </c>
      <c r="G105" s="29">
        <v>0</v>
      </c>
      <c r="H105" s="29">
        <v>1304800</v>
      </c>
      <c r="I105" s="29">
        <v>1304800</v>
      </c>
      <c r="J105" s="29">
        <v>0</v>
      </c>
      <c r="K105" s="15">
        <v>19</v>
      </c>
      <c r="L105" s="15" t="s">
        <v>496</v>
      </c>
      <c r="M105" s="15" t="s">
        <v>497</v>
      </c>
      <c r="N105" s="15" t="s">
        <v>496</v>
      </c>
      <c r="O105" s="15" t="s">
        <v>497</v>
      </c>
      <c r="P105" s="15" t="s">
        <v>505</v>
      </c>
      <c r="Q105" s="15" t="s">
        <v>498</v>
      </c>
    </row>
    <row r="106" spans="1:17" ht="15" customHeight="1" x14ac:dyDescent="0.3">
      <c r="A106" s="15">
        <v>674132</v>
      </c>
      <c r="B106" s="15">
        <v>56785521</v>
      </c>
      <c r="C106" s="29">
        <v>4892040</v>
      </c>
      <c r="D106" s="29">
        <v>4892040</v>
      </c>
      <c r="E106" s="15"/>
      <c r="F106" s="29">
        <v>0</v>
      </c>
      <c r="G106" s="29">
        <v>0</v>
      </c>
      <c r="H106" s="29">
        <v>4892040</v>
      </c>
      <c r="I106" s="29">
        <v>4892040</v>
      </c>
      <c r="J106" s="29">
        <v>0</v>
      </c>
      <c r="K106" s="15">
        <v>19</v>
      </c>
      <c r="L106" s="15" t="s">
        <v>496</v>
      </c>
      <c r="M106" s="15" t="s">
        <v>497</v>
      </c>
      <c r="N106" s="15" t="s">
        <v>496</v>
      </c>
      <c r="O106" s="15" t="s">
        <v>497</v>
      </c>
      <c r="P106" s="15" t="s">
        <v>505</v>
      </c>
      <c r="Q106" s="15" t="s">
        <v>498</v>
      </c>
    </row>
    <row r="107" spans="1:17" ht="15" customHeight="1" x14ac:dyDescent="0.3">
      <c r="A107" s="15">
        <v>674146</v>
      </c>
      <c r="B107" s="15">
        <v>56785535</v>
      </c>
      <c r="C107" s="29">
        <v>78000</v>
      </c>
      <c r="D107" s="29">
        <v>78000</v>
      </c>
      <c r="E107" s="15"/>
      <c r="F107" s="29">
        <v>0</v>
      </c>
      <c r="G107" s="29">
        <v>0</v>
      </c>
      <c r="H107" s="29">
        <v>78000</v>
      </c>
      <c r="I107" s="29">
        <v>78000</v>
      </c>
      <c r="J107" s="29">
        <v>0</v>
      </c>
      <c r="K107" s="15">
        <v>19</v>
      </c>
      <c r="L107" s="15" t="s">
        <v>496</v>
      </c>
      <c r="M107" s="15" t="s">
        <v>497</v>
      </c>
      <c r="N107" s="15" t="s">
        <v>496</v>
      </c>
      <c r="O107" s="15" t="s">
        <v>497</v>
      </c>
      <c r="P107" s="15" t="s">
        <v>505</v>
      </c>
      <c r="Q107" s="15" t="s">
        <v>498</v>
      </c>
    </row>
    <row r="108" spans="1:17" ht="15" customHeight="1" x14ac:dyDescent="0.3">
      <c r="A108" s="15">
        <v>675407</v>
      </c>
      <c r="B108" s="15">
        <v>56779048</v>
      </c>
      <c r="C108" s="29">
        <v>1342720</v>
      </c>
      <c r="D108" s="29">
        <v>1342720</v>
      </c>
      <c r="E108" s="15"/>
      <c r="F108" s="29">
        <v>0</v>
      </c>
      <c r="G108" s="29">
        <v>0</v>
      </c>
      <c r="H108" s="29">
        <v>1342720</v>
      </c>
      <c r="I108" s="29">
        <v>1342720</v>
      </c>
      <c r="J108" s="29">
        <v>0</v>
      </c>
      <c r="K108" s="15">
        <v>19</v>
      </c>
      <c r="L108" s="15" t="s">
        <v>496</v>
      </c>
      <c r="M108" s="15" t="s">
        <v>497</v>
      </c>
      <c r="N108" s="15" t="s">
        <v>496</v>
      </c>
      <c r="O108" s="15" t="s">
        <v>497</v>
      </c>
      <c r="P108" s="15" t="s">
        <v>505</v>
      </c>
      <c r="Q108" s="15" t="s">
        <v>498</v>
      </c>
    </row>
    <row r="109" spans="1:17" ht="15" customHeight="1" x14ac:dyDescent="0.3">
      <c r="A109" s="15">
        <v>675409</v>
      </c>
      <c r="B109" s="15">
        <v>56779050</v>
      </c>
      <c r="C109" s="29">
        <v>4083756</v>
      </c>
      <c r="D109" s="29">
        <v>4083756</v>
      </c>
      <c r="E109" s="15"/>
      <c r="F109" s="29">
        <v>0</v>
      </c>
      <c r="G109" s="29">
        <v>0</v>
      </c>
      <c r="H109" s="29">
        <v>4083756</v>
      </c>
      <c r="I109" s="29">
        <v>4083756</v>
      </c>
      <c r="J109" s="29">
        <v>0</v>
      </c>
      <c r="K109" s="15">
        <v>19</v>
      </c>
      <c r="L109" s="15" t="s">
        <v>496</v>
      </c>
      <c r="M109" s="15" t="s">
        <v>497</v>
      </c>
      <c r="N109" s="15" t="s">
        <v>496</v>
      </c>
      <c r="O109" s="15" t="s">
        <v>497</v>
      </c>
      <c r="P109" s="15" t="s">
        <v>505</v>
      </c>
      <c r="Q109" s="15" t="s">
        <v>498</v>
      </c>
    </row>
    <row r="110" spans="1:17" ht="15" customHeight="1" x14ac:dyDescent="0.3">
      <c r="A110" s="15">
        <v>675628</v>
      </c>
      <c r="B110" s="15">
        <v>56777646</v>
      </c>
      <c r="C110" s="29">
        <v>15800</v>
      </c>
      <c r="D110" s="29">
        <v>15800</v>
      </c>
      <c r="E110" s="15"/>
      <c r="F110" s="29">
        <v>0</v>
      </c>
      <c r="G110" s="29">
        <v>0</v>
      </c>
      <c r="H110" s="29">
        <v>15800</v>
      </c>
      <c r="I110" s="29">
        <v>15800</v>
      </c>
      <c r="J110" s="29">
        <v>0</v>
      </c>
      <c r="K110" s="15">
        <v>19</v>
      </c>
      <c r="L110" s="15" t="s">
        <v>496</v>
      </c>
      <c r="M110" s="15" t="s">
        <v>497</v>
      </c>
      <c r="N110" s="15" t="s">
        <v>496</v>
      </c>
      <c r="O110" s="15" t="s">
        <v>497</v>
      </c>
      <c r="P110" s="15" t="s">
        <v>505</v>
      </c>
      <c r="Q110" s="15" t="s">
        <v>498</v>
      </c>
    </row>
    <row r="111" spans="1:17" ht="15" customHeight="1" x14ac:dyDescent="0.3">
      <c r="A111" s="15">
        <v>675781</v>
      </c>
      <c r="B111" s="15">
        <v>56777797</v>
      </c>
      <c r="C111" s="29">
        <v>5400000</v>
      </c>
      <c r="D111" s="29">
        <v>5400000</v>
      </c>
      <c r="E111" s="15"/>
      <c r="F111" s="29">
        <v>0</v>
      </c>
      <c r="G111" s="29">
        <v>0</v>
      </c>
      <c r="H111" s="29">
        <v>5400000</v>
      </c>
      <c r="I111" s="29">
        <v>5400000</v>
      </c>
      <c r="J111" s="29">
        <v>0</v>
      </c>
      <c r="K111" s="15">
        <v>19</v>
      </c>
      <c r="L111" s="15" t="s">
        <v>496</v>
      </c>
      <c r="M111" s="15" t="s">
        <v>497</v>
      </c>
      <c r="N111" s="15" t="s">
        <v>496</v>
      </c>
      <c r="O111" s="15" t="s">
        <v>497</v>
      </c>
      <c r="P111" s="15" t="s">
        <v>505</v>
      </c>
      <c r="Q111" s="15" t="s">
        <v>498</v>
      </c>
    </row>
    <row r="112" spans="1:17" ht="15" customHeight="1" x14ac:dyDescent="0.3">
      <c r="A112" s="15">
        <v>675782</v>
      </c>
      <c r="B112" s="15">
        <v>56777798</v>
      </c>
      <c r="C112" s="29">
        <v>1057500</v>
      </c>
      <c r="D112" s="29">
        <v>1057500</v>
      </c>
      <c r="E112" s="15"/>
      <c r="F112" s="29">
        <v>0</v>
      </c>
      <c r="G112" s="29">
        <v>0</v>
      </c>
      <c r="H112" s="29">
        <v>1057500</v>
      </c>
      <c r="I112" s="29">
        <v>1057500</v>
      </c>
      <c r="J112" s="29">
        <v>0</v>
      </c>
      <c r="K112" s="15">
        <v>19</v>
      </c>
      <c r="L112" s="15" t="s">
        <v>496</v>
      </c>
      <c r="M112" s="15" t="s">
        <v>497</v>
      </c>
      <c r="N112" s="15" t="s">
        <v>496</v>
      </c>
      <c r="O112" s="15" t="s">
        <v>497</v>
      </c>
      <c r="P112" s="15" t="s">
        <v>505</v>
      </c>
      <c r="Q112" s="15" t="s">
        <v>498</v>
      </c>
    </row>
    <row r="113" spans="1:17" ht="15" customHeight="1" x14ac:dyDescent="0.3">
      <c r="A113" s="15">
        <v>675784</v>
      </c>
      <c r="B113" s="15">
        <v>56777800</v>
      </c>
      <c r="C113" s="29">
        <v>4892040</v>
      </c>
      <c r="D113" s="29">
        <v>4892040</v>
      </c>
      <c r="E113" s="15"/>
      <c r="F113" s="29">
        <v>0</v>
      </c>
      <c r="G113" s="29">
        <v>0</v>
      </c>
      <c r="H113" s="29">
        <v>4892040</v>
      </c>
      <c r="I113" s="29">
        <v>4892040</v>
      </c>
      <c r="J113" s="29">
        <v>0</v>
      </c>
      <c r="K113" s="15">
        <v>19</v>
      </c>
      <c r="L113" s="15" t="s">
        <v>496</v>
      </c>
      <c r="M113" s="15" t="s">
        <v>497</v>
      </c>
      <c r="N113" s="15" t="s">
        <v>496</v>
      </c>
      <c r="O113" s="15" t="s">
        <v>497</v>
      </c>
      <c r="P113" s="15" t="s">
        <v>505</v>
      </c>
      <c r="Q113" s="15" t="s">
        <v>498</v>
      </c>
    </row>
    <row r="114" spans="1:17" ht="15" customHeight="1" x14ac:dyDescent="0.3">
      <c r="A114" s="15">
        <v>676091</v>
      </c>
      <c r="B114" s="15">
        <v>56985059</v>
      </c>
      <c r="C114" s="29">
        <v>408320</v>
      </c>
      <c r="D114" s="29">
        <v>408320</v>
      </c>
      <c r="E114" s="15"/>
      <c r="F114" s="29">
        <v>0</v>
      </c>
      <c r="G114" s="29">
        <v>0</v>
      </c>
      <c r="H114" s="29">
        <v>408320</v>
      </c>
      <c r="I114" s="29">
        <v>408320</v>
      </c>
      <c r="J114" s="29">
        <v>0</v>
      </c>
      <c r="K114" s="15">
        <v>19</v>
      </c>
      <c r="L114" s="15" t="s">
        <v>496</v>
      </c>
      <c r="M114" s="15" t="s">
        <v>497</v>
      </c>
      <c r="N114" s="15" t="s">
        <v>496</v>
      </c>
      <c r="O114" s="15" t="s">
        <v>497</v>
      </c>
      <c r="P114" s="15" t="s">
        <v>505</v>
      </c>
      <c r="Q114" s="15" t="s">
        <v>498</v>
      </c>
    </row>
    <row r="115" spans="1:17" ht="15" customHeight="1" x14ac:dyDescent="0.3">
      <c r="A115" s="15">
        <v>676198</v>
      </c>
      <c r="B115" s="15">
        <v>56987497</v>
      </c>
      <c r="C115" s="29">
        <v>33923</v>
      </c>
      <c r="D115" s="29">
        <v>33923</v>
      </c>
      <c r="E115" s="15"/>
      <c r="F115" s="29">
        <v>0</v>
      </c>
      <c r="G115" s="29">
        <v>0</v>
      </c>
      <c r="H115" s="29">
        <v>33923</v>
      </c>
      <c r="I115" s="29">
        <v>33923</v>
      </c>
      <c r="J115" s="29">
        <v>0</v>
      </c>
      <c r="K115" s="15">
        <v>19</v>
      </c>
      <c r="L115" s="15" t="s">
        <v>496</v>
      </c>
      <c r="M115" s="15" t="s">
        <v>497</v>
      </c>
      <c r="N115" s="15" t="s">
        <v>496</v>
      </c>
      <c r="O115" s="15" t="s">
        <v>497</v>
      </c>
      <c r="P115" s="15" t="s">
        <v>505</v>
      </c>
      <c r="Q115" s="15" t="s">
        <v>498</v>
      </c>
    </row>
    <row r="116" spans="1:17" ht="15" customHeight="1" x14ac:dyDescent="0.3">
      <c r="A116" s="15">
        <v>676207</v>
      </c>
      <c r="B116" s="15">
        <v>56987506</v>
      </c>
      <c r="C116" s="29">
        <v>78400</v>
      </c>
      <c r="D116" s="29">
        <v>78400</v>
      </c>
      <c r="E116" s="15"/>
      <c r="F116" s="29">
        <v>0</v>
      </c>
      <c r="G116" s="29">
        <v>0</v>
      </c>
      <c r="H116" s="29">
        <v>78400</v>
      </c>
      <c r="I116" s="29">
        <v>78400</v>
      </c>
      <c r="J116" s="29">
        <v>0</v>
      </c>
      <c r="K116" s="15">
        <v>19</v>
      </c>
      <c r="L116" s="15" t="s">
        <v>496</v>
      </c>
      <c r="M116" s="15" t="s">
        <v>497</v>
      </c>
      <c r="N116" s="15" t="s">
        <v>496</v>
      </c>
      <c r="O116" s="15" t="s">
        <v>497</v>
      </c>
      <c r="P116" s="15" t="s">
        <v>505</v>
      </c>
      <c r="Q116" s="15" t="s">
        <v>498</v>
      </c>
    </row>
    <row r="117" spans="1:17" ht="15" customHeight="1" x14ac:dyDescent="0.3">
      <c r="A117" s="15">
        <v>676411</v>
      </c>
      <c r="B117" s="15">
        <v>56982057</v>
      </c>
      <c r="C117" s="29">
        <v>437700</v>
      </c>
      <c r="D117" s="29">
        <v>437700</v>
      </c>
      <c r="E117" s="15"/>
      <c r="F117" s="29">
        <v>0</v>
      </c>
      <c r="G117" s="29">
        <v>0</v>
      </c>
      <c r="H117" s="29">
        <v>437700</v>
      </c>
      <c r="I117" s="29">
        <v>437700</v>
      </c>
      <c r="J117" s="29">
        <v>0</v>
      </c>
      <c r="K117" s="15">
        <v>19</v>
      </c>
      <c r="L117" s="15" t="s">
        <v>496</v>
      </c>
      <c r="M117" s="15" t="s">
        <v>497</v>
      </c>
      <c r="N117" s="15" t="s">
        <v>496</v>
      </c>
      <c r="O117" s="15" t="s">
        <v>497</v>
      </c>
      <c r="P117" s="15" t="s">
        <v>505</v>
      </c>
      <c r="Q117" s="15" t="s">
        <v>498</v>
      </c>
    </row>
    <row r="118" spans="1:17" ht="15" customHeight="1" x14ac:dyDescent="0.3">
      <c r="A118" s="15">
        <v>676613</v>
      </c>
      <c r="B118" s="15">
        <v>56980972</v>
      </c>
      <c r="C118" s="29">
        <v>381910</v>
      </c>
      <c r="D118" s="29">
        <v>381910</v>
      </c>
      <c r="E118" s="15"/>
      <c r="F118" s="29">
        <v>0</v>
      </c>
      <c r="G118" s="29">
        <v>0</v>
      </c>
      <c r="H118" s="29">
        <v>381910</v>
      </c>
      <c r="I118" s="29">
        <v>381910</v>
      </c>
      <c r="J118" s="29">
        <v>0</v>
      </c>
      <c r="K118" s="15">
        <v>19</v>
      </c>
      <c r="L118" s="15" t="s">
        <v>496</v>
      </c>
      <c r="M118" s="15" t="s">
        <v>497</v>
      </c>
      <c r="N118" s="15" t="s">
        <v>496</v>
      </c>
      <c r="O118" s="15" t="s">
        <v>497</v>
      </c>
      <c r="P118" s="15" t="s">
        <v>505</v>
      </c>
      <c r="Q118" s="15" t="s">
        <v>498</v>
      </c>
    </row>
    <row r="119" spans="1:17" ht="15" customHeight="1" x14ac:dyDescent="0.3">
      <c r="A119" s="15">
        <v>676957</v>
      </c>
      <c r="B119" s="15">
        <v>56982512</v>
      </c>
      <c r="C119" s="29">
        <v>451014</v>
      </c>
      <c r="D119" s="29">
        <v>451014</v>
      </c>
      <c r="E119" s="15"/>
      <c r="F119" s="29">
        <v>0</v>
      </c>
      <c r="G119" s="29">
        <v>0</v>
      </c>
      <c r="H119" s="29">
        <v>451014</v>
      </c>
      <c r="I119" s="29">
        <v>451014</v>
      </c>
      <c r="J119" s="29">
        <v>0</v>
      </c>
      <c r="K119" s="15">
        <v>19</v>
      </c>
      <c r="L119" s="15" t="s">
        <v>496</v>
      </c>
      <c r="M119" s="15" t="s">
        <v>497</v>
      </c>
      <c r="N119" s="15" t="s">
        <v>496</v>
      </c>
      <c r="O119" s="15" t="s">
        <v>497</v>
      </c>
      <c r="P119" s="15" t="s">
        <v>505</v>
      </c>
      <c r="Q119" s="15" t="s">
        <v>498</v>
      </c>
    </row>
    <row r="120" spans="1:17" ht="15" customHeight="1" x14ac:dyDescent="0.3">
      <c r="A120" s="15">
        <v>677490</v>
      </c>
      <c r="B120" s="15">
        <v>57129820</v>
      </c>
      <c r="C120" s="29">
        <v>50240</v>
      </c>
      <c r="D120" s="29">
        <v>50240</v>
      </c>
      <c r="E120" s="15"/>
      <c r="F120" s="29">
        <v>0</v>
      </c>
      <c r="G120" s="29">
        <v>0</v>
      </c>
      <c r="H120" s="29">
        <v>50240</v>
      </c>
      <c r="I120" s="29">
        <v>50240</v>
      </c>
      <c r="J120" s="29">
        <v>0</v>
      </c>
      <c r="K120" s="15">
        <v>19</v>
      </c>
      <c r="L120" s="15" t="s">
        <v>496</v>
      </c>
      <c r="M120" s="15" t="s">
        <v>497</v>
      </c>
      <c r="N120" s="15" t="s">
        <v>496</v>
      </c>
      <c r="O120" s="15" t="s">
        <v>497</v>
      </c>
      <c r="P120" s="15" t="s">
        <v>505</v>
      </c>
      <c r="Q120" s="15" t="s">
        <v>498</v>
      </c>
    </row>
    <row r="121" spans="1:17" ht="15" customHeight="1" x14ac:dyDescent="0.3">
      <c r="A121" s="15">
        <v>677796</v>
      </c>
      <c r="B121" s="15">
        <v>57129427</v>
      </c>
      <c r="C121" s="29">
        <v>14640</v>
      </c>
      <c r="D121" s="29">
        <v>14640</v>
      </c>
      <c r="E121" s="15"/>
      <c r="F121" s="29">
        <v>0</v>
      </c>
      <c r="G121" s="29">
        <v>0</v>
      </c>
      <c r="H121" s="29">
        <v>14640</v>
      </c>
      <c r="I121" s="29">
        <v>14640</v>
      </c>
      <c r="J121" s="29">
        <v>0</v>
      </c>
      <c r="K121" s="15">
        <v>19</v>
      </c>
      <c r="L121" s="15" t="s">
        <v>496</v>
      </c>
      <c r="M121" s="15" t="s">
        <v>497</v>
      </c>
      <c r="N121" s="15" t="s">
        <v>496</v>
      </c>
      <c r="O121" s="15" t="s">
        <v>497</v>
      </c>
      <c r="P121" s="15" t="s">
        <v>505</v>
      </c>
      <c r="Q121" s="15" t="s">
        <v>498</v>
      </c>
    </row>
    <row r="122" spans="1:17" ht="15" customHeight="1" x14ac:dyDescent="0.3">
      <c r="A122" s="15">
        <v>677987</v>
      </c>
      <c r="B122" s="15">
        <v>57129618</v>
      </c>
      <c r="C122" s="29">
        <v>55620</v>
      </c>
      <c r="D122" s="29">
        <v>55620</v>
      </c>
      <c r="E122" s="15"/>
      <c r="F122" s="29">
        <v>0</v>
      </c>
      <c r="G122" s="29">
        <v>0</v>
      </c>
      <c r="H122" s="29">
        <v>55620</v>
      </c>
      <c r="I122" s="29">
        <v>55620</v>
      </c>
      <c r="J122" s="29">
        <v>0</v>
      </c>
      <c r="K122" s="15">
        <v>19</v>
      </c>
      <c r="L122" s="15" t="s">
        <v>496</v>
      </c>
      <c r="M122" s="15" t="s">
        <v>497</v>
      </c>
      <c r="N122" s="15" t="s">
        <v>496</v>
      </c>
      <c r="O122" s="15" t="s">
        <v>497</v>
      </c>
      <c r="P122" s="15" t="s">
        <v>505</v>
      </c>
      <c r="Q122" s="15" t="s">
        <v>498</v>
      </c>
    </row>
    <row r="123" spans="1:17" ht="15" customHeight="1" x14ac:dyDescent="0.3">
      <c r="A123" s="15">
        <v>678552</v>
      </c>
      <c r="B123" s="15">
        <v>56984203</v>
      </c>
      <c r="C123" s="29">
        <v>83573</v>
      </c>
      <c r="D123" s="29">
        <v>83573</v>
      </c>
      <c r="E123" s="15"/>
      <c r="F123" s="29">
        <v>0</v>
      </c>
      <c r="G123" s="29">
        <v>0</v>
      </c>
      <c r="H123" s="29">
        <v>83573</v>
      </c>
      <c r="I123" s="29">
        <v>83573</v>
      </c>
      <c r="J123" s="29">
        <v>0</v>
      </c>
      <c r="K123" s="15">
        <v>19</v>
      </c>
      <c r="L123" s="15" t="s">
        <v>496</v>
      </c>
      <c r="M123" s="15" t="s">
        <v>497</v>
      </c>
      <c r="N123" s="15" t="s">
        <v>496</v>
      </c>
      <c r="O123" s="15" t="s">
        <v>497</v>
      </c>
      <c r="P123" s="15" t="s">
        <v>505</v>
      </c>
      <c r="Q123" s="15" t="s">
        <v>498</v>
      </c>
    </row>
    <row r="124" spans="1:17" ht="15" customHeight="1" x14ac:dyDescent="0.3">
      <c r="A124" s="15">
        <v>679033</v>
      </c>
      <c r="B124" s="15">
        <v>57137947</v>
      </c>
      <c r="C124" s="29">
        <v>133000</v>
      </c>
      <c r="D124" s="29">
        <v>133000</v>
      </c>
      <c r="E124" s="15"/>
      <c r="F124" s="29">
        <v>0</v>
      </c>
      <c r="G124" s="29">
        <v>0</v>
      </c>
      <c r="H124" s="29">
        <v>133000</v>
      </c>
      <c r="I124" s="29">
        <v>133000</v>
      </c>
      <c r="J124" s="29">
        <v>0</v>
      </c>
      <c r="K124" s="15">
        <v>19</v>
      </c>
      <c r="L124" s="15" t="s">
        <v>496</v>
      </c>
      <c r="M124" s="15" t="s">
        <v>497</v>
      </c>
      <c r="N124" s="15" t="s">
        <v>496</v>
      </c>
      <c r="O124" s="15" t="s">
        <v>497</v>
      </c>
      <c r="P124" s="15" t="s">
        <v>505</v>
      </c>
      <c r="Q124" s="15" t="s">
        <v>498</v>
      </c>
    </row>
    <row r="125" spans="1:17" ht="15" customHeight="1" x14ac:dyDescent="0.3">
      <c r="A125" s="15">
        <v>679185</v>
      </c>
      <c r="B125" s="15">
        <v>57134633</v>
      </c>
      <c r="C125" s="29">
        <v>156000</v>
      </c>
      <c r="D125" s="29">
        <v>156000</v>
      </c>
      <c r="E125" s="15"/>
      <c r="F125" s="29">
        <v>0</v>
      </c>
      <c r="G125" s="29">
        <v>0</v>
      </c>
      <c r="H125" s="29">
        <v>156000</v>
      </c>
      <c r="I125" s="29">
        <v>156000</v>
      </c>
      <c r="J125" s="29">
        <v>0</v>
      </c>
      <c r="K125" s="15">
        <v>19</v>
      </c>
      <c r="L125" s="15" t="s">
        <v>496</v>
      </c>
      <c r="M125" s="15" t="s">
        <v>497</v>
      </c>
      <c r="N125" s="15" t="s">
        <v>496</v>
      </c>
      <c r="O125" s="15" t="s">
        <v>497</v>
      </c>
      <c r="P125" s="15" t="s">
        <v>505</v>
      </c>
      <c r="Q125" s="15" t="s">
        <v>498</v>
      </c>
    </row>
    <row r="126" spans="1:17" ht="15" customHeight="1" x14ac:dyDescent="0.3">
      <c r="A126" s="15">
        <v>679194</v>
      </c>
      <c r="B126" s="15">
        <v>57134642</v>
      </c>
      <c r="C126" s="29">
        <v>115100</v>
      </c>
      <c r="D126" s="29">
        <v>115100</v>
      </c>
      <c r="E126" s="15"/>
      <c r="F126" s="29">
        <v>0</v>
      </c>
      <c r="G126" s="29">
        <v>0</v>
      </c>
      <c r="H126" s="29">
        <v>115100</v>
      </c>
      <c r="I126" s="29">
        <v>115100</v>
      </c>
      <c r="J126" s="29">
        <v>0</v>
      </c>
      <c r="K126" s="15">
        <v>19</v>
      </c>
      <c r="L126" s="15" t="s">
        <v>496</v>
      </c>
      <c r="M126" s="15" t="s">
        <v>497</v>
      </c>
      <c r="N126" s="15" t="s">
        <v>496</v>
      </c>
      <c r="O126" s="15" t="s">
        <v>497</v>
      </c>
      <c r="P126" s="15" t="s">
        <v>505</v>
      </c>
      <c r="Q126" s="15" t="s">
        <v>498</v>
      </c>
    </row>
    <row r="127" spans="1:17" ht="15" customHeight="1" x14ac:dyDescent="0.3">
      <c r="A127" s="15">
        <v>679196</v>
      </c>
      <c r="B127" s="15">
        <v>57134644</v>
      </c>
      <c r="C127" s="29">
        <v>22260</v>
      </c>
      <c r="D127" s="29">
        <v>22260</v>
      </c>
      <c r="E127" s="15"/>
      <c r="F127" s="29">
        <v>0</v>
      </c>
      <c r="G127" s="29">
        <v>0</v>
      </c>
      <c r="H127" s="29">
        <v>22260</v>
      </c>
      <c r="I127" s="29">
        <v>22260</v>
      </c>
      <c r="J127" s="29">
        <v>0</v>
      </c>
      <c r="K127" s="15">
        <v>19</v>
      </c>
      <c r="L127" s="15" t="s">
        <v>496</v>
      </c>
      <c r="M127" s="15" t="s">
        <v>497</v>
      </c>
      <c r="N127" s="15" t="s">
        <v>496</v>
      </c>
      <c r="O127" s="15" t="s">
        <v>497</v>
      </c>
      <c r="P127" s="15" t="s">
        <v>505</v>
      </c>
      <c r="Q127" s="15" t="s">
        <v>498</v>
      </c>
    </row>
    <row r="128" spans="1:17" ht="15" customHeight="1" x14ac:dyDescent="0.3">
      <c r="A128" s="15">
        <v>679215</v>
      </c>
      <c r="B128" s="15">
        <v>57134663</v>
      </c>
      <c r="C128" s="29">
        <v>190156</v>
      </c>
      <c r="D128" s="29">
        <v>190156</v>
      </c>
      <c r="E128" s="15"/>
      <c r="F128" s="29">
        <v>0</v>
      </c>
      <c r="G128" s="29">
        <v>0</v>
      </c>
      <c r="H128" s="29">
        <v>190156</v>
      </c>
      <c r="I128" s="29">
        <v>190156</v>
      </c>
      <c r="J128" s="29">
        <v>0</v>
      </c>
      <c r="K128" s="15">
        <v>19</v>
      </c>
      <c r="L128" s="15" t="s">
        <v>496</v>
      </c>
      <c r="M128" s="15" t="s">
        <v>497</v>
      </c>
      <c r="N128" s="15" t="s">
        <v>496</v>
      </c>
      <c r="O128" s="15" t="s">
        <v>497</v>
      </c>
      <c r="P128" s="15" t="s">
        <v>505</v>
      </c>
      <c r="Q128" s="15" t="s">
        <v>498</v>
      </c>
    </row>
    <row r="129" spans="1:17" ht="15" customHeight="1" x14ac:dyDescent="0.3">
      <c r="A129" s="15">
        <v>679216</v>
      </c>
      <c r="B129" s="15">
        <v>57134664</v>
      </c>
      <c r="C129" s="29">
        <v>230200</v>
      </c>
      <c r="D129" s="29">
        <v>230200</v>
      </c>
      <c r="E129" s="15"/>
      <c r="F129" s="29">
        <v>0</v>
      </c>
      <c r="G129" s="29">
        <v>0</v>
      </c>
      <c r="H129" s="29">
        <v>230200</v>
      </c>
      <c r="I129" s="29">
        <v>230200</v>
      </c>
      <c r="J129" s="29">
        <v>0</v>
      </c>
      <c r="K129" s="15">
        <v>19</v>
      </c>
      <c r="L129" s="15" t="s">
        <v>496</v>
      </c>
      <c r="M129" s="15" t="s">
        <v>497</v>
      </c>
      <c r="N129" s="15" t="s">
        <v>496</v>
      </c>
      <c r="O129" s="15" t="s">
        <v>497</v>
      </c>
      <c r="P129" s="15" t="s">
        <v>505</v>
      </c>
      <c r="Q129" s="15" t="s">
        <v>498</v>
      </c>
    </row>
    <row r="130" spans="1:17" ht="15" customHeight="1" x14ac:dyDescent="0.3">
      <c r="A130" s="15">
        <v>679229</v>
      </c>
      <c r="B130" s="15">
        <v>57134677</v>
      </c>
      <c r="C130" s="29">
        <v>22260</v>
      </c>
      <c r="D130" s="29">
        <v>22260</v>
      </c>
      <c r="E130" s="15"/>
      <c r="F130" s="29">
        <v>0</v>
      </c>
      <c r="G130" s="29">
        <v>0</v>
      </c>
      <c r="H130" s="29">
        <v>22260</v>
      </c>
      <c r="I130" s="29">
        <v>22260</v>
      </c>
      <c r="J130" s="29">
        <v>0</v>
      </c>
      <c r="K130" s="15">
        <v>19</v>
      </c>
      <c r="L130" s="15" t="s">
        <v>496</v>
      </c>
      <c r="M130" s="15" t="s">
        <v>497</v>
      </c>
      <c r="N130" s="15" t="s">
        <v>496</v>
      </c>
      <c r="O130" s="15" t="s">
        <v>497</v>
      </c>
      <c r="P130" s="15" t="s">
        <v>505</v>
      </c>
      <c r="Q130" s="15" t="s">
        <v>498</v>
      </c>
    </row>
    <row r="131" spans="1:17" ht="15" customHeight="1" x14ac:dyDescent="0.3">
      <c r="A131" s="15">
        <v>679323</v>
      </c>
      <c r="B131" s="15">
        <v>57134918</v>
      </c>
      <c r="C131" s="29">
        <v>287820</v>
      </c>
      <c r="D131" s="29">
        <v>287820</v>
      </c>
      <c r="E131" s="15"/>
      <c r="F131" s="29">
        <v>0</v>
      </c>
      <c r="G131" s="29">
        <v>0</v>
      </c>
      <c r="H131" s="29">
        <v>287820</v>
      </c>
      <c r="I131" s="29">
        <v>287820</v>
      </c>
      <c r="J131" s="29">
        <v>0</v>
      </c>
      <c r="K131" s="15">
        <v>19</v>
      </c>
      <c r="L131" s="15" t="s">
        <v>496</v>
      </c>
      <c r="M131" s="15" t="s">
        <v>497</v>
      </c>
      <c r="N131" s="15" t="s">
        <v>496</v>
      </c>
      <c r="O131" s="15" t="s">
        <v>497</v>
      </c>
      <c r="P131" s="15" t="s">
        <v>505</v>
      </c>
      <c r="Q131" s="15" t="s">
        <v>498</v>
      </c>
    </row>
    <row r="132" spans="1:17" ht="15" customHeight="1" x14ac:dyDescent="0.3">
      <c r="A132" s="15">
        <v>679328</v>
      </c>
      <c r="B132" s="15">
        <v>57134923</v>
      </c>
      <c r="C132" s="29">
        <v>355050</v>
      </c>
      <c r="D132" s="29">
        <v>355050</v>
      </c>
      <c r="E132" s="15"/>
      <c r="F132" s="29">
        <v>0</v>
      </c>
      <c r="G132" s="29">
        <v>0</v>
      </c>
      <c r="H132" s="29">
        <v>355050</v>
      </c>
      <c r="I132" s="29">
        <v>355050</v>
      </c>
      <c r="J132" s="29">
        <v>0</v>
      </c>
      <c r="K132" s="15">
        <v>19</v>
      </c>
      <c r="L132" s="15" t="s">
        <v>496</v>
      </c>
      <c r="M132" s="15" t="s">
        <v>497</v>
      </c>
      <c r="N132" s="15" t="s">
        <v>496</v>
      </c>
      <c r="O132" s="15" t="s">
        <v>497</v>
      </c>
      <c r="P132" s="15" t="s">
        <v>505</v>
      </c>
      <c r="Q132" s="15" t="s">
        <v>498</v>
      </c>
    </row>
    <row r="133" spans="1:17" ht="15" customHeight="1" x14ac:dyDescent="0.3">
      <c r="A133" s="15">
        <v>680317</v>
      </c>
      <c r="B133" s="15">
        <v>57139481</v>
      </c>
      <c r="C133" s="29">
        <v>2431396</v>
      </c>
      <c r="D133" s="29">
        <v>2431396</v>
      </c>
      <c r="E133" s="15"/>
      <c r="F133" s="29">
        <v>0</v>
      </c>
      <c r="G133" s="29">
        <v>0</v>
      </c>
      <c r="H133" s="29">
        <v>2431396</v>
      </c>
      <c r="I133" s="29">
        <v>2431396</v>
      </c>
      <c r="J133" s="29">
        <v>0</v>
      </c>
      <c r="K133" s="15">
        <v>19</v>
      </c>
      <c r="L133" s="15" t="s">
        <v>496</v>
      </c>
      <c r="M133" s="15" t="s">
        <v>497</v>
      </c>
      <c r="N133" s="15" t="s">
        <v>496</v>
      </c>
      <c r="O133" s="15" t="s">
        <v>497</v>
      </c>
      <c r="P133" s="15" t="s">
        <v>505</v>
      </c>
      <c r="Q133" s="15" t="s">
        <v>498</v>
      </c>
    </row>
    <row r="134" spans="1:17" ht="15" customHeight="1" x14ac:dyDescent="0.3">
      <c r="A134" s="15">
        <v>680462</v>
      </c>
      <c r="B134" s="15">
        <v>57278303</v>
      </c>
      <c r="C134" s="29">
        <v>25560</v>
      </c>
      <c r="D134" s="29">
        <v>25560</v>
      </c>
      <c r="E134" s="15"/>
      <c r="F134" s="29">
        <v>0</v>
      </c>
      <c r="G134" s="29">
        <v>0</v>
      </c>
      <c r="H134" s="29">
        <v>25560</v>
      </c>
      <c r="I134" s="29">
        <v>25560</v>
      </c>
      <c r="J134" s="29">
        <v>0</v>
      </c>
      <c r="K134" s="15">
        <v>19</v>
      </c>
      <c r="L134" s="15" t="s">
        <v>496</v>
      </c>
      <c r="M134" s="15" t="s">
        <v>497</v>
      </c>
      <c r="N134" s="15" t="s">
        <v>496</v>
      </c>
      <c r="O134" s="15" t="s">
        <v>497</v>
      </c>
      <c r="P134" s="15" t="s">
        <v>505</v>
      </c>
      <c r="Q134" s="15" t="s">
        <v>498</v>
      </c>
    </row>
    <row r="135" spans="1:17" ht="15" customHeight="1" x14ac:dyDescent="0.3">
      <c r="A135" s="15">
        <v>680468</v>
      </c>
      <c r="B135" s="15">
        <v>57278309</v>
      </c>
      <c r="C135" s="29">
        <v>26500</v>
      </c>
      <c r="D135" s="29">
        <v>26500</v>
      </c>
      <c r="E135" s="15"/>
      <c r="F135" s="29">
        <v>0</v>
      </c>
      <c r="G135" s="29">
        <v>0</v>
      </c>
      <c r="H135" s="29">
        <v>26500</v>
      </c>
      <c r="I135" s="29">
        <v>26500</v>
      </c>
      <c r="J135" s="29">
        <v>0</v>
      </c>
      <c r="K135" s="15">
        <v>19</v>
      </c>
      <c r="L135" s="15" t="s">
        <v>496</v>
      </c>
      <c r="M135" s="15" t="s">
        <v>497</v>
      </c>
      <c r="N135" s="15" t="s">
        <v>496</v>
      </c>
      <c r="O135" s="15" t="s">
        <v>497</v>
      </c>
      <c r="P135" s="15" t="s">
        <v>505</v>
      </c>
      <c r="Q135" s="15" t="s">
        <v>498</v>
      </c>
    </row>
    <row r="136" spans="1:17" ht="15" customHeight="1" x14ac:dyDescent="0.3">
      <c r="A136" s="15">
        <v>680469</v>
      </c>
      <c r="B136" s="15">
        <v>57278310</v>
      </c>
      <c r="C136" s="29">
        <v>26500</v>
      </c>
      <c r="D136" s="29">
        <v>26500</v>
      </c>
      <c r="E136" s="15"/>
      <c r="F136" s="29">
        <v>0</v>
      </c>
      <c r="G136" s="29">
        <v>0</v>
      </c>
      <c r="H136" s="29">
        <v>26500</v>
      </c>
      <c r="I136" s="29">
        <v>26500</v>
      </c>
      <c r="J136" s="29">
        <v>0</v>
      </c>
      <c r="K136" s="15">
        <v>19</v>
      </c>
      <c r="L136" s="15" t="s">
        <v>496</v>
      </c>
      <c r="M136" s="15" t="s">
        <v>497</v>
      </c>
      <c r="N136" s="15" t="s">
        <v>496</v>
      </c>
      <c r="O136" s="15" t="s">
        <v>497</v>
      </c>
      <c r="P136" s="15" t="s">
        <v>505</v>
      </c>
      <c r="Q136" s="15" t="s">
        <v>498</v>
      </c>
    </row>
    <row r="137" spans="1:17" ht="15" customHeight="1" x14ac:dyDescent="0.3">
      <c r="A137" s="15">
        <v>680471</v>
      </c>
      <c r="B137" s="15">
        <v>57278312</v>
      </c>
      <c r="C137" s="29">
        <v>26500</v>
      </c>
      <c r="D137" s="29">
        <v>26500</v>
      </c>
      <c r="E137" s="15"/>
      <c r="F137" s="29">
        <v>0</v>
      </c>
      <c r="G137" s="29">
        <v>0</v>
      </c>
      <c r="H137" s="29">
        <v>26500</v>
      </c>
      <c r="I137" s="29">
        <v>26500</v>
      </c>
      <c r="J137" s="29">
        <v>0</v>
      </c>
      <c r="K137" s="15">
        <v>19</v>
      </c>
      <c r="L137" s="15" t="s">
        <v>496</v>
      </c>
      <c r="M137" s="15" t="s">
        <v>497</v>
      </c>
      <c r="N137" s="15" t="s">
        <v>496</v>
      </c>
      <c r="O137" s="15" t="s">
        <v>497</v>
      </c>
      <c r="P137" s="15" t="s">
        <v>505</v>
      </c>
      <c r="Q137" s="15" t="s">
        <v>498</v>
      </c>
    </row>
    <row r="138" spans="1:17" ht="15" customHeight="1" x14ac:dyDescent="0.3">
      <c r="A138" s="15">
        <v>681233</v>
      </c>
      <c r="B138" s="15">
        <v>57130599</v>
      </c>
      <c r="C138" s="29">
        <v>68472</v>
      </c>
      <c r="D138" s="29">
        <v>68472</v>
      </c>
      <c r="E138" s="15"/>
      <c r="F138" s="29">
        <v>0</v>
      </c>
      <c r="G138" s="29">
        <v>0</v>
      </c>
      <c r="H138" s="29">
        <v>68472</v>
      </c>
      <c r="I138" s="29">
        <v>68472</v>
      </c>
      <c r="J138" s="29">
        <v>0</v>
      </c>
      <c r="K138" s="15">
        <v>19</v>
      </c>
      <c r="L138" s="15" t="s">
        <v>496</v>
      </c>
      <c r="M138" s="15" t="s">
        <v>497</v>
      </c>
      <c r="N138" s="15" t="s">
        <v>496</v>
      </c>
      <c r="O138" s="15" t="s">
        <v>497</v>
      </c>
      <c r="P138" s="15" t="s">
        <v>505</v>
      </c>
      <c r="Q138" s="15" t="s">
        <v>498</v>
      </c>
    </row>
    <row r="139" spans="1:17" ht="15" customHeight="1" x14ac:dyDescent="0.3">
      <c r="A139" s="15">
        <v>682135</v>
      </c>
      <c r="B139" s="15">
        <v>57134758</v>
      </c>
      <c r="C139" s="29">
        <v>115100</v>
      </c>
      <c r="D139" s="29">
        <v>115100</v>
      </c>
      <c r="E139" s="15"/>
      <c r="F139" s="29">
        <v>0</v>
      </c>
      <c r="G139" s="29">
        <v>0</v>
      </c>
      <c r="H139" s="29">
        <v>115100</v>
      </c>
      <c r="I139" s="29">
        <v>115100</v>
      </c>
      <c r="J139" s="29">
        <v>0</v>
      </c>
      <c r="K139" s="15">
        <v>19</v>
      </c>
      <c r="L139" s="15" t="s">
        <v>496</v>
      </c>
      <c r="M139" s="15" t="s">
        <v>497</v>
      </c>
      <c r="N139" s="15" t="s">
        <v>496</v>
      </c>
      <c r="O139" s="15" t="s">
        <v>497</v>
      </c>
      <c r="P139" s="15" t="s">
        <v>505</v>
      </c>
      <c r="Q139" s="15" t="s">
        <v>498</v>
      </c>
    </row>
    <row r="140" spans="1:17" ht="15" customHeight="1" x14ac:dyDescent="0.3">
      <c r="A140" s="15">
        <v>682176</v>
      </c>
      <c r="B140" s="15">
        <v>57134799</v>
      </c>
      <c r="C140" s="29">
        <v>27700</v>
      </c>
      <c r="D140" s="29">
        <v>27700</v>
      </c>
      <c r="E140" s="15"/>
      <c r="F140" s="29">
        <v>0</v>
      </c>
      <c r="G140" s="29">
        <v>0</v>
      </c>
      <c r="H140" s="29">
        <v>27700</v>
      </c>
      <c r="I140" s="29">
        <v>27700</v>
      </c>
      <c r="J140" s="29">
        <v>0</v>
      </c>
      <c r="K140" s="15">
        <v>19</v>
      </c>
      <c r="L140" s="15" t="s">
        <v>496</v>
      </c>
      <c r="M140" s="15" t="s">
        <v>497</v>
      </c>
      <c r="N140" s="15" t="s">
        <v>496</v>
      </c>
      <c r="O140" s="15" t="s">
        <v>497</v>
      </c>
      <c r="P140" s="15" t="s">
        <v>505</v>
      </c>
      <c r="Q140" s="15" t="s">
        <v>498</v>
      </c>
    </row>
    <row r="141" spans="1:17" ht="15" customHeight="1" x14ac:dyDescent="0.3">
      <c r="A141" s="15">
        <v>682234</v>
      </c>
      <c r="B141" s="15">
        <v>57134857</v>
      </c>
      <c r="C141" s="29">
        <v>433600</v>
      </c>
      <c r="D141" s="29">
        <v>433600</v>
      </c>
      <c r="E141" s="15"/>
      <c r="F141" s="29">
        <v>0</v>
      </c>
      <c r="G141" s="29">
        <v>0</v>
      </c>
      <c r="H141" s="29">
        <v>433600</v>
      </c>
      <c r="I141" s="29">
        <v>433600</v>
      </c>
      <c r="J141" s="29">
        <v>0</v>
      </c>
      <c r="K141" s="15">
        <v>19</v>
      </c>
      <c r="L141" s="15" t="s">
        <v>496</v>
      </c>
      <c r="M141" s="15" t="s">
        <v>497</v>
      </c>
      <c r="N141" s="15" t="s">
        <v>496</v>
      </c>
      <c r="O141" s="15" t="s">
        <v>497</v>
      </c>
      <c r="P141" s="15" t="s">
        <v>505</v>
      </c>
      <c r="Q141" s="15" t="s">
        <v>498</v>
      </c>
    </row>
    <row r="142" spans="1:17" ht="15" customHeight="1" x14ac:dyDescent="0.3">
      <c r="A142" s="15">
        <v>682235</v>
      </c>
      <c r="B142" s="15">
        <v>57134858</v>
      </c>
      <c r="C142" s="29">
        <v>423988</v>
      </c>
      <c r="D142" s="29">
        <v>423988</v>
      </c>
      <c r="E142" s="15"/>
      <c r="F142" s="29">
        <v>0</v>
      </c>
      <c r="G142" s="29">
        <v>0</v>
      </c>
      <c r="H142" s="29">
        <v>423988</v>
      </c>
      <c r="I142" s="29">
        <v>423988</v>
      </c>
      <c r="J142" s="29">
        <v>0</v>
      </c>
      <c r="K142" s="15">
        <v>19</v>
      </c>
      <c r="L142" s="15" t="s">
        <v>496</v>
      </c>
      <c r="M142" s="15" t="s">
        <v>497</v>
      </c>
      <c r="N142" s="15" t="s">
        <v>496</v>
      </c>
      <c r="O142" s="15" t="s">
        <v>497</v>
      </c>
      <c r="P142" s="15" t="s">
        <v>505</v>
      </c>
      <c r="Q142" s="15" t="s">
        <v>498</v>
      </c>
    </row>
    <row r="143" spans="1:17" ht="15" customHeight="1" x14ac:dyDescent="0.3">
      <c r="A143" s="15">
        <v>682271</v>
      </c>
      <c r="B143" s="15">
        <v>57134894</v>
      </c>
      <c r="C143" s="29">
        <v>115100</v>
      </c>
      <c r="D143" s="29">
        <v>115100</v>
      </c>
      <c r="E143" s="15"/>
      <c r="F143" s="29">
        <v>0</v>
      </c>
      <c r="G143" s="29">
        <v>0</v>
      </c>
      <c r="H143" s="29">
        <v>115100</v>
      </c>
      <c r="I143" s="29">
        <v>115100</v>
      </c>
      <c r="J143" s="29">
        <v>0</v>
      </c>
      <c r="K143" s="15">
        <v>19</v>
      </c>
      <c r="L143" s="15" t="s">
        <v>496</v>
      </c>
      <c r="M143" s="15" t="s">
        <v>497</v>
      </c>
      <c r="N143" s="15" t="s">
        <v>496</v>
      </c>
      <c r="O143" s="15" t="s">
        <v>497</v>
      </c>
      <c r="P143" s="15" t="s">
        <v>505</v>
      </c>
      <c r="Q143" s="15" t="s">
        <v>498</v>
      </c>
    </row>
    <row r="144" spans="1:17" ht="15" customHeight="1" x14ac:dyDescent="0.3">
      <c r="A144" s="15">
        <v>682307</v>
      </c>
      <c r="B144" s="15">
        <v>57278474</v>
      </c>
      <c r="C144" s="29">
        <v>61500</v>
      </c>
      <c r="D144" s="29">
        <v>61500</v>
      </c>
      <c r="E144" s="15"/>
      <c r="F144" s="29">
        <v>0</v>
      </c>
      <c r="G144" s="29">
        <v>0</v>
      </c>
      <c r="H144" s="29">
        <v>61500</v>
      </c>
      <c r="I144" s="29">
        <v>61500</v>
      </c>
      <c r="J144" s="29">
        <v>0</v>
      </c>
      <c r="K144" s="15">
        <v>19</v>
      </c>
      <c r="L144" s="15" t="s">
        <v>496</v>
      </c>
      <c r="M144" s="15" t="s">
        <v>497</v>
      </c>
      <c r="N144" s="15" t="s">
        <v>496</v>
      </c>
      <c r="O144" s="15" t="s">
        <v>497</v>
      </c>
      <c r="P144" s="15" t="s">
        <v>505</v>
      </c>
      <c r="Q144" s="15" t="s">
        <v>498</v>
      </c>
    </row>
    <row r="145" spans="1:17" ht="15" customHeight="1" x14ac:dyDescent="0.3">
      <c r="A145" s="15">
        <v>682326</v>
      </c>
      <c r="B145" s="15">
        <v>57278493</v>
      </c>
      <c r="C145" s="29">
        <v>115100</v>
      </c>
      <c r="D145" s="29">
        <v>115100</v>
      </c>
      <c r="E145" s="15"/>
      <c r="F145" s="29">
        <v>0</v>
      </c>
      <c r="G145" s="29">
        <v>0</v>
      </c>
      <c r="H145" s="29">
        <v>115100</v>
      </c>
      <c r="I145" s="29">
        <v>115100</v>
      </c>
      <c r="J145" s="29">
        <v>0</v>
      </c>
      <c r="K145" s="15">
        <v>19</v>
      </c>
      <c r="L145" s="15" t="s">
        <v>496</v>
      </c>
      <c r="M145" s="15" t="s">
        <v>497</v>
      </c>
      <c r="N145" s="15" t="s">
        <v>496</v>
      </c>
      <c r="O145" s="15" t="s">
        <v>497</v>
      </c>
      <c r="P145" s="15" t="s">
        <v>505</v>
      </c>
      <c r="Q145" s="15" t="s">
        <v>498</v>
      </c>
    </row>
    <row r="146" spans="1:17" ht="15" customHeight="1" x14ac:dyDescent="0.3">
      <c r="A146" s="15">
        <v>682340</v>
      </c>
      <c r="B146" s="15">
        <v>57278507</v>
      </c>
      <c r="C146" s="29">
        <v>260920</v>
      </c>
      <c r="D146" s="29">
        <v>260920</v>
      </c>
      <c r="E146" s="15"/>
      <c r="F146" s="29">
        <v>0</v>
      </c>
      <c r="G146" s="29">
        <v>0</v>
      </c>
      <c r="H146" s="29">
        <v>260920</v>
      </c>
      <c r="I146" s="29">
        <v>260920</v>
      </c>
      <c r="J146" s="29">
        <v>0</v>
      </c>
      <c r="K146" s="15">
        <v>19</v>
      </c>
      <c r="L146" s="15" t="s">
        <v>496</v>
      </c>
      <c r="M146" s="15" t="s">
        <v>497</v>
      </c>
      <c r="N146" s="15" t="s">
        <v>496</v>
      </c>
      <c r="O146" s="15" t="s">
        <v>497</v>
      </c>
      <c r="P146" s="15" t="s">
        <v>505</v>
      </c>
      <c r="Q146" s="15" t="s">
        <v>498</v>
      </c>
    </row>
    <row r="147" spans="1:17" ht="15" customHeight="1" x14ac:dyDescent="0.3">
      <c r="A147" s="15">
        <v>682419</v>
      </c>
      <c r="B147" s="15">
        <v>57278541</v>
      </c>
      <c r="C147" s="29">
        <v>150911</v>
      </c>
      <c r="D147" s="29">
        <v>150911</v>
      </c>
      <c r="E147" s="15"/>
      <c r="F147" s="29">
        <v>0</v>
      </c>
      <c r="G147" s="29">
        <v>0</v>
      </c>
      <c r="H147" s="29">
        <v>150911</v>
      </c>
      <c r="I147" s="29">
        <v>150911</v>
      </c>
      <c r="J147" s="29">
        <v>0</v>
      </c>
      <c r="K147" s="15">
        <v>19</v>
      </c>
      <c r="L147" s="15" t="s">
        <v>496</v>
      </c>
      <c r="M147" s="15" t="s">
        <v>497</v>
      </c>
      <c r="N147" s="15" t="s">
        <v>496</v>
      </c>
      <c r="O147" s="15" t="s">
        <v>497</v>
      </c>
      <c r="P147" s="15" t="s">
        <v>505</v>
      </c>
      <c r="Q147" s="15" t="s">
        <v>498</v>
      </c>
    </row>
    <row r="148" spans="1:17" ht="15" customHeight="1" x14ac:dyDescent="0.3">
      <c r="A148" s="15">
        <v>682500</v>
      </c>
      <c r="B148" s="15">
        <v>57278587</v>
      </c>
      <c r="C148" s="29">
        <v>293761</v>
      </c>
      <c r="D148" s="29">
        <v>293761</v>
      </c>
      <c r="E148" s="15"/>
      <c r="F148" s="29">
        <v>0</v>
      </c>
      <c r="G148" s="29">
        <v>0</v>
      </c>
      <c r="H148" s="29">
        <v>293761</v>
      </c>
      <c r="I148" s="29">
        <v>293761</v>
      </c>
      <c r="J148" s="29">
        <v>0</v>
      </c>
      <c r="K148" s="15">
        <v>19</v>
      </c>
      <c r="L148" s="15" t="s">
        <v>496</v>
      </c>
      <c r="M148" s="15" t="s">
        <v>497</v>
      </c>
      <c r="N148" s="15" t="s">
        <v>496</v>
      </c>
      <c r="O148" s="15" t="s">
        <v>497</v>
      </c>
      <c r="P148" s="15" t="s">
        <v>505</v>
      </c>
      <c r="Q148" s="15" t="s">
        <v>498</v>
      </c>
    </row>
    <row r="149" spans="1:17" ht="15" customHeight="1" x14ac:dyDescent="0.3">
      <c r="A149" s="15">
        <v>683550</v>
      </c>
      <c r="B149" s="15">
        <v>57137462</v>
      </c>
      <c r="C149" s="29">
        <v>50024</v>
      </c>
      <c r="D149" s="29">
        <v>50024</v>
      </c>
      <c r="E149" s="15"/>
      <c r="F149" s="29">
        <v>0</v>
      </c>
      <c r="G149" s="29">
        <v>0</v>
      </c>
      <c r="H149" s="29">
        <v>50024</v>
      </c>
      <c r="I149" s="29">
        <v>50024</v>
      </c>
      <c r="J149" s="29">
        <v>0</v>
      </c>
      <c r="K149" s="15">
        <v>19</v>
      </c>
      <c r="L149" s="15" t="s">
        <v>496</v>
      </c>
      <c r="M149" s="15" t="s">
        <v>497</v>
      </c>
      <c r="N149" s="15" t="s">
        <v>496</v>
      </c>
      <c r="O149" s="15" t="s">
        <v>497</v>
      </c>
      <c r="P149" s="15" t="s">
        <v>505</v>
      </c>
      <c r="Q149" s="15" t="s">
        <v>498</v>
      </c>
    </row>
    <row r="150" spans="1:17" ht="15" customHeight="1" x14ac:dyDescent="0.3">
      <c r="A150" s="15">
        <v>683840</v>
      </c>
      <c r="B150" s="15">
        <v>26182951</v>
      </c>
      <c r="C150" s="29">
        <v>3500000</v>
      </c>
      <c r="D150" s="29">
        <v>3500000</v>
      </c>
      <c r="E150" s="15"/>
      <c r="F150" s="29">
        <v>0</v>
      </c>
      <c r="G150" s="29">
        <v>0</v>
      </c>
      <c r="H150" s="29">
        <v>3500000</v>
      </c>
      <c r="I150" s="29">
        <v>3500000</v>
      </c>
      <c r="J150" s="29">
        <v>0</v>
      </c>
      <c r="K150" s="15">
        <v>19</v>
      </c>
      <c r="L150" s="15" t="s">
        <v>496</v>
      </c>
      <c r="M150" s="15" t="s">
        <v>497</v>
      </c>
      <c r="N150" s="15" t="s">
        <v>496</v>
      </c>
      <c r="O150" s="15" t="s">
        <v>497</v>
      </c>
      <c r="P150" s="15" t="s">
        <v>505</v>
      </c>
      <c r="Q150" s="15" t="s">
        <v>498</v>
      </c>
    </row>
    <row r="151" spans="1:17" ht="15" customHeight="1" x14ac:dyDescent="0.3">
      <c r="A151" s="15">
        <v>684182</v>
      </c>
      <c r="B151" s="15">
        <v>57139708</v>
      </c>
      <c r="C151" s="29">
        <v>256800</v>
      </c>
      <c r="D151" s="29">
        <v>256800</v>
      </c>
      <c r="E151" s="15"/>
      <c r="F151" s="29">
        <v>0</v>
      </c>
      <c r="G151" s="29">
        <v>0</v>
      </c>
      <c r="H151" s="29">
        <v>256800</v>
      </c>
      <c r="I151" s="29">
        <v>256800</v>
      </c>
      <c r="J151" s="29">
        <v>0</v>
      </c>
      <c r="K151" s="15">
        <v>19</v>
      </c>
      <c r="L151" s="15" t="s">
        <v>496</v>
      </c>
      <c r="M151" s="15" t="s">
        <v>497</v>
      </c>
      <c r="N151" s="15" t="s">
        <v>496</v>
      </c>
      <c r="O151" s="15" t="s">
        <v>497</v>
      </c>
      <c r="P151" s="15" t="s">
        <v>505</v>
      </c>
      <c r="Q151" s="15" t="s">
        <v>498</v>
      </c>
    </row>
    <row r="152" spans="1:17" ht="15" customHeight="1" x14ac:dyDescent="0.3">
      <c r="A152" s="15">
        <v>684243</v>
      </c>
      <c r="B152" s="15">
        <v>57139769</v>
      </c>
      <c r="C152" s="29">
        <v>133000</v>
      </c>
      <c r="D152" s="29">
        <v>133000</v>
      </c>
      <c r="E152" s="15"/>
      <c r="F152" s="29">
        <v>0</v>
      </c>
      <c r="G152" s="29">
        <v>0</v>
      </c>
      <c r="H152" s="29">
        <v>133000</v>
      </c>
      <c r="I152" s="29">
        <v>133000</v>
      </c>
      <c r="J152" s="29">
        <v>0</v>
      </c>
      <c r="K152" s="15">
        <v>19</v>
      </c>
      <c r="L152" s="15" t="s">
        <v>496</v>
      </c>
      <c r="M152" s="15" t="s">
        <v>497</v>
      </c>
      <c r="N152" s="15" t="s">
        <v>496</v>
      </c>
      <c r="O152" s="15" t="s">
        <v>497</v>
      </c>
      <c r="P152" s="15" t="s">
        <v>505</v>
      </c>
      <c r="Q152" s="15" t="s">
        <v>498</v>
      </c>
    </row>
    <row r="153" spans="1:17" ht="15" customHeight="1" x14ac:dyDescent="0.3">
      <c r="A153" s="15">
        <v>684481</v>
      </c>
      <c r="B153" s="15">
        <v>57139946</v>
      </c>
      <c r="C153" s="29">
        <v>52292</v>
      </c>
      <c r="D153" s="29">
        <v>52292</v>
      </c>
      <c r="E153" s="15"/>
      <c r="F153" s="29">
        <v>0</v>
      </c>
      <c r="G153" s="29">
        <v>0</v>
      </c>
      <c r="H153" s="29">
        <v>52292</v>
      </c>
      <c r="I153" s="29">
        <v>52292</v>
      </c>
      <c r="J153" s="29">
        <v>0</v>
      </c>
      <c r="K153" s="15">
        <v>19</v>
      </c>
      <c r="L153" s="15" t="s">
        <v>496</v>
      </c>
      <c r="M153" s="15" t="s">
        <v>497</v>
      </c>
      <c r="N153" s="15" t="s">
        <v>496</v>
      </c>
      <c r="O153" s="15" t="s">
        <v>497</v>
      </c>
      <c r="P153" s="15" t="s">
        <v>505</v>
      </c>
      <c r="Q153" s="15" t="s">
        <v>498</v>
      </c>
    </row>
    <row r="154" spans="1:17" ht="15" customHeight="1" x14ac:dyDescent="0.3">
      <c r="A154" s="15">
        <v>685589</v>
      </c>
      <c r="B154" s="15">
        <v>57275176</v>
      </c>
      <c r="C154" s="29">
        <v>68472</v>
      </c>
      <c r="D154" s="29">
        <v>68472</v>
      </c>
      <c r="E154" s="15"/>
      <c r="F154" s="29">
        <v>0</v>
      </c>
      <c r="G154" s="29">
        <v>0</v>
      </c>
      <c r="H154" s="29">
        <v>68472</v>
      </c>
      <c r="I154" s="29">
        <v>68472</v>
      </c>
      <c r="J154" s="29">
        <v>0</v>
      </c>
      <c r="K154" s="15">
        <v>19</v>
      </c>
      <c r="L154" s="15" t="s">
        <v>496</v>
      </c>
      <c r="M154" s="15" t="s">
        <v>497</v>
      </c>
      <c r="N154" s="15" t="s">
        <v>496</v>
      </c>
      <c r="O154" s="15" t="s">
        <v>497</v>
      </c>
      <c r="P154" s="15" t="s">
        <v>505</v>
      </c>
      <c r="Q154" s="15" t="s">
        <v>498</v>
      </c>
    </row>
    <row r="155" spans="1:17" ht="15" customHeight="1" x14ac:dyDescent="0.3">
      <c r="A155" s="15">
        <v>686216</v>
      </c>
      <c r="B155" s="15">
        <v>57278883</v>
      </c>
      <c r="C155" s="29">
        <v>551932</v>
      </c>
      <c r="D155" s="29">
        <v>551932</v>
      </c>
      <c r="E155" s="15"/>
      <c r="F155" s="29">
        <v>0</v>
      </c>
      <c r="G155" s="29">
        <v>0</v>
      </c>
      <c r="H155" s="29">
        <v>551932</v>
      </c>
      <c r="I155" s="29">
        <v>551932</v>
      </c>
      <c r="J155" s="29">
        <v>0</v>
      </c>
      <c r="K155" s="15">
        <v>19</v>
      </c>
      <c r="L155" s="15" t="s">
        <v>496</v>
      </c>
      <c r="M155" s="15" t="s">
        <v>497</v>
      </c>
      <c r="N155" s="15" t="s">
        <v>496</v>
      </c>
      <c r="O155" s="15" t="s">
        <v>497</v>
      </c>
      <c r="P155" s="15" t="s">
        <v>505</v>
      </c>
      <c r="Q155" s="15" t="s">
        <v>498</v>
      </c>
    </row>
    <row r="156" spans="1:17" ht="15" customHeight="1" x14ac:dyDescent="0.3">
      <c r="A156" s="15">
        <v>686673</v>
      </c>
      <c r="B156" s="15">
        <v>57278055</v>
      </c>
      <c r="C156" s="29">
        <v>50240</v>
      </c>
      <c r="D156" s="29">
        <v>50240</v>
      </c>
      <c r="E156" s="15"/>
      <c r="F156" s="29">
        <v>0</v>
      </c>
      <c r="G156" s="29">
        <v>0</v>
      </c>
      <c r="H156" s="29">
        <v>50240</v>
      </c>
      <c r="I156" s="29">
        <v>50240</v>
      </c>
      <c r="J156" s="29">
        <v>0</v>
      </c>
      <c r="K156" s="15">
        <v>19</v>
      </c>
      <c r="L156" s="15" t="s">
        <v>496</v>
      </c>
      <c r="M156" s="15" t="s">
        <v>497</v>
      </c>
      <c r="N156" s="15" t="s">
        <v>496</v>
      </c>
      <c r="O156" s="15" t="s">
        <v>497</v>
      </c>
      <c r="P156" s="15" t="s">
        <v>505</v>
      </c>
      <c r="Q156" s="15" t="s">
        <v>498</v>
      </c>
    </row>
    <row r="157" spans="1:17" ht="15" customHeight="1" x14ac:dyDescent="0.3">
      <c r="A157" s="15">
        <v>686904</v>
      </c>
      <c r="B157" s="15">
        <v>57285777</v>
      </c>
      <c r="C157" s="29">
        <v>287820</v>
      </c>
      <c r="D157" s="29">
        <v>287820</v>
      </c>
      <c r="E157" s="15"/>
      <c r="F157" s="29">
        <v>0</v>
      </c>
      <c r="G157" s="29">
        <v>0</v>
      </c>
      <c r="H157" s="29">
        <v>287820</v>
      </c>
      <c r="I157" s="29">
        <v>287820</v>
      </c>
      <c r="J157" s="29">
        <v>0</v>
      </c>
      <c r="K157" s="15">
        <v>19</v>
      </c>
      <c r="L157" s="15" t="s">
        <v>496</v>
      </c>
      <c r="M157" s="15" t="s">
        <v>497</v>
      </c>
      <c r="N157" s="15" t="s">
        <v>496</v>
      </c>
      <c r="O157" s="15" t="s">
        <v>497</v>
      </c>
      <c r="P157" s="15" t="s">
        <v>505</v>
      </c>
      <c r="Q157" s="15" t="s">
        <v>498</v>
      </c>
    </row>
    <row r="158" spans="1:17" ht="15" customHeight="1" x14ac:dyDescent="0.3">
      <c r="A158" s="15">
        <v>687504</v>
      </c>
      <c r="B158" s="15">
        <v>57273405</v>
      </c>
      <c r="C158" s="29">
        <v>308038.20000000298</v>
      </c>
      <c r="D158" s="29">
        <v>308038.20000000298</v>
      </c>
      <c r="E158" s="15"/>
      <c r="F158" s="29">
        <v>0</v>
      </c>
      <c r="G158" s="29">
        <v>0</v>
      </c>
      <c r="H158" s="29">
        <v>308038.2</v>
      </c>
      <c r="I158" s="29">
        <v>308038.2</v>
      </c>
      <c r="J158" s="29">
        <v>0</v>
      </c>
      <c r="K158" s="15">
        <v>19</v>
      </c>
      <c r="L158" s="15" t="s">
        <v>496</v>
      </c>
      <c r="M158" s="15" t="s">
        <v>497</v>
      </c>
      <c r="N158" s="15" t="s">
        <v>496</v>
      </c>
      <c r="O158" s="15" t="s">
        <v>497</v>
      </c>
      <c r="P158" s="15" t="s">
        <v>505</v>
      </c>
      <c r="Q158" s="15" t="s">
        <v>498</v>
      </c>
    </row>
    <row r="159" spans="1:17" ht="15" customHeight="1" x14ac:dyDescent="0.3">
      <c r="A159" s="15">
        <v>688124</v>
      </c>
      <c r="B159" s="15">
        <v>57277598</v>
      </c>
      <c r="C159" s="29">
        <v>1298056</v>
      </c>
      <c r="D159" s="29">
        <v>1298056</v>
      </c>
      <c r="E159" s="15"/>
      <c r="F159" s="29">
        <v>0</v>
      </c>
      <c r="G159" s="29">
        <v>0</v>
      </c>
      <c r="H159" s="29">
        <v>1298056</v>
      </c>
      <c r="I159" s="29">
        <v>1298056</v>
      </c>
      <c r="J159" s="29">
        <v>0</v>
      </c>
      <c r="K159" s="15">
        <v>19</v>
      </c>
      <c r="L159" s="15" t="s">
        <v>496</v>
      </c>
      <c r="M159" s="15" t="s">
        <v>497</v>
      </c>
      <c r="N159" s="15" t="s">
        <v>496</v>
      </c>
      <c r="O159" s="15" t="s">
        <v>497</v>
      </c>
      <c r="P159" s="15" t="s">
        <v>505</v>
      </c>
      <c r="Q159" s="15" t="s">
        <v>498</v>
      </c>
    </row>
    <row r="160" spans="1:17" ht="15" customHeight="1" x14ac:dyDescent="0.3">
      <c r="A160" s="15">
        <v>688713</v>
      </c>
      <c r="B160" s="15">
        <v>57276841</v>
      </c>
      <c r="C160" s="29">
        <v>606995</v>
      </c>
      <c r="D160" s="29">
        <v>606995</v>
      </c>
      <c r="E160" s="15"/>
      <c r="F160" s="29">
        <v>0</v>
      </c>
      <c r="G160" s="29">
        <v>0</v>
      </c>
      <c r="H160" s="29">
        <v>606995</v>
      </c>
      <c r="I160" s="29">
        <v>606995</v>
      </c>
      <c r="J160" s="29">
        <v>0</v>
      </c>
      <c r="K160" s="15">
        <v>19</v>
      </c>
      <c r="L160" s="15" t="s">
        <v>496</v>
      </c>
      <c r="M160" s="15" t="s">
        <v>497</v>
      </c>
      <c r="N160" s="15" t="s">
        <v>496</v>
      </c>
      <c r="O160" s="15" t="s">
        <v>497</v>
      </c>
      <c r="P160" s="15" t="s">
        <v>505</v>
      </c>
      <c r="Q160" s="15" t="s">
        <v>498</v>
      </c>
    </row>
    <row r="161" spans="1:17" ht="15" customHeight="1" x14ac:dyDescent="0.3">
      <c r="A161" s="15">
        <v>688781</v>
      </c>
      <c r="B161" s="15">
        <v>57276909</v>
      </c>
      <c r="C161" s="29">
        <v>156000</v>
      </c>
      <c r="D161" s="29">
        <v>156000</v>
      </c>
      <c r="E161" s="15"/>
      <c r="F161" s="29">
        <v>0</v>
      </c>
      <c r="G161" s="29">
        <v>0</v>
      </c>
      <c r="H161" s="29">
        <v>156000</v>
      </c>
      <c r="I161" s="29">
        <v>156000</v>
      </c>
      <c r="J161" s="29">
        <v>0</v>
      </c>
      <c r="K161" s="15">
        <v>19</v>
      </c>
      <c r="L161" s="15" t="s">
        <v>496</v>
      </c>
      <c r="M161" s="15" t="s">
        <v>497</v>
      </c>
      <c r="N161" s="15" t="s">
        <v>496</v>
      </c>
      <c r="O161" s="15" t="s">
        <v>497</v>
      </c>
      <c r="P161" s="15" t="s">
        <v>505</v>
      </c>
      <c r="Q161" s="15" t="s">
        <v>498</v>
      </c>
    </row>
    <row r="162" spans="1:17" ht="15" customHeight="1" x14ac:dyDescent="0.3">
      <c r="A162" s="15">
        <v>688848</v>
      </c>
      <c r="B162" s="15">
        <v>57276976</v>
      </c>
      <c r="C162" s="29">
        <v>26500</v>
      </c>
      <c r="D162" s="29">
        <v>26500</v>
      </c>
      <c r="E162" s="15"/>
      <c r="F162" s="29">
        <v>0</v>
      </c>
      <c r="G162" s="29">
        <v>0</v>
      </c>
      <c r="H162" s="29">
        <v>26500</v>
      </c>
      <c r="I162" s="29">
        <v>26500</v>
      </c>
      <c r="J162" s="29">
        <v>0</v>
      </c>
      <c r="K162" s="15">
        <v>19</v>
      </c>
      <c r="L162" s="15" t="s">
        <v>496</v>
      </c>
      <c r="M162" s="15" t="s">
        <v>497</v>
      </c>
      <c r="N162" s="15" t="s">
        <v>496</v>
      </c>
      <c r="O162" s="15" t="s">
        <v>497</v>
      </c>
      <c r="P162" s="15" t="s">
        <v>505</v>
      </c>
      <c r="Q162" s="15" t="s">
        <v>498</v>
      </c>
    </row>
    <row r="163" spans="1:17" ht="15" customHeight="1" x14ac:dyDescent="0.3">
      <c r="A163" s="15">
        <v>689139</v>
      </c>
      <c r="B163" s="15">
        <v>26201285</v>
      </c>
      <c r="C163" s="29">
        <v>922860</v>
      </c>
      <c r="D163" s="29">
        <v>922860</v>
      </c>
      <c r="E163" s="15"/>
      <c r="F163" s="29">
        <v>0</v>
      </c>
      <c r="G163" s="29">
        <v>0</v>
      </c>
      <c r="H163" s="29">
        <v>922860</v>
      </c>
      <c r="I163" s="29">
        <v>922860</v>
      </c>
      <c r="J163" s="29">
        <v>0</v>
      </c>
      <c r="K163" s="15">
        <v>19</v>
      </c>
      <c r="L163" s="15" t="s">
        <v>496</v>
      </c>
      <c r="M163" s="15" t="s">
        <v>497</v>
      </c>
      <c r="N163" s="15" t="s">
        <v>496</v>
      </c>
      <c r="O163" s="15" t="s">
        <v>497</v>
      </c>
      <c r="P163" s="15" t="s">
        <v>505</v>
      </c>
      <c r="Q163" s="15" t="s">
        <v>498</v>
      </c>
    </row>
    <row r="164" spans="1:17" ht="15" customHeight="1" x14ac:dyDescent="0.3">
      <c r="A164" s="15">
        <v>689304</v>
      </c>
      <c r="B164" s="15">
        <v>26201450</v>
      </c>
      <c r="C164" s="29">
        <v>251019.67000000004</v>
      </c>
      <c r="D164" s="29">
        <v>251019.67000000004</v>
      </c>
      <c r="E164" s="15"/>
      <c r="F164" s="29">
        <v>0</v>
      </c>
      <c r="G164" s="29">
        <v>0</v>
      </c>
      <c r="H164" s="29">
        <v>251019.67</v>
      </c>
      <c r="I164" s="29">
        <v>251019.67</v>
      </c>
      <c r="J164" s="29">
        <v>0</v>
      </c>
      <c r="K164" s="15">
        <v>19</v>
      </c>
      <c r="L164" s="15" t="s">
        <v>496</v>
      </c>
      <c r="M164" s="15" t="s">
        <v>497</v>
      </c>
      <c r="N164" s="15" t="s">
        <v>496</v>
      </c>
      <c r="O164" s="15" t="s">
        <v>497</v>
      </c>
      <c r="P164" s="15" t="s">
        <v>505</v>
      </c>
      <c r="Q164" s="15" t="s">
        <v>498</v>
      </c>
    </row>
    <row r="165" spans="1:17" ht="15" customHeight="1" x14ac:dyDescent="0.3">
      <c r="A165" s="15">
        <v>689372</v>
      </c>
      <c r="B165" s="15">
        <v>57273852</v>
      </c>
      <c r="C165" s="29">
        <v>85627</v>
      </c>
      <c r="D165" s="29">
        <v>85627</v>
      </c>
      <c r="E165" s="15"/>
      <c r="F165" s="29">
        <v>0</v>
      </c>
      <c r="G165" s="29">
        <v>0</v>
      </c>
      <c r="H165" s="29">
        <v>85627</v>
      </c>
      <c r="I165" s="29">
        <v>85627</v>
      </c>
      <c r="J165" s="29">
        <v>0</v>
      </c>
      <c r="K165" s="15">
        <v>19</v>
      </c>
      <c r="L165" s="15" t="s">
        <v>496</v>
      </c>
      <c r="M165" s="15" t="s">
        <v>497</v>
      </c>
      <c r="N165" s="15" t="s">
        <v>496</v>
      </c>
      <c r="O165" s="15" t="s">
        <v>497</v>
      </c>
      <c r="P165" s="15" t="s">
        <v>505</v>
      </c>
      <c r="Q165" s="15" t="s">
        <v>498</v>
      </c>
    </row>
    <row r="166" spans="1:17" ht="15" customHeight="1" x14ac:dyDescent="0.3">
      <c r="A166" s="15">
        <v>690418</v>
      </c>
      <c r="B166" s="15">
        <v>57274959</v>
      </c>
      <c r="C166" s="29">
        <v>738844</v>
      </c>
      <c r="D166" s="29">
        <v>738844</v>
      </c>
      <c r="E166" s="15"/>
      <c r="F166" s="29">
        <v>0</v>
      </c>
      <c r="G166" s="29">
        <v>0</v>
      </c>
      <c r="H166" s="29">
        <v>738844</v>
      </c>
      <c r="I166" s="29">
        <v>738844</v>
      </c>
      <c r="J166" s="29">
        <v>0</v>
      </c>
      <c r="K166" s="15">
        <v>19</v>
      </c>
      <c r="L166" s="15" t="s">
        <v>496</v>
      </c>
      <c r="M166" s="15" t="s">
        <v>497</v>
      </c>
      <c r="N166" s="15" t="s">
        <v>496</v>
      </c>
      <c r="O166" s="15" t="s">
        <v>497</v>
      </c>
      <c r="P166" s="15" t="s">
        <v>505</v>
      </c>
      <c r="Q166" s="15" t="s">
        <v>498</v>
      </c>
    </row>
    <row r="167" spans="1:17" ht="15" customHeight="1" x14ac:dyDescent="0.3">
      <c r="A167" s="15">
        <v>690655</v>
      </c>
      <c r="B167" s="15">
        <v>57274382</v>
      </c>
      <c r="C167" s="29">
        <v>68472</v>
      </c>
      <c r="D167" s="29">
        <v>68472</v>
      </c>
      <c r="E167" s="15"/>
      <c r="F167" s="29">
        <v>0</v>
      </c>
      <c r="G167" s="29">
        <v>0</v>
      </c>
      <c r="H167" s="29">
        <v>68472</v>
      </c>
      <c r="I167" s="29">
        <v>68472</v>
      </c>
      <c r="J167" s="29">
        <v>0</v>
      </c>
      <c r="K167" s="15">
        <v>19</v>
      </c>
      <c r="L167" s="15" t="s">
        <v>496</v>
      </c>
      <c r="M167" s="15" t="s">
        <v>497</v>
      </c>
      <c r="N167" s="15" t="s">
        <v>496</v>
      </c>
      <c r="O167" s="15" t="s">
        <v>497</v>
      </c>
      <c r="P167" s="15" t="s">
        <v>505</v>
      </c>
      <c r="Q167" s="15" t="s">
        <v>498</v>
      </c>
    </row>
    <row r="168" spans="1:17" ht="15" customHeight="1" x14ac:dyDescent="0.3">
      <c r="A168" s="15">
        <v>691017</v>
      </c>
      <c r="B168" s="15">
        <v>26225170</v>
      </c>
      <c r="C168" s="29">
        <v>86580</v>
      </c>
      <c r="D168" s="29">
        <v>86580</v>
      </c>
      <c r="E168" s="15"/>
      <c r="F168" s="29">
        <v>0</v>
      </c>
      <c r="G168" s="29">
        <v>0</v>
      </c>
      <c r="H168" s="29">
        <v>86580</v>
      </c>
      <c r="I168" s="29">
        <v>86580</v>
      </c>
      <c r="J168" s="29">
        <v>0</v>
      </c>
      <c r="K168" s="15">
        <v>19</v>
      </c>
      <c r="L168" s="15" t="s">
        <v>496</v>
      </c>
      <c r="M168" s="15" t="s">
        <v>497</v>
      </c>
      <c r="N168" s="15" t="s">
        <v>496</v>
      </c>
      <c r="O168" s="15" t="s">
        <v>497</v>
      </c>
      <c r="P168" s="15" t="s">
        <v>505</v>
      </c>
      <c r="Q168" s="15" t="s">
        <v>498</v>
      </c>
    </row>
    <row r="169" spans="1:17" ht="15" customHeight="1" x14ac:dyDescent="0.3">
      <c r="A169" s="15">
        <v>691168</v>
      </c>
      <c r="B169" s="15">
        <v>57437989</v>
      </c>
      <c r="C169" s="29">
        <v>29269</v>
      </c>
      <c r="D169" s="29">
        <v>29269</v>
      </c>
      <c r="E169" s="15"/>
      <c r="F169" s="29">
        <v>0</v>
      </c>
      <c r="G169" s="29">
        <v>0</v>
      </c>
      <c r="H169" s="29">
        <v>29269</v>
      </c>
      <c r="I169" s="29">
        <v>29269</v>
      </c>
      <c r="J169" s="29">
        <v>0</v>
      </c>
      <c r="K169" s="15">
        <v>19</v>
      </c>
      <c r="L169" s="15" t="s">
        <v>496</v>
      </c>
      <c r="M169" s="15" t="s">
        <v>497</v>
      </c>
      <c r="N169" s="15" t="s">
        <v>496</v>
      </c>
      <c r="O169" s="15" t="s">
        <v>497</v>
      </c>
      <c r="P169" s="15" t="s">
        <v>505</v>
      </c>
      <c r="Q169" s="15" t="s">
        <v>498</v>
      </c>
    </row>
    <row r="170" spans="1:17" ht="15" customHeight="1" x14ac:dyDescent="0.3">
      <c r="A170" s="15">
        <v>691281</v>
      </c>
      <c r="B170" s="15">
        <v>57438102</v>
      </c>
      <c r="C170" s="29">
        <v>64292</v>
      </c>
      <c r="D170" s="29">
        <v>64292</v>
      </c>
      <c r="E170" s="15"/>
      <c r="F170" s="29">
        <v>0</v>
      </c>
      <c r="G170" s="29">
        <v>0</v>
      </c>
      <c r="H170" s="29">
        <v>64292</v>
      </c>
      <c r="I170" s="29">
        <v>64292</v>
      </c>
      <c r="J170" s="29">
        <v>0</v>
      </c>
      <c r="K170" s="15">
        <v>19</v>
      </c>
      <c r="L170" s="15" t="s">
        <v>496</v>
      </c>
      <c r="M170" s="15" t="s">
        <v>497</v>
      </c>
      <c r="N170" s="15" t="s">
        <v>496</v>
      </c>
      <c r="O170" s="15" t="s">
        <v>497</v>
      </c>
      <c r="P170" s="15" t="s">
        <v>505</v>
      </c>
      <c r="Q170" s="15" t="s">
        <v>498</v>
      </c>
    </row>
    <row r="171" spans="1:17" ht="15" customHeight="1" x14ac:dyDescent="0.3">
      <c r="A171" s="15">
        <v>691460</v>
      </c>
      <c r="B171" s="15">
        <v>57440807</v>
      </c>
      <c r="C171" s="29">
        <v>65152</v>
      </c>
      <c r="D171" s="29">
        <v>65152</v>
      </c>
      <c r="E171" s="15"/>
      <c r="F171" s="29">
        <v>0</v>
      </c>
      <c r="G171" s="29">
        <v>0</v>
      </c>
      <c r="H171" s="29">
        <v>65152</v>
      </c>
      <c r="I171" s="29">
        <v>65152</v>
      </c>
      <c r="J171" s="29">
        <v>0</v>
      </c>
      <c r="K171" s="15">
        <v>19</v>
      </c>
      <c r="L171" s="15" t="s">
        <v>496</v>
      </c>
      <c r="M171" s="15" t="s">
        <v>497</v>
      </c>
      <c r="N171" s="15" t="s">
        <v>496</v>
      </c>
      <c r="O171" s="15" t="s">
        <v>497</v>
      </c>
      <c r="P171" s="15" t="s">
        <v>505</v>
      </c>
      <c r="Q171" s="15" t="s">
        <v>498</v>
      </c>
    </row>
    <row r="172" spans="1:17" ht="15" customHeight="1" x14ac:dyDescent="0.3">
      <c r="A172" s="15">
        <v>691603</v>
      </c>
      <c r="B172" s="15">
        <v>57433610</v>
      </c>
      <c r="C172" s="29">
        <v>17250</v>
      </c>
      <c r="D172" s="29">
        <v>17250</v>
      </c>
      <c r="E172" s="15"/>
      <c r="F172" s="29">
        <v>0</v>
      </c>
      <c r="G172" s="29">
        <v>0</v>
      </c>
      <c r="H172" s="29">
        <v>17250</v>
      </c>
      <c r="I172" s="29">
        <v>17250</v>
      </c>
      <c r="J172" s="29">
        <v>0</v>
      </c>
      <c r="K172" s="15">
        <v>19</v>
      </c>
      <c r="L172" s="15" t="s">
        <v>496</v>
      </c>
      <c r="M172" s="15" t="s">
        <v>497</v>
      </c>
      <c r="N172" s="15" t="s">
        <v>496</v>
      </c>
      <c r="O172" s="15" t="s">
        <v>497</v>
      </c>
      <c r="P172" s="15" t="s">
        <v>505</v>
      </c>
      <c r="Q172" s="15" t="s">
        <v>498</v>
      </c>
    </row>
    <row r="173" spans="1:17" ht="15" customHeight="1" x14ac:dyDescent="0.3">
      <c r="A173" s="15">
        <v>691610</v>
      </c>
      <c r="B173" s="15">
        <v>57433617</v>
      </c>
      <c r="C173" s="29">
        <v>48223</v>
      </c>
      <c r="D173" s="29">
        <v>48223</v>
      </c>
      <c r="E173" s="15"/>
      <c r="F173" s="29">
        <v>0</v>
      </c>
      <c r="G173" s="29">
        <v>0</v>
      </c>
      <c r="H173" s="29">
        <v>48223</v>
      </c>
      <c r="I173" s="29">
        <v>48223</v>
      </c>
      <c r="J173" s="29">
        <v>0</v>
      </c>
      <c r="K173" s="15">
        <v>19</v>
      </c>
      <c r="L173" s="15" t="s">
        <v>496</v>
      </c>
      <c r="M173" s="15" t="s">
        <v>497</v>
      </c>
      <c r="N173" s="15" t="s">
        <v>496</v>
      </c>
      <c r="O173" s="15" t="s">
        <v>497</v>
      </c>
      <c r="P173" s="15" t="s">
        <v>505</v>
      </c>
      <c r="Q173" s="15" t="s">
        <v>498</v>
      </c>
    </row>
    <row r="174" spans="1:17" ht="15" customHeight="1" x14ac:dyDescent="0.3">
      <c r="A174" s="15">
        <v>692761</v>
      </c>
      <c r="B174" s="15">
        <v>57431012</v>
      </c>
      <c r="C174" s="29">
        <v>19738</v>
      </c>
      <c r="D174" s="29">
        <v>19738</v>
      </c>
      <c r="E174" s="15"/>
      <c r="F174" s="29">
        <v>0</v>
      </c>
      <c r="G174" s="29">
        <v>0</v>
      </c>
      <c r="H174" s="29">
        <v>19738</v>
      </c>
      <c r="I174" s="29">
        <v>19738</v>
      </c>
      <c r="J174" s="29">
        <v>0</v>
      </c>
      <c r="K174" s="15">
        <v>19</v>
      </c>
      <c r="L174" s="15" t="s">
        <v>496</v>
      </c>
      <c r="M174" s="15" t="s">
        <v>497</v>
      </c>
      <c r="N174" s="15" t="s">
        <v>496</v>
      </c>
      <c r="O174" s="15" t="s">
        <v>497</v>
      </c>
      <c r="P174" s="15" t="s">
        <v>505</v>
      </c>
      <c r="Q174" s="15" t="s">
        <v>498</v>
      </c>
    </row>
    <row r="175" spans="1:17" ht="15" customHeight="1" x14ac:dyDescent="0.3">
      <c r="A175" s="15">
        <v>693029</v>
      </c>
      <c r="B175" s="15">
        <v>57434649</v>
      </c>
      <c r="C175" s="29">
        <v>33296</v>
      </c>
      <c r="D175" s="29">
        <v>33296</v>
      </c>
      <c r="E175" s="15"/>
      <c r="F175" s="29">
        <v>0</v>
      </c>
      <c r="G175" s="29">
        <v>0</v>
      </c>
      <c r="H175" s="29">
        <v>33296</v>
      </c>
      <c r="I175" s="29">
        <v>33296</v>
      </c>
      <c r="J175" s="29">
        <v>0</v>
      </c>
      <c r="K175" s="15">
        <v>19</v>
      </c>
      <c r="L175" s="15" t="s">
        <v>496</v>
      </c>
      <c r="M175" s="15" t="s">
        <v>497</v>
      </c>
      <c r="N175" s="15" t="s">
        <v>496</v>
      </c>
      <c r="O175" s="15" t="s">
        <v>497</v>
      </c>
      <c r="P175" s="15" t="s">
        <v>505</v>
      </c>
      <c r="Q175" s="15" t="s">
        <v>498</v>
      </c>
    </row>
    <row r="176" spans="1:17" ht="15" customHeight="1" x14ac:dyDescent="0.3">
      <c r="A176" s="15">
        <v>581129</v>
      </c>
      <c r="B176" s="15">
        <v>54522034</v>
      </c>
      <c r="C176" s="30">
        <v>137795</v>
      </c>
      <c r="D176" s="29">
        <v>137795</v>
      </c>
      <c r="E176" s="15"/>
      <c r="F176" s="29">
        <v>0</v>
      </c>
      <c r="G176" s="29">
        <v>0</v>
      </c>
      <c r="H176" s="29">
        <v>40604</v>
      </c>
      <c r="I176" s="29">
        <v>40604</v>
      </c>
      <c r="J176" s="29">
        <v>97191</v>
      </c>
      <c r="K176" s="15">
        <v>19</v>
      </c>
      <c r="L176" s="15" t="s">
        <v>496</v>
      </c>
      <c r="M176" s="15" t="s">
        <v>497</v>
      </c>
      <c r="N176" s="15" t="s">
        <v>496</v>
      </c>
      <c r="O176" s="15" t="s">
        <v>497</v>
      </c>
      <c r="P176" s="15" t="s">
        <v>505</v>
      </c>
      <c r="Q176" s="15" t="s">
        <v>499</v>
      </c>
    </row>
    <row r="177" spans="1:17" ht="15" customHeight="1" x14ac:dyDescent="0.3">
      <c r="A177" s="15">
        <v>689610</v>
      </c>
      <c r="B177" s="15">
        <v>57274089</v>
      </c>
      <c r="C177" s="30">
        <v>82990</v>
      </c>
      <c r="D177" s="29">
        <v>82990</v>
      </c>
      <c r="E177" s="15"/>
      <c r="F177" s="29">
        <v>0</v>
      </c>
      <c r="G177" s="29">
        <v>0</v>
      </c>
      <c r="H177" s="29">
        <v>82990</v>
      </c>
      <c r="I177" s="29">
        <v>82990</v>
      </c>
      <c r="J177" s="29">
        <v>0</v>
      </c>
      <c r="K177" s="15">
        <v>19</v>
      </c>
      <c r="L177" s="15" t="s">
        <v>496</v>
      </c>
      <c r="M177" s="15" t="s">
        <v>497</v>
      </c>
      <c r="N177" s="15" t="s">
        <v>496</v>
      </c>
      <c r="O177" s="15" t="s">
        <v>497</v>
      </c>
      <c r="P177" s="15" t="s">
        <v>505</v>
      </c>
      <c r="Q177" s="15" t="s">
        <v>498</v>
      </c>
    </row>
    <row r="178" spans="1:17" ht="15" customHeight="1" x14ac:dyDescent="0.3">
      <c r="A178" s="15">
        <v>676658</v>
      </c>
      <c r="B178" s="15">
        <v>56992558</v>
      </c>
      <c r="C178" s="30">
        <v>89052</v>
      </c>
      <c r="D178" s="29">
        <v>89052</v>
      </c>
      <c r="E178" s="15"/>
      <c r="F178" s="29">
        <v>0</v>
      </c>
      <c r="G178" s="29">
        <v>0</v>
      </c>
      <c r="H178" s="29">
        <v>89052</v>
      </c>
      <c r="I178" s="29">
        <v>89052</v>
      </c>
      <c r="J178" s="29">
        <v>0</v>
      </c>
      <c r="K178" s="15">
        <v>19</v>
      </c>
      <c r="L178" s="15" t="s">
        <v>496</v>
      </c>
      <c r="M178" s="15" t="s">
        <v>497</v>
      </c>
      <c r="N178" s="15" t="s">
        <v>496</v>
      </c>
      <c r="O178" s="15" t="s">
        <v>497</v>
      </c>
      <c r="P178" s="15" t="s">
        <v>505</v>
      </c>
      <c r="Q178" s="15" t="s">
        <v>498</v>
      </c>
    </row>
    <row r="179" spans="1:17" ht="15" customHeight="1" x14ac:dyDescent="0.3">
      <c r="A179" s="15">
        <v>670471</v>
      </c>
      <c r="B179" s="15">
        <v>56708563</v>
      </c>
      <c r="C179" s="40">
        <v>440188</v>
      </c>
      <c r="D179" s="38">
        <v>440188</v>
      </c>
      <c r="E179" s="15"/>
      <c r="F179" s="38">
        <v>0</v>
      </c>
      <c r="G179" s="38">
        <v>0</v>
      </c>
      <c r="H179" s="38">
        <v>440188</v>
      </c>
      <c r="I179" s="38">
        <v>440188</v>
      </c>
      <c r="J179" s="38">
        <v>0</v>
      </c>
      <c r="K179" s="15">
        <v>19</v>
      </c>
      <c r="L179" s="15" t="s">
        <v>496</v>
      </c>
      <c r="M179" s="15" t="s">
        <v>497</v>
      </c>
      <c r="N179" s="15" t="s">
        <v>496</v>
      </c>
      <c r="O179" s="15" t="s">
        <v>497</v>
      </c>
      <c r="P179" s="15" t="s">
        <v>505</v>
      </c>
      <c r="Q179" s="15" t="s">
        <v>498</v>
      </c>
    </row>
    <row r="180" spans="1:17" ht="15" customHeight="1" x14ac:dyDescent="0.3">
      <c r="A180" s="15">
        <v>688826</v>
      </c>
      <c r="B180" s="15">
        <v>57276954</v>
      </c>
      <c r="C180" s="40">
        <v>440188</v>
      </c>
      <c r="D180" s="38">
        <v>440188</v>
      </c>
      <c r="E180" s="15"/>
      <c r="F180" s="38">
        <v>0</v>
      </c>
      <c r="G180" s="38">
        <v>0</v>
      </c>
      <c r="H180" s="38">
        <v>440188</v>
      </c>
      <c r="I180" s="38">
        <v>440188</v>
      </c>
      <c r="J180" s="38">
        <v>0</v>
      </c>
      <c r="K180" s="15">
        <v>19</v>
      </c>
      <c r="L180" s="15" t="s">
        <v>496</v>
      </c>
      <c r="M180" s="15" t="s">
        <v>497</v>
      </c>
      <c r="N180" s="15" t="s">
        <v>496</v>
      </c>
      <c r="O180" s="15" t="s">
        <v>497</v>
      </c>
      <c r="P180" s="15" t="s">
        <v>505</v>
      </c>
      <c r="Q180" s="15" t="s">
        <v>498</v>
      </c>
    </row>
    <row r="181" spans="1:17" ht="15" customHeight="1" x14ac:dyDescent="0.3">
      <c r="A181" s="15">
        <v>670295</v>
      </c>
      <c r="B181" s="15">
        <v>56708387</v>
      </c>
      <c r="C181" s="40">
        <v>385600</v>
      </c>
      <c r="D181" s="38">
        <v>385600</v>
      </c>
      <c r="E181" s="15"/>
      <c r="F181" s="38">
        <v>0</v>
      </c>
      <c r="G181" s="38">
        <v>0</v>
      </c>
      <c r="H181" s="38">
        <v>385600</v>
      </c>
      <c r="I181" s="38">
        <v>385600</v>
      </c>
      <c r="J181" s="38">
        <v>0</v>
      </c>
      <c r="K181" s="15">
        <v>19</v>
      </c>
      <c r="L181" s="15" t="s">
        <v>496</v>
      </c>
      <c r="M181" s="15" t="s">
        <v>497</v>
      </c>
      <c r="N181" s="15" t="s">
        <v>496</v>
      </c>
      <c r="O181" s="15" t="s">
        <v>497</v>
      </c>
      <c r="P181" s="15" t="s">
        <v>505</v>
      </c>
      <c r="Q181" s="15" t="s">
        <v>498</v>
      </c>
    </row>
    <row r="182" spans="1:17" ht="15" customHeight="1" x14ac:dyDescent="0.3">
      <c r="A182" s="15">
        <v>670301</v>
      </c>
      <c r="B182" s="15">
        <v>56708393</v>
      </c>
      <c r="C182" s="40">
        <v>385600</v>
      </c>
      <c r="D182" s="38">
        <v>385600</v>
      </c>
      <c r="E182" s="15"/>
      <c r="F182" s="38">
        <v>0</v>
      </c>
      <c r="G182" s="38">
        <v>0</v>
      </c>
      <c r="H182" s="38">
        <v>385600</v>
      </c>
      <c r="I182" s="38">
        <v>385600</v>
      </c>
      <c r="J182" s="38">
        <v>0</v>
      </c>
      <c r="K182" s="15">
        <v>19</v>
      </c>
      <c r="L182" s="15" t="s">
        <v>496</v>
      </c>
      <c r="M182" s="15" t="s">
        <v>497</v>
      </c>
      <c r="N182" s="15" t="s">
        <v>496</v>
      </c>
      <c r="O182" s="15" t="s">
        <v>497</v>
      </c>
      <c r="P182" s="15" t="s">
        <v>505</v>
      </c>
      <c r="Q182" s="15" t="s">
        <v>498</v>
      </c>
    </row>
    <row r="183" spans="1:17" ht="15" customHeight="1" x14ac:dyDescent="0.3">
      <c r="A183" s="15">
        <v>663922</v>
      </c>
      <c r="B183" s="31">
        <v>56710707</v>
      </c>
      <c r="C183" s="32">
        <v>2235562</v>
      </c>
      <c r="D183" s="33">
        <v>2235562</v>
      </c>
      <c r="E183" s="15"/>
      <c r="F183" s="29">
        <v>0</v>
      </c>
      <c r="G183" s="29">
        <v>0</v>
      </c>
      <c r="H183" s="29">
        <v>159683</v>
      </c>
      <c r="I183" s="29">
        <v>159683</v>
      </c>
      <c r="J183" s="29">
        <v>2075879</v>
      </c>
      <c r="K183" s="15">
        <v>19</v>
      </c>
      <c r="L183" s="15" t="s">
        <v>496</v>
      </c>
      <c r="M183" s="15" t="s">
        <v>497</v>
      </c>
      <c r="N183" s="15" t="s">
        <v>496</v>
      </c>
      <c r="O183" s="15" t="s">
        <v>497</v>
      </c>
      <c r="P183" s="15" t="s">
        <v>505</v>
      </c>
      <c r="Q183" s="15" t="s">
        <v>499</v>
      </c>
    </row>
    <row r="184" spans="1:17" s="34" customFormat="1" ht="15" customHeight="1" x14ac:dyDescent="0.3">
      <c r="A184" s="15">
        <v>674073</v>
      </c>
      <c r="B184" s="15">
        <v>56785462</v>
      </c>
      <c r="C184" s="29">
        <v>211100</v>
      </c>
      <c r="D184" s="29">
        <v>211100</v>
      </c>
      <c r="E184" s="15"/>
      <c r="F184" s="29">
        <v>0</v>
      </c>
      <c r="G184" s="29">
        <v>0</v>
      </c>
      <c r="H184" s="29">
        <v>110700</v>
      </c>
      <c r="I184" s="29">
        <f t="shared" ref="I184:I189" si="0">+F184+G184+H184</f>
        <v>110700</v>
      </c>
      <c r="J184" s="29">
        <f t="shared" ref="J184:J193" si="1">+D184-I184</f>
        <v>100400</v>
      </c>
      <c r="K184" s="15">
        <v>19</v>
      </c>
      <c r="L184" s="15" t="s">
        <v>496</v>
      </c>
      <c r="M184" s="15" t="s">
        <v>497</v>
      </c>
      <c r="N184" s="15" t="s">
        <v>496</v>
      </c>
      <c r="O184" s="15" t="s">
        <v>497</v>
      </c>
      <c r="P184" s="15" t="s">
        <v>505</v>
      </c>
      <c r="Q184" s="15" t="s">
        <v>499</v>
      </c>
    </row>
    <row r="185" spans="1:17" ht="15" customHeight="1" x14ac:dyDescent="0.3">
      <c r="A185" s="15">
        <v>679262</v>
      </c>
      <c r="B185" s="15">
        <v>57134710</v>
      </c>
      <c r="C185" s="29">
        <v>5304896</v>
      </c>
      <c r="D185" s="29">
        <v>5304896</v>
      </c>
      <c r="E185" s="15"/>
      <c r="F185" s="29">
        <v>0</v>
      </c>
      <c r="G185" s="29">
        <v>0</v>
      </c>
      <c r="H185" s="29">
        <v>1213988</v>
      </c>
      <c r="I185" s="29">
        <f t="shared" si="0"/>
        <v>1213988</v>
      </c>
      <c r="J185" s="29">
        <f t="shared" si="1"/>
        <v>4090908</v>
      </c>
      <c r="K185" s="15">
        <v>19</v>
      </c>
      <c r="L185" s="15" t="s">
        <v>496</v>
      </c>
      <c r="M185" s="15" t="s">
        <v>497</v>
      </c>
      <c r="N185" s="15" t="s">
        <v>496</v>
      </c>
      <c r="O185" s="15" t="s">
        <v>497</v>
      </c>
      <c r="P185" s="15" t="s">
        <v>505</v>
      </c>
      <c r="Q185" s="15" t="s">
        <v>499</v>
      </c>
    </row>
    <row r="186" spans="1:17" ht="15" customHeight="1" x14ac:dyDescent="0.3">
      <c r="A186" s="15">
        <v>682138</v>
      </c>
      <c r="B186" s="15">
        <v>57134761</v>
      </c>
      <c r="C186" s="29">
        <v>7957332</v>
      </c>
      <c r="D186" s="29">
        <v>7957332</v>
      </c>
      <c r="E186" s="15"/>
      <c r="F186" s="29">
        <v>0</v>
      </c>
      <c r="G186" s="29">
        <v>0</v>
      </c>
      <c r="H186" s="29">
        <v>1820970</v>
      </c>
      <c r="I186" s="29">
        <f t="shared" si="0"/>
        <v>1820970</v>
      </c>
      <c r="J186" s="29">
        <f t="shared" si="1"/>
        <v>6136362</v>
      </c>
      <c r="K186" s="15">
        <v>19</v>
      </c>
      <c r="L186" s="15" t="s">
        <v>496</v>
      </c>
      <c r="M186" s="15" t="s">
        <v>497</v>
      </c>
      <c r="N186" s="15" t="s">
        <v>496</v>
      </c>
      <c r="O186" s="15" t="s">
        <v>497</v>
      </c>
      <c r="P186" s="15" t="s">
        <v>505</v>
      </c>
      <c r="Q186" s="15" t="s">
        <v>499</v>
      </c>
    </row>
    <row r="187" spans="1:17" ht="15" customHeight="1" x14ac:dyDescent="0.3">
      <c r="A187" s="15">
        <v>682140</v>
      </c>
      <c r="B187" s="15">
        <v>57134763</v>
      </c>
      <c r="C187" s="29">
        <v>7957332</v>
      </c>
      <c r="D187" s="29">
        <v>7957332</v>
      </c>
      <c r="E187" s="15"/>
      <c r="F187" s="29">
        <v>0</v>
      </c>
      <c r="G187" s="29">
        <v>0</v>
      </c>
      <c r="H187" s="29">
        <v>1820970</v>
      </c>
      <c r="I187" s="29">
        <f t="shared" si="0"/>
        <v>1820970</v>
      </c>
      <c r="J187" s="29">
        <f t="shared" si="1"/>
        <v>6136362</v>
      </c>
      <c r="K187" s="15">
        <v>19</v>
      </c>
      <c r="L187" s="15" t="s">
        <v>496</v>
      </c>
      <c r="M187" s="15" t="s">
        <v>497</v>
      </c>
      <c r="N187" s="15" t="s">
        <v>496</v>
      </c>
      <c r="O187" s="15" t="s">
        <v>497</v>
      </c>
      <c r="P187" s="15" t="s">
        <v>505</v>
      </c>
      <c r="Q187" s="15" t="s">
        <v>499</v>
      </c>
    </row>
    <row r="188" spans="1:17" ht="15" customHeight="1" x14ac:dyDescent="0.3">
      <c r="A188" s="15">
        <v>686466</v>
      </c>
      <c r="B188" s="15">
        <v>57279135</v>
      </c>
      <c r="C188" s="29">
        <v>30058327</v>
      </c>
      <c r="D188" s="29">
        <v>30058327</v>
      </c>
      <c r="E188" s="15"/>
      <c r="F188" s="29">
        <v>0</v>
      </c>
      <c r="G188" s="29">
        <v>0</v>
      </c>
      <c r="H188" s="29">
        <v>23921965</v>
      </c>
      <c r="I188" s="29">
        <f t="shared" si="0"/>
        <v>23921965</v>
      </c>
      <c r="J188" s="29">
        <f t="shared" si="1"/>
        <v>6136362</v>
      </c>
      <c r="K188" s="15">
        <v>19</v>
      </c>
      <c r="L188" s="15" t="s">
        <v>496</v>
      </c>
      <c r="M188" s="15" t="s">
        <v>497</v>
      </c>
      <c r="N188" s="15" t="s">
        <v>496</v>
      </c>
      <c r="O188" s="15" t="s">
        <v>497</v>
      </c>
      <c r="P188" s="15" t="s">
        <v>505</v>
      </c>
      <c r="Q188" s="15" t="s">
        <v>499</v>
      </c>
    </row>
    <row r="189" spans="1:17" ht="15" customHeight="1" x14ac:dyDescent="0.3">
      <c r="A189" s="15">
        <v>689303</v>
      </c>
      <c r="B189" s="15">
        <v>26201449</v>
      </c>
      <c r="C189" s="29">
        <v>5304896</v>
      </c>
      <c r="D189" s="29">
        <v>5304896</v>
      </c>
      <c r="E189" s="15"/>
      <c r="F189" s="29">
        <v>0</v>
      </c>
      <c r="G189" s="29">
        <v>0</v>
      </c>
      <c r="H189" s="29">
        <v>1213988</v>
      </c>
      <c r="I189" s="29">
        <f t="shared" si="0"/>
        <v>1213988</v>
      </c>
      <c r="J189" s="29">
        <f t="shared" si="1"/>
        <v>4090908</v>
      </c>
      <c r="K189" s="15">
        <v>19</v>
      </c>
      <c r="L189" s="15" t="s">
        <v>496</v>
      </c>
      <c r="M189" s="15" t="s">
        <v>497</v>
      </c>
      <c r="N189" s="15" t="s">
        <v>496</v>
      </c>
      <c r="O189" s="15" t="s">
        <v>497</v>
      </c>
      <c r="P189" s="15" t="s">
        <v>505</v>
      </c>
      <c r="Q189" s="15" t="s">
        <v>499</v>
      </c>
    </row>
    <row r="190" spans="1:17" ht="15" customHeight="1" x14ac:dyDescent="0.3">
      <c r="A190" s="15">
        <v>604074</v>
      </c>
      <c r="B190" s="15">
        <v>25805788</v>
      </c>
      <c r="C190" s="29">
        <v>1466448</v>
      </c>
      <c r="D190" s="29">
        <v>1466448</v>
      </c>
      <c r="E190" s="15"/>
      <c r="F190" s="29">
        <v>0</v>
      </c>
      <c r="G190" s="29">
        <v>0</v>
      </c>
      <c r="H190" s="29">
        <v>16</v>
      </c>
      <c r="I190" s="29">
        <v>16</v>
      </c>
      <c r="J190" s="29">
        <f t="shared" si="1"/>
        <v>1466432</v>
      </c>
      <c r="K190" s="15">
        <v>19</v>
      </c>
      <c r="L190" s="15" t="s">
        <v>496</v>
      </c>
      <c r="M190" s="15" t="s">
        <v>497</v>
      </c>
      <c r="N190" s="15" t="s">
        <v>496</v>
      </c>
      <c r="O190" s="15" t="s">
        <v>497</v>
      </c>
      <c r="P190" s="15" t="s">
        <v>505</v>
      </c>
      <c r="Q190" s="15" t="s">
        <v>499</v>
      </c>
    </row>
    <row r="191" spans="1:17" ht="15" customHeight="1" x14ac:dyDescent="0.3">
      <c r="A191" s="15">
        <v>689199</v>
      </c>
      <c r="B191" s="15">
        <v>26201345</v>
      </c>
      <c r="C191" s="29">
        <v>1600000</v>
      </c>
      <c r="D191" s="29">
        <v>1600000</v>
      </c>
      <c r="E191" s="15" t="s">
        <v>509</v>
      </c>
      <c r="F191" s="29">
        <v>500000</v>
      </c>
      <c r="G191" s="29"/>
      <c r="H191" s="29">
        <v>600000</v>
      </c>
      <c r="I191" s="29">
        <f>+F191+G191+H191</f>
        <v>1100000</v>
      </c>
      <c r="J191" s="29">
        <f t="shared" si="1"/>
        <v>500000</v>
      </c>
      <c r="K191" s="15">
        <v>19</v>
      </c>
      <c r="L191" s="15" t="s">
        <v>496</v>
      </c>
      <c r="M191" s="15" t="s">
        <v>497</v>
      </c>
      <c r="N191" s="15" t="s">
        <v>496</v>
      </c>
      <c r="O191" s="15" t="s">
        <v>497</v>
      </c>
      <c r="P191" s="15" t="s">
        <v>505</v>
      </c>
      <c r="Q191" s="15" t="s">
        <v>499</v>
      </c>
    </row>
    <row r="192" spans="1:17" ht="15" customHeight="1" x14ac:dyDescent="0.3">
      <c r="A192" s="15">
        <v>682175</v>
      </c>
      <c r="B192" s="15">
        <v>57134798</v>
      </c>
      <c r="C192" s="29">
        <v>308200</v>
      </c>
      <c r="D192" s="29">
        <v>308200</v>
      </c>
      <c r="E192" s="15" t="s">
        <v>508</v>
      </c>
      <c r="F192" s="29">
        <v>258486</v>
      </c>
      <c r="G192" s="29"/>
      <c r="H192" s="29">
        <v>49714</v>
      </c>
      <c r="I192" s="29">
        <f>+F192+G192+H192</f>
        <v>308200</v>
      </c>
      <c r="J192" s="29">
        <f t="shared" si="1"/>
        <v>0</v>
      </c>
      <c r="K192" s="15">
        <v>19</v>
      </c>
      <c r="L192" s="15" t="s">
        <v>496</v>
      </c>
      <c r="M192" s="15" t="s">
        <v>497</v>
      </c>
      <c r="N192" s="15" t="s">
        <v>496</v>
      </c>
      <c r="O192" s="15" t="s">
        <v>497</v>
      </c>
      <c r="P192" s="15" t="s">
        <v>505</v>
      </c>
      <c r="Q192" s="15" t="s">
        <v>498</v>
      </c>
    </row>
    <row r="193" spans="1:17" ht="15" customHeight="1" x14ac:dyDescent="0.3">
      <c r="A193" s="15">
        <v>692156</v>
      </c>
      <c r="B193" s="15">
        <v>57441472</v>
      </c>
      <c r="C193" s="29">
        <v>77970</v>
      </c>
      <c r="D193" s="29">
        <v>77970</v>
      </c>
      <c r="E193" s="15" t="s">
        <v>508</v>
      </c>
      <c r="F193" s="29">
        <v>77400</v>
      </c>
      <c r="G193" s="29"/>
      <c r="H193" s="29">
        <v>570</v>
      </c>
      <c r="I193" s="29">
        <f>+F193+G193+H193</f>
        <v>77970</v>
      </c>
      <c r="J193" s="29">
        <f t="shared" si="1"/>
        <v>0</v>
      </c>
      <c r="K193" s="15">
        <v>19</v>
      </c>
      <c r="L193" s="15" t="s">
        <v>496</v>
      </c>
      <c r="M193" s="15" t="s">
        <v>497</v>
      </c>
      <c r="N193" s="15" t="s">
        <v>496</v>
      </c>
      <c r="O193" s="15" t="s">
        <v>497</v>
      </c>
      <c r="P193" s="15" t="s">
        <v>505</v>
      </c>
      <c r="Q193" s="15" t="s">
        <v>498</v>
      </c>
    </row>
    <row r="194" spans="1:17" ht="15" customHeight="1" x14ac:dyDescent="0.3">
      <c r="A194" s="15">
        <v>679211</v>
      </c>
      <c r="B194" s="15">
        <v>57134659</v>
      </c>
      <c r="C194" s="35">
        <v>156000</v>
      </c>
      <c r="D194" s="35">
        <v>156000</v>
      </c>
      <c r="E194" s="10" t="s">
        <v>508</v>
      </c>
      <c r="F194" s="12">
        <v>156000</v>
      </c>
      <c r="G194" s="12"/>
      <c r="H194" s="36">
        <v>0</v>
      </c>
      <c r="I194" s="36">
        <v>156000</v>
      </c>
      <c r="J194" s="36">
        <v>0</v>
      </c>
      <c r="K194" s="10">
        <v>19</v>
      </c>
      <c r="L194" s="10" t="s">
        <v>496</v>
      </c>
      <c r="M194" s="10" t="s">
        <v>497</v>
      </c>
      <c r="N194" s="10" t="s">
        <v>496</v>
      </c>
      <c r="O194" s="10" t="s">
        <v>497</v>
      </c>
      <c r="P194" s="15" t="s">
        <v>505</v>
      </c>
      <c r="Q194" s="15" t="s">
        <v>498</v>
      </c>
    </row>
    <row r="195" spans="1:17" ht="15" customHeight="1" x14ac:dyDescent="0.3">
      <c r="A195" s="15">
        <v>680968</v>
      </c>
      <c r="B195" s="15">
        <v>57139097</v>
      </c>
      <c r="C195" s="35">
        <v>31800</v>
      </c>
      <c r="D195" s="35">
        <v>31800</v>
      </c>
      <c r="E195" s="10" t="s">
        <v>508</v>
      </c>
      <c r="F195" s="12">
        <v>31800</v>
      </c>
      <c r="G195" s="12"/>
      <c r="H195" s="36">
        <v>0</v>
      </c>
      <c r="I195" s="36">
        <v>31800</v>
      </c>
      <c r="J195" s="36">
        <v>0</v>
      </c>
      <c r="K195" s="10">
        <v>19</v>
      </c>
      <c r="L195" s="10" t="s">
        <v>496</v>
      </c>
      <c r="M195" s="10" t="s">
        <v>497</v>
      </c>
      <c r="N195" s="10" t="s">
        <v>496</v>
      </c>
      <c r="O195" s="10" t="s">
        <v>497</v>
      </c>
      <c r="P195" s="15" t="s">
        <v>505</v>
      </c>
      <c r="Q195" s="15" t="s">
        <v>498</v>
      </c>
    </row>
    <row r="196" spans="1:17" ht="15" customHeight="1" x14ac:dyDescent="0.3">
      <c r="A196" s="15">
        <v>681158</v>
      </c>
      <c r="B196" s="15">
        <v>57139287</v>
      </c>
      <c r="C196" s="35">
        <v>47700</v>
      </c>
      <c r="D196" s="35">
        <v>47700</v>
      </c>
      <c r="E196" s="10" t="s">
        <v>508</v>
      </c>
      <c r="F196" s="12">
        <v>47700</v>
      </c>
      <c r="G196" s="12"/>
      <c r="H196" s="36">
        <v>0</v>
      </c>
      <c r="I196" s="36">
        <v>47700</v>
      </c>
      <c r="J196" s="36">
        <v>0</v>
      </c>
      <c r="K196" s="10">
        <v>19</v>
      </c>
      <c r="L196" s="10" t="s">
        <v>496</v>
      </c>
      <c r="M196" s="10" t="s">
        <v>497</v>
      </c>
      <c r="N196" s="10" t="s">
        <v>496</v>
      </c>
      <c r="O196" s="10" t="s">
        <v>497</v>
      </c>
      <c r="P196" s="15" t="s">
        <v>505</v>
      </c>
      <c r="Q196" s="15" t="s">
        <v>498</v>
      </c>
    </row>
    <row r="197" spans="1:17" ht="15" customHeight="1" x14ac:dyDescent="0.3">
      <c r="A197" s="15">
        <v>681182</v>
      </c>
      <c r="B197" s="15">
        <v>57130548</v>
      </c>
      <c r="C197" s="35">
        <v>45400</v>
      </c>
      <c r="D197" s="35">
        <v>45400</v>
      </c>
      <c r="E197" s="10" t="s">
        <v>508</v>
      </c>
      <c r="F197" s="12">
        <v>45400</v>
      </c>
      <c r="G197" s="12"/>
      <c r="H197" s="36">
        <v>0</v>
      </c>
      <c r="I197" s="36">
        <v>45400</v>
      </c>
      <c r="J197" s="36">
        <v>0</v>
      </c>
      <c r="K197" s="10">
        <v>19</v>
      </c>
      <c r="L197" s="10" t="s">
        <v>496</v>
      </c>
      <c r="M197" s="10" t="s">
        <v>497</v>
      </c>
      <c r="N197" s="10" t="s">
        <v>496</v>
      </c>
      <c r="O197" s="10" t="s">
        <v>497</v>
      </c>
      <c r="P197" s="15" t="s">
        <v>505</v>
      </c>
      <c r="Q197" s="15" t="s">
        <v>498</v>
      </c>
    </row>
    <row r="198" spans="1:17" ht="15" customHeight="1" x14ac:dyDescent="0.3">
      <c r="A198" s="15">
        <v>682239</v>
      </c>
      <c r="B198" s="15">
        <v>57134862</v>
      </c>
      <c r="C198" s="35">
        <v>292200</v>
      </c>
      <c r="D198" s="35">
        <v>292200</v>
      </c>
      <c r="E198" s="10" t="s">
        <v>508</v>
      </c>
      <c r="F198" s="12">
        <v>292200</v>
      </c>
      <c r="G198" s="12"/>
      <c r="H198" s="36">
        <v>0</v>
      </c>
      <c r="I198" s="36">
        <v>292200</v>
      </c>
      <c r="J198" s="36">
        <v>0</v>
      </c>
      <c r="K198" s="10">
        <v>19</v>
      </c>
      <c r="L198" s="10" t="s">
        <v>496</v>
      </c>
      <c r="M198" s="10" t="s">
        <v>497</v>
      </c>
      <c r="N198" s="10" t="s">
        <v>496</v>
      </c>
      <c r="O198" s="10" t="s">
        <v>497</v>
      </c>
      <c r="P198" s="15" t="s">
        <v>505</v>
      </c>
      <c r="Q198" s="15" t="s">
        <v>498</v>
      </c>
    </row>
    <row r="199" spans="1:17" ht="15" customHeight="1" x14ac:dyDescent="0.3">
      <c r="A199" s="15">
        <v>682251</v>
      </c>
      <c r="B199" s="15">
        <v>57134874</v>
      </c>
      <c r="C199" s="35">
        <v>1304800</v>
      </c>
      <c r="D199" s="35">
        <v>1304800</v>
      </c>
      <c r="E199" s="10" t="s">
        <v>508</v>
      </c>
      <c r="F199" s="12">
        <v>1304800</v>
      </c>
      <c r="G199" s="12"/>
      <c r="H199" s="36">
        <v>0</v>
      </c>
      <c r="I199" s="36">
        <v>1304800</v>
      </c>
      <c r="J199" s="36">
        <v>0</v>
      </c>
      <c r="K199" s="10">
        <v>19</v>
      </c>
      <c r="L199" s="10" t="s">
        <v>496</v>
      </c>
      <c r="M199" s="10" t="s">
        <v>497</v>
      </c>
      <c r="N199" s="10" t="s">
        <v>496</v>
      </c>
      <c r="O199" s="10" t="s">
        <v>497</v>
      </c>
      <c r="P199" s="15" t="s">
        <v>505</v>
      </c>
      <c r="Q199" s="15" t="s">
        <v>498</v>
      </c>
    </row>
    <row r="200" spans="1:17" ht="15" customHeight="1" x14ac:dyDescent="0.3">
      <c r="A200" s="15">
        <v>682321</v>
      </c>
      <c r="B200" s="15">
        <v>57278488</v>
      </c>
      <c r="C200" s="35">
        <v>624000</v>
      </c>
      <c r="D200" s="35">
        <v>624000</v>
      </c>
      <c r="E200" s="10" t="s">
        <v>508</v>
      </c>
      <c r="F200" s="12">
        <v>624000</v>
      </c>
      <c r="G200" s="12"/>
      <c r="H200" s="36">
        <v>0</v>
      </c>
      <c r="I200" s="36">
        <v>624000</v>
      </c>
      <c r="J200" s="36">
        <v>0</v>
      </c>
      <c r="K200" s="10">
        <v>19</v>
      </c>
      <c r="L200" s="10" t="s">
        <v>496</v>
      </c>
      <c r="M200" s="10" t="s">
        <v>497</v>
      </c>
      <c r="N200" s="10" t="s">
        <v>496</v>
      </c>
      <c r="O200" s="10" t="s">
        <v>497</v>
      </c>
      <c r="P200" s="15" t="s">
        <v>505</v>
      </c>
      <c r="Q200" s="15" t="s">
        <v>498</v>
      </c>
    </row>
    <row r="201" spans="1:17" ht="15" customHeight="1" x14ac:dyDescent="0.3">
      <c r="A201" s="15">
        <v>682484</v>
      </c>
      <c r="B201" s="15">
        <v>57278571</v>
      </c>
      <c r="C201" s="35">
        <v>95600</v>
      </c>
      <c r="D201" s="35">
        <v>95600</v>
      </c>
      <c r="E201" s="10" t="s">
        <v>508</v>
      </c>
      <c r="F201" s="12">
        <v>95600</v>
      </c>
      <c r="G201" s="12"/>
      <c r="H201" s="36">
        <v>0</v>
      </c>
      <c r="I201" s="36">
        <v>95600</v>
      </c>
      <c r="J201" s="36">
        <v>0</v>
      </c>
      <c r="K201" s="10">
        <v>19</v>
      </c>
      <c r="L201" s="10" t="s">
        <v>496</v>
      </c>
      <c r="M201" s="10" t="s">
        <v>497</v>
      </c>
      <c r="N201" s="10" t="s">
        <v>496</v>
      </c>
      <c r="O201" s="10" t="s">
        <v>497</v>
      </c>
      <c r="P201" s="15" t="s">
        <v>505</v>
      </c>
      <c r="Q201" s="15" t="s">
        <v>498</v>
      </c>
    </row>
    <row r="202" spans="1:17" ht="15" customHeight="1" x14ac:dyDescent="0.3">
      <c r="A202" s="15">
        <v>682959</v>
      </c>
      <c r="B202" s="15">
        <v>57131175</v>
      </c>
      <c r="C202" s="35">
        <v>75240</v>
      </c>
      <c r="D202" s="35">
        <v>75240</v>
      </c>
      <c r="E202" s="10" t="s">
        <v>508</v>
      </c>
      <c r="F202" s="12">
        <v>75240</v>
      </c>
      <c r="G202" s="12"/>
      <c r="H202" s="36">
        <v>0</v>
      </c>
      <c r="I202" s="36">
        <v>75240</v>
      </c>
      <c r="J202" s="36">
        <v>0</v>
      </c>
      <c r="K202" s="10">
        <v>19</v>
      </c>
      <c r="L202" s="10" t="s">
        <v>496</v>
      </c>
      <c r="M202" s="10" t="s">
        <v>497</v>
      </c>
      <c r="N202" s="10" t="s">
        <v>496</v>
      </c>
      <c r="O202" s="10" t="s">
        <v>497</v>
      </c>
      <c r="P202" s="15" t="s">
        <v>505</v>
      </c>
      <c r="Q202" s="15" t="s">
        <v>498</v>
      </c>
    </row>
    <row r="203" spans="1:17" ht="15" customHeight="1" x14ac:dyDescent="0.3">
      <c r="A203" s="15">
        <v>686491</v>
      </c>
      <c r="B203" s="15">
        <v>57279160</v>
      </c>
      <c r="C203" s="35">
        <v>445740</v>
      </c>
      <c r="D203" s="35">
        <v>445740</v>
      </c>
      <c r="E203" s="10" t="s">
        <v>508</v>
      </c>
      <c r="F203" s="12">
        <v>445740</v>
      </c>
      <c r="G203" s="12"/>
      <c r="H203" s="36">
        <v>0</v>
      </c>
      <c r="I203" s="36">
        <v>445740</v>
      </c>
      <c r="J203" s="36">
        <v>0</v>
      </c>
      <c r="K203" s="10">
        <v>19</v>
      </c>
      <c r="L203" s="10" t="s">
        <v>496</v>
      </c>
      <c r="M203" s="10" t="s">
        <v>497</v>
      </c>
      <c r="N203" s="10" t="s">
        <v>496</v>
      </c>
      <c r="O203" s="10" t="s">
        <v>497</v>
      </c>
      <c r="P203" s="15" t="s">
        <v>505</v>
      </c>
      <c r="Q203" s="15" t="s">
        <v>498</v>
      </c>
    </row>
    <row r="204" spans="1:17" ht="15" customHeight="1" x14ac:dyDescent="0.3">
      <c r="A204" s="15">
        <v>687377</v>
      </c>
      <c r="B204" s="15">
        <v>57276736</v>
      </c>
      <c r="C204" s="35">
        <v>114184</v>
      </c>
      <c r="D204" s="35">
        <v>114184</v>
      </c>
      <c r="E204" s="10" t="s">
        <v>508</v>
      </c>
      <c r="F204" s="12">
        <v>114184</v>
      </c>
      <c r="G204" s="12"/>
      <c r="H204" s="36">
        <v>0</v>
      </c>
      <c r="I204" s="36">
        <v>114184</v>
      </c>
      <c r="J204" s="36">
        <v>0</v>
      </c>
      <c r="K204" s="10">
        <v>19</v>
      </c>
      <c r="L204" s="10" t="s">
        <v>496</v>
      </c>
      <c r="M204" s="10" t="s">
        <v>497</v>
      </c>
      <c r="N204" s="10" t="s">
        <v>496</v>
      </c>
      <c r="O204" s="10" t="s">
        <v>497</v>
      </c>
      <c r="P204" s="15" t="s">
        <v>505</v>
      </c>
      <c r="Q204" s="15" t="s">
        <v>498</v>
      </c>
    </row>
    <row r="205" spans="1:17" ht="15" customHeight="1" x14ac:dyDescent="0.3">
      <c r="A205" s="15">
        <v>688707</v>
      </c>
      <c r="B205" s="15">
        <v>57276835</v>
      </c>
      <c r="C205" s="35">
        <v>414100</v>
      </c>
      <c r="D205" s="35">
        <v>414100</v>
      </c>
      <c r="E205" s="10" t="s">
        <v>508</v>
      </c>
      <c r="F205" s="12">
        <v>414100</v>
      </c>
      <c r="G205" s="12"/>
      <c r="H205" s="36">
        <v>0</v>
      </c>
      <c r="I205" s="36">
        <v>414100</v>
      </c>
      <c r="J205" s="36">
        <v>0</v>
      </c>
      <c r="K205" s="10">
        <v>19</v>
      </c>
      <c r="L205" s="10" t="s">
        <v>496</v>
      </c>
      <c r="M205" s="10" t="s">
        <v>497</v>
      </c>
      <c r="N205" s="10" t="s">
        <v>496</v>
      </c>
      <c r="O205" s="10" t="s">
        <v>497</v>
      </c>
      <c r="P205" s="15" t="s">
        <v>505</v>
      </c>
      <c r="Q205" s="15" t="s">
        <v>498</v>
      </c>
    </row>
    <row r="206" spans="1:17" ht="15" customHeight="1" x14ac:dyDescent="0.3">
      <c r="A206" s="15">
        <v>688819</v>
      </c>
      <c r="B206" s="15">
        <v>57276947</v>
      </c>
      <c r="C206" s="35">
        <v>1049080</v>
      </c>
      <c r="D206" s="35">
        <v>1049080</v>
      </c>
      <c r="E206" s="10" t="s">
        <v>508</v>
      </c>
      <c r="F206" s="12">
        <v>1049080</v>
      </c>
      <c r="G206" s="12"/>
      <c r="H206" s="36">
        <v>0</v>
      </c>
      <c r="I206" s="36">
        <v>1049080</v>
      </c>
      <c r="J206" s="36">
        <v>0</v>
      </c>
      <c r="K206" s="10">
        <v>19</v>
      </c>
      <c r="L206" s="10" t="s">
        <v>496</v>
      </c>
      <c r="M206" s="10" t="s">
        <v>497</v>
      </c>
      <c r="N206" s="10" t="s">
        <v>496</v>
      </c>
      <c r="O206" s="10" t="s">
        <v>497</v>
      </c>
      <c r="P206" s="15" t="s">
        <v>505</v>
      </c>
      <c r="Q206" s="15" t="s">
        <v>498</v>
      </c>
    </row>
    <row r="207" spans="1:17" ht="15" customHeight="1" x14ac:dyDescent="0.3">
      <c r="A207" s="15">
        <v>689077</v>
      </c>
      <c r="B207" s="15">
        <v>57277986</v>
      </c>
      <c r="C207" s="35">
        <v>297228</v>
      </c>
      <c r="D207" s="35">
        <v>297228</v>
      </c>
      <c r="E207" s="10" t="s">
        <v>508</v>
      </c>
      <c r="F207" s="12">
        <v>297228</v>
      </c>
      <c r="G207" s="12"/>
      <c r="H207" s="36">
        <v>0</v>
      </c>
      <c r="I207" s="36">
        <v>297228</v>
      </c>
      <c r="J207" s="36">
        <v>0</v>
      </c>
      <c r="K207" s="10">
        <v>19</v>
      </c>
      <c r="L207" s="10" t="s">
        <v>496</v>
      </c>
      <c r="M207" s="10" t="s">
        <v>497</v>
      </c>
      <c r="N207" s="10" t="s">
        <v>496</v>
      </c>
      <c r="O207" s="10" t="s">
        <v>497</v>
      </c>
      <c r="P207" s="15" t="s">
        <v>505</v>
      </c>
      <c r="Q207" s="15" t="s">
        <v>498</v>
      </c>
    </row>
    <row r="208" spans="1:17" ht="15" customHeight="1" x14ac:dyDescent="0.3">
      <c r="A208" s="15">
        <v>689230</v>
      </c>
      <c r="B208" s="15">
        <v>26201376</v>
      </c>
      <c r="C208" s="35">
        <v>5670000</v>
      </c>
      <c r="D208" s="35">
        <v>5670000</v>
      </c>
      <c r="E208" s="10" t="s">
        <v>509</v>
      </c>
      <c r="F208" s="12">
        <v>5670000</v>
      </c>
      <c r="G208" s="12"/>
      <c r="H208" s="36">
        <v>0</v>
      </c>
      <c r="I208" s="36">
        <v>5670000</v>
      </c>
      <c r="J208" s="36">
        <v>0</v>
      </c>
      <c r="K208" s="10">
        <v>19</v>
      </c>
      <c r="L208" s="10" t="s">
        <v>496</v>
      </c>
      <c r="M208" s="10" t="s">
        <v>497</v>
      </c>
      <c r="N208" s="10" t="s">
        <v>496</v>
      </c>
      <c r="O208" s="10" t="s">
        <v>497</v>
      </c>
      <c r="P208" s="15" t="s">
        <v>505</v>
      </c>
      <c r="Q208" s="15" t="s">
        <v>498</v>
      </c>
    </row>
    <row r="209" spans="1:17" ht="15" customHeight="1" x14ac:dyDescent="0.3">
      <c r="A209" s="15">
        <v>689231</v>
      </c>
      <c r="B209" s="15">
        <v>26201377</v>
      </c>
      <c r="C209" s="35">
        <v>5670000</v>
      </c>
      <c r="D209" s="35">
        <v>5670000</v>
      </c>
      <c r="E209" s="10" t="s">
        <v>509</v>
      </c>
      <c r="F209" s="12">
        <v>5670000</v>
      </c>
      <c r="G209" s="12"/>
      <c r="H209" s="36">
        <v>0</v>
      </c>
      <c r="I209" s="36">
        <v>5670000</v>
      </c>
      <c r="J209" s="36">
        <v>0</v>
      </c>
      <c r="K209" s="10">
        <v>19</v>
      </c>
      <c r="L209" s="10" t="s">
        <v>496</v>
      </c>
      <c r="M209" s="10" t="s">
        <v>497</v>
      </c>
      <c r="N209" s="10" t="s">
        <v>496</v>
      </c>
      <c r="O209" s="10" t="s">
        <v>497</v>
      </c>
      <c r="P209" s="15" t="s">
        <v>505</v>
      </c>
      <c r="Q209" s="15" t="s">
        <v>498</v>
      </c>
    </row>
    <row r="210" spans="1:17" ht="15" customHeight="1" x14ac:dyDescent="0.3">
      <c r="A210" s="15">
        <v>689238</v>
      </c>
      <c r="B210" s="15">
        <v>26201384</v>
      </c>
      <c r="C210" s="35">
        <v>2250000</v>
      </c>
      <c r="D210" s="35">
        <v>2250000</v>
      </c>
      <c r="E210" s="10" t="s">
        <v>509</v>
      </c>
      <c r="F210" s="12">
        <v>2250000</v>
      </c>
      <c r="G210" s="12"/>
      <c r="H210" s="36">
        <v>0</v>
      </c>
      <c r="I210" s="36">
        <v>2250000</v>
      </c>
      <c r="J210" s="36">
        <v>0</v>
      </c>
      <c r="K210" s="10">
        <v>19</v>
      </c>
      <c r="L210" s="10" t="s">
        <v>496</v>
      </c>
      <c r="M210" s="10" t="s">
        <v>497</v>
      </c>
      <c r="N210" s="10" t="s">
        <v>496</v>
      </c>
      <c r="O210" s="10" t="s">
        <v>497</v>
      </c>
      <c r="P210" s="15" t="s">
        <v>505</v>
      </c>
      <c r="Q210" s="15" t="s">
        <v>498</v>
      </c>
    </row>
    <row r="211" spans="1:17" ht="15" customHeight="1" x14ac:dyDescent="0.3">
      <c r="A211" s="15">
        <v>691077</v>
      </c>
      <c r="B211" s="15">
        <v>57437898</v>
      </c>
      <c r="C211" s="35">
        <v>47700</v>
      </c>
      <c r="D211" s="35">
        <v>47700</v>
      </c>
      <c r="E211" s="10" t="s">
        <v>508</v>
      </c>
      <c r="F211" s="12">
        <v>47700</v>
      </c>
      <c r="G211" s="12"/>
      <c r="H211" s="36">
        <v>0</v>
      </c>
      <c r="I211" s="36">
        <v>47700</v>
      </c>
      <c r="J211" s="36">
        <v>0</v>
      </c>
      <c r="K211" s="10">
        <v>19</v>
      </c>
      <c r="L211" s="10" t="s">
        <v>496</v>
      </c>
      <c r="M211" s="10" t="s">
        <v>497</v>
      </c>
      <c r="N211" s="10" t="s">
        <v>496</v>
      </c>
      <c r="O211" s="10" t="s">
        <v>497</v>
      </c>
      <c r="P211" s="15" t="s">
        <v>505</v>
      </c>
      <c r="Q211" s="15" t="s">
        <v>498</v>
      </c>
    </row>
    <row r="212" spans="1:17" ht="15" customHeight="1" x14ac:dyDescent="0.3">
      <c r="A212" s="15">
        <v>691705</v>
      </c>
      <c r="B212" s="15">
        <v>57433712</v>
      </c>
      <c r="C212" s="35">
        <v>37620</v>
      </c>
      <c r="D212" s="35">
        <v>37620</v>
      </c>
      <c r="E212" s="10" t="s">
        <v>508</v>
      </c>
      <c r="F212" s="12">
        <v>37620</v>
      </c>
      <c r="G212" s="12"/>
      <c r="H212" s="36">
        <v>0</v>
      </c>
      <c r="I212" s="36">
        <v>37620</v>
      </c>
      <c r="J212" s="36">
        <v>0</v>
      </c>
      <c r="K212" s="10">
        <v>19</v>
      </c>
      <c r="L212" s="10" t="s">
        <v>496</v>
      </c>
      <c r="M212" s="10" t="s">
        <v>497</v>
      </c>
      <c r="N212" s="10" t="s">
        <v>496</v>
      </c>
      <c r="O212" s="10" t="s">
        <v>497</v>
      </c>
      <c r="P212" s="15" t="s">
        <v>505</v>
      </c>
      <c r="Q212" s="15" t="s">
        <v>498</v>
      </c>
    </row>
    <row r="213" spans="1:17" ht="15" customHeight="1" x14ac:dyDescent="0.3">
      <c r="A213" s="15">
        <v>691789</v>
      </c>
      <c r="B213" s="15">
        <v>57433796</v>
      </c>
      <c r="C213" s="35">
        <v>31860</v>
      </c>
      <c r="D213" s="35">
        <v>31860</v>
      </c>
      <c r="E213" s="10" t="s">
        <v>508</v>
      </c>
      <c r="F213" s="12">
        <v>31860</v>
      </c>
      <c r="G213" s="12"/>
      <c r="H213" s="36">
        <v>0</v>
      </c>
      <c r="I213" s="36">
        <v>31860</v>
      </c>
      <c r="J213" s="36">
        <v>0</v>
      </c>
      <c r="K213" s="10">
        <v>19</v>
      </c>
      <c r="L213" s="10" t="s">
        <v>496</v>
      </c>
      <c r="M213" s="10" t="s">
        <v>497</v>
      </c>
      <c r="N213" s="10" t="s">
        <v>496</v>
      </c>
      <c r="O213" s="10" t="s">
        <v>497</v>
      </c>
      <c r="P213" s="15" t="s">
        <v>505</v>
      </c>
      <c r="Q213" s="15" t="s">
        <v>498</v>
      </c>
    </row>
    <row r="214" spans="1:17" ht="15" customHeight="1" x14ac:dyDescent="0.3">
      <c r="A214" s="15">
        <v>692331</v>
      </c>
      <c r="B214" s="15">
        <v>57441646</v>
      </c>
      <c r="C214" s="35">
        <v>56430</v>
      </c>
      <c r="D214" s="35">
        <v>56430</v>
      </c>
      <c r="E214" s="10" t="s">
        <v>508</v>
      </c>
      <c r="F214" s="12">
        <v>56430</v>
      </c>
      <c r="G214" s="12"/>
      <c r="H214" s="36">
        <v>0</v>
      </c>
      <c r="I214" s="36">
        <v>56430</v>
      </c>
      <c r="J214" s="36">
        <v>0</v>
      </c>
      <c r="K214" s="10">
        <v>19</v>
      </c>
      <c r="L214" s="10" t="s">
        <v>496</v>
      </c>
      <c r="M214" s="10" t="s">
        <v>497</v>
      </c>
      <c r="N214" s="10" t="s">
        <v>496</v>
      </c>
      <c r="O214" s="10" t="s">
        <v>497</v>
      </c>
      <c r="P214" s="15" t="s">
        <v>505</v>
      </c>
      <c r="Q214" s="15" t="s">
        <v>498</v>
      </c>
    </row>
    <row r="215" spans="1:17" ht="15" customHeight="1" x14ac:dyDescent="0.3">
      <c r="A215" s="15">
        <v>692332</v>
      </c>
      <c r="B215" s="15">
        <v>57441647</v>
      </c>
      <c r="C215" s="35">
        <v>37620</v>
      </c>
      <c r="D215" s="35">
        <v>37620</v>
      </c>
      <c r="E215" s="10" t="s">
        <v>508</v>
      </c>
      <c r="F215" s="12">
        <v>37620</v>
      </c>
      <c r="G215" s="12"/>
      <c r="H215" s="36">
        <v>0</v>
      </c>
      <c r="I215" s="36">
        <v>37620</v>
      </c>
      <c r="J215" s="36">
        <v>0</v>
      </c>
      <c r="K215" s="10">
        <v>19</v>
      </c>
      <c r="L215" s="10" t="s">
        <v>496</v>
      </c>
      <c r="M215" s="10" t="s">
        <v>497</v>
      </c>
      <c r="N215" s="10" t="s">
        <v>496</v>
      </c>
      <c r="O215" s="10" t="s">
        <v>497</v>
      </c>
      <c r="P215" s="15" t="s">
        <v>505</v>
      </c>
      <c r="Q215" s="15" t="s">
        <v>498</v>
      </c>
    </row>
    <row r="216" spans="1:17" ht="15" customHeight="1" x14ac:dyDescent="0.3">
      <c r="A216" s="15">
        <v>692333</v>
      </c>
      <c r="B216" s="15">
        <v>57441648</v>
      </c>
      <c r="C216" s="35">
        <v>112860</v>
      </c>
      <c r="D216" s="35">
        <v>112860</v>
      </c>
      <c r="E216" s="10" t="s">
        <v>508</v>
      </c>
      <c r="F216" s="12">
        <v>112860</v>
      </c>
      <c r="G216" s="12"/>
      <c r="H216" s="36">
        <v>0</v>
      </c>
      <c r="I216" s="36">
        <v>112860</v>
      </c>
      <c r="J216" s="36">
        <v>0</v>
      </c>
      <c r="K216" s="10">
        <v>19</v>
      </c>
      <c r="L216" s="10" t="s">
        <v>496</v>
      </c>
      <c r="M216" s="10" t="s">
        <v>497</v>
      </c>
      <c r="N216" s="10" t="s">
        <v>496</v>
      </c>
      <c r="O216" s="10" t="s">
        <v>497</v>
      </c>
      <c r="P216" s="15" t="s">
        <v>505</v>
      </c>
      <c r="Q216" s="15" t="s">
        <v>498</v>
      </c>
    </row>
    <row r="217" spans="1:17" ht="15" customHeight="1" x14ac:dyDescent="0.3">
      <c r="A217" s="15">
        <v>692850</v>
      </c>
      <c r="B217" s="15">
        <v>57431100</v>
      </c>
      <c r="C217" s="35">
        <v>16025</v>
      </c>
      <c r="D217" s="35">
        <v>16025</v>
      </c>
      <c r="E217" s="10" t="s">
        <v>508</v>
      </c>
      <c r="F217" s="12">
        <v>16025</v>
      </c>
      <c r="G217" s="12"/>
      <c r="H217" s="36">
        <v>0</v>
      </c>
      <c r="I217" s="36">
        <v>16025</v>
      </c>
      <c r="J217" s="36">
        <v>0</v>
      </c>
      <c r="K217" s="10">
        <v>19</v>
      </c>
      <c r="L217" s="10" t="s">
        <v>496</v>
      </c>
      <c r="M217" s="10" t="s">
        <v>497</v>
      </c>
      <c r="N217" s="10" t="s">
        <v>496</v>
      </c>
      <c r="O217" s="10" t="s">
        <v>497</v>
      </c>
      <c r="P217" s="15" t="s">
        <v>505</v>
      </c>
      <c r="Q217" s="15" t="s">
        <v>498</v>
      </c>
    </row>
    <row r="218" spans="1:17" ht="15" customHeight="1" x14ac:dyDescent="0.3">
      <c r="A218" s="15">
        <v>692867</v>
      </c>
      <c r="B218" s="15">
        <v>57431117</v>
      </c>
      <c r="C218" s="35">
        <v>56430</v>
      </c>
      <c r="D218" s="35">
        <v>56430</v>
      </c>
      <c r="E218" s="10" t="s">
        <v>508</v>
      </c>
      <c r="F218" s="12">
        <v>56430</v>
      </c>
      <c r="G218" s="12"/>
      <c r="H218" s="36">
        <v>0</v>
      </c>
      <c r="I218" s="36">
        <v>56430</v>
      </c>
      <c r="J218" s="36">
        <v>0</v>
      </c>
      <c r="K218" s="10">
        <v>19</v>
      </c>
      <c r="L218" s="10" t="s">
        <v>496</v>
      </c>
      <c r="M218" s="10" t="s">
        <v>497</v>
      </c>
      <c r="N218" s="10" t="s">
        <v>496</v>
      </c>
      <c r="O218" s="10" t="s">
        <v>497</v>
      </c>
      <c r="P218" s="15" t="s">
        <v>505</v>
      </c>
      <c r="Q218" s="15" t="s">
        <v>498</v>
      </c>
    </row>
    <row r="219" spans="1:17" ht="15" customHeight="1" x14ac:dyDescent="0.3">
      <c r="A219" s="15">
        <v>692868</v>
      </c>
      <c r="B219" s="15">
        <v>57431118</v>
      </c>
      <c r="C219" s="35">
        <v>75240</v>
      </c>
      <c r="D219" s="35">
        <v>75240</v>
      </c>
      <c r="E219" s="10" t="s">
        <v>508</v>
      </c>
      <c r="F219" s="12">
        <v>75240</v>
      </c>
      <c r="G219" s="12"/>
      <c r="H219" s="36">
        <v>0</v>
      </c>
      <c r="I219" s="36">
        <v>75240</v>
      </c>
      <c r="J219" s="36">
        <v>0</v>
      </c>
      <c r="K219" s="10">
        <v>19</v>
      </c>
      <c r="L219" s="10" t="s">
        <v>496</v>
      </c>
      <c r="M219" s="10" t="s">
        <v>497</v>
      </c>
      <c r="N219" s="10" t="s">
        <v>496</v>
      </c>
      <c r="O219" s="10" t="s">
        <v>497</v>
      </c>
      <c r="P219" s="15" t="s">
        <v>505</v>
      </c>
      <c r="Q219" s="15" t="s">
        <v>498</v>
      </c>
    </row>
    <row r="220" spans="1:17" ht="15" customHeight="1" x14ac:dyDescent="0.3">
      <c r="A220" s="15">
        <v>692947</v>
      </c>
      <c r="B220" s="15">
        <v>57434567</v>
      </c>
      <c r="C220" s="35">
        <v>47700</v>
      </c>
      <c r="D220" s="35">
        <v>47700</v>
      </c>
      <c r="E220" s="10" t="s">
        <v>508</v>
      </c>
      <c r="F220" s="12">
        <v>47700</v>
      </c>
      <c r="G220" s="12"/>
      <c r="H220" s="36">
        <v>0</v>
      </c>
      <c r="I220" s="36">
        <v>47700</v>
      </c>
      <c r="J220" s="36">
        <v>0</v>
      </c>
      <c r="K220" s="10">
        <v>19</v>
      </c>
      <c r="L220" s="10" t="s">
        <v>496</v>
      </c>
      <c r="M220" s="10" t="s">
        <v>497</v>
      </c>
      <c r="N220" s="10" t="s">
        <v>496</v>
      </c>
      <c r="O220" s="10" t="s">
        <v>497</v>
      </c>
      <c r="P220" s="15" t="s">
        <v>505</v>
      </c>
      <c r="Q220" s="15" t="s">
        <v>498</v>
      </c>
    </row>
    <row r="221" spans="1:17" ht="15" customHeight="1" x14ac:dyDescent="0.3">
      <c r="A221" s="15">
        <v>689228</v>
      </c>
      <c r="B221" s="15">
        <v>26201374</v>
      </c>
      <c r="C221" s="35">
        <v>2670150</v>
      </c>
      <c r="D221" s="35">
        <v>2670150</v>
      </c>
      <c r="E221" s="10" t="s">
        <v>509</v>
      </c>
      <c r="F221" s="12">
        <v>942150</v>
      </c>
      <c r="G221" s="12"/>
      <c r="H221" s="36">
        <v>0</v>
      </c>
      <c r="I221" s="36">
        <v>942150</v>
      </c>
      <c r="J221" s="36">
        <v>1728000</v>
      </c>
      <c r="K221" s="10">
        <v>19</v>
      </c>
      <c r="L221" s="10" t="s">
        <v>496</v>
      </c>
      <c r="M221" s="10" t="s">
        <v>497</v>
      </c>
      <c r="N221" s="10" t="s">
        <v>496</v>
      </c>
      <c r="O221" s="10" t="s">
        <v>497</v>
      </c>
      <c r="P221" s="15" t="s">
        <v>505</v>
      </c>
      <c r="Q221" s="15" t="s">
        <v>499</v>
      </c>
    </row>
    <row r="222" spans="1:17" ht="15" customHeight="1" x14ac:dyDescent="0.3">
      <c r="A222" s="15">
        <v>689229</v>
      </c>
      <c r="B222" s="15">
        <v>26201375</v>
      </c>
      <c r="C222" s="35">
        <v>2670150</v>
      </c>
      <c r="D222" s="35">
        <v>2670150</v>
      </c>
      <c r="E222" s="10" t="s">
        <v>509</v>
      </c>
      <c r="F222" s="12">
        <v>942150</v>
      </c>
      <c r="G222" s="12"/>
      <c r="H222" s="36">
        <v>0</v>
      </c>
      <c r="I222" s="36">
        <v>942150</v>
      </c>
      <c r="J222" s="36">
        <v>1728000</v>
      </c>
      <c r="K222" s="10">
        <v>19</v>
      </c>
      <c r="L222" s="10" t="s">
        <v>496</v>
      </c>
      <c r="M222" s="10" t="s">
        <v>497</v>
      </c>
      <c r="N222" s="10" t="s">
        <v>496</v>
      </c>
      <c r="O222" s="10" t="s">
        <v>497</v>
      </c>
      <c r="P222" s="15" t="s">
        <v>505</v>
      </c>
      <c r="Q222" s="15" t="s">
        <v>499</v>
      </c>
    </row>
  </sheetData>
  <conditionalFormatting sqref="A1">
    <cfRule type="duplicateValues" dxfId="3" priority="2"/>
  </conditionalFormatting>
  <conditionalFormatting sqref="A1:A1048576">
    <cfRule type="duplicateValues" dxfId="2"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CUADRO RESUMEN</vt:lpstr>
      <vt:lpstr>DEMANDA</vt:lpstr>
      <vt:lpstr>DESISTIM_APF_PJ</vt:lpstr>
      <vt:lpstr>DESISTIMIENTOS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CONSTANZA PENA ALFONSO</dc:creator>
  <cp:lastModifiedBy>Sandra Mónica</cp:lastModifiedBy>
  <dcterms:created xsi:type="dcterms:W3CDTF">2023-12-06T21:21:07Z</dcterms:created>
  <dcterms:modified xsi:type="dcterms:W3CDTF">2025-06-27T02:04:42Z</dcterms:modified>
</cp:coreProperties>
</file>