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69623F20-62C6-49FF-B652-144F7C25A0EB}"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APERTURA- GENERALES  NOTA 324" sheetId="14" r:id="rId3"/>
    <sheet name="IMPUTACIÓN- GENERALES  NOTA 324" sheetId="11" r:id="rId4"/>
    <sheet name="GENERALES NOTA 325" sheetId="12" r:id="rId5"/>
    <sheet name="ACTUALIZACIÓN CONTINGENCIA" sheetId="13"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4" l="1"/>
  <c r="B6" i="14"/>
  <c r="B5" i="14"/>
  <c r="B4" i="14"/>
  <c r="B3" i="14"/>
  <c r="B2" i="14"/>
  <c r="B3" i="12"/>
  <c r="B2" i="12" l="1"/>
  <c r="B7" i="12"/>
  <c r="B6" i="12"/>
  <c r="B5" i="12"/>
  <c r="B4" i="12"/>
</calcChain>
</file>

<file path=xl/sharedStrings.xml><?xml version="1.0" encoding="utf-8"?>
<sst xmlns="http://schemas.openxmlformats.org/spreadsheetml/2006/main" count="196" uniqueCount="139">
  <si>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</si>
  <si>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</si>
  <si>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</si>
  <si>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</si>
  <si>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</si>
  <si>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</si>
  <si>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</si>
  <si>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</si>
  <si>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</si>
  <si>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</si>
  <si>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</si>
  <si>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</si>
  <si>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</si>
  <si>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</si>
  <si>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</si>
  <si>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</si>
  <si>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</si>
  <si>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</si>
  <si>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</si>
  <si>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</si>
  <si>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</si>
  <si>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</si>
  <si>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</si>
  <si>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</si>
  <si>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</si>
  <si>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</si>
  <si>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</si>
  <si>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</si>
  <si>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</si>
  <si>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</si>
  <si>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</si>
  <si>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</si>
  <si>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</si>
  <si>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</si>
  <si>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</si>
  <si>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</si>
  <si>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</si>
  <si>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</si>
  <si>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</si>
  <si>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</si>
  <si>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</si>
  <si>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</si>
  <si>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</si>
  <si>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</si>
  <si>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</si>
  <si>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</si>
  <si>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</si>
  <si>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</si>
  <si>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</si>
  <si>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</si>
  <si>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</si>
  <si>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</si>
  <si>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</si>
  <si>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</si>
  <si>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</si>
  <si>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</si>
  <si>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</si>
  <si>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</si>
  <si>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</si>
  <si>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</si>
  <si>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</si>
  <si>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</si>
  <si>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</si>
  <si>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</si>
  <si>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</si>
  <si>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</si>
  <si>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</si>
  <si>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</si>
  <si>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</si>
  <si>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</si>
  <si>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</si>
  <si>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</si>
  <si>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</si>
  <si>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</si>
  <si>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</si>
  <si>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</si>
  <si>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</si>
  <si>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</si>
  <si>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</si>
  <si>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</si>
  <si>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</si>
  <si>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</si>
  <si>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</si>
  <si>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</si>
  <si>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</si>
  <si>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</si>
  <si>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</si>
  <si>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</si>
  <si>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</si>
  <si>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</si>
  <si>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</si>
  <si>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</si>
  <si>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</si>
  <si>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</si>
  <si>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</si>
  <si>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</si>
  <si>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</si>
  <si>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</si>
  <si>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</si>
  <si>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</si>
  <si>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</si>
  <si>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</si>
  <si>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</si>
  <si>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</si>
  <si>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</si>
  <si>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</si>
  <si>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</si>
  <si>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</si>
  <si>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</si>
  <si>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</si>
  <si>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</si>
  <si>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</si>
  <si>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</si>
  <si>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</si>
  <si>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</si>
  <si>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</si>
  <si>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009 DE 2023</t>
  </si>
  <si>
    <t>CONTRALORÍA GENERAL DEL RISARALDA</t>
  </si>
  <si>
    <t>E.S.E. HOSPITAL UNIVERSITARIO SAN JORGE</t>
  </si>
  <si>
    <t>SETECIENTOS CUARENTA Y DOS MILLONES VEITIDOS MIL CUARENTA Y NUEVE PESOS M/CTE ($742.022.049)</t>
  </si>
  <si>
    <t xml:space="preserve">SEGUROS DEL ESTADO S.A. </t>
  </si>
  <si>
    <t>PÓLIZA N° 022221664</t>
  </si>
  <si>
    <t>E.S.E. HOSPITAL UNIVERSITARIO SAN JORGE DE PEREIRA</t>
  </si>
  <si>
    <t>800.231.235-7</t>
  </si>
  <si>
    <t>15 DE MARZO DE 2023</t>
  </si>
  <si>
    <t>DELITOS DE MANEJO DE BIENES CONTRA LA ADMINISTRACIÓN PÚBLICA</t>
  </si>
  <si>
    <t>FALLOS CON RESPONSABILIDAD FISCAL</t>
  </si>
  <si>
    <t>20 DE JUNIO DE 2019</t>
  </si>
  <si>
    <t>1.	La ESE HUSJ celebró el contrato No. 312-2018 con el señor Mauricio Castro Soriano, cuyo objeto fue “Consultoría para el catastro físico hospitalario de la E.S.E Hospital Universitario San Jorge de Pereira”, por valor de SETECIENTOS CUARENTA Y NUEVE MILLONES OCHENTA Y DOS MIL OCHENTA Y UN PESOS M/CTE ($749.082.081), pactando un plazo de ejecución de cinco (5) meses.
2.	Posteriormente el día 06 de junio de 2018 inició el contrato anteriormente señalado, el cual, tuvo una suspensión el día 10 de octubre de 2018, lo que conllevó a retomarlo el día 28 de noviembre de 2018.
3.	Consecuencialmente, el contrato finalizó el 23 de diciembre de 2018, sin embargo, el acta de entrega y la certificación de revisión de diseños fue realizada hasta el 20 de junio de 2019. Aclarando en este punto, que, a la fecha, no existe acta de liquidación del contrato N°312-2018.
4.	Es por lo anterior, que la Contraloría dio apertura al proceso de responsabilidad fiscal el día 10 de marzo de 2023, por cuanto, a su juicio el valor de la consultoría fue extremadamente exagerado, dado que dicho contrato en las condiciones, forma y método que fue ejecutado solo hubiera tenido un costo de máximo de 250 millones.
5.	Además, y en consonancia con lo anteriormente indicado, los entregables suministrados por el contratista, de conformidad con lo analizado por la Contraloría, no fueron ejecutados como lo exigen las normas y pliegos del proceso y por ello no prestaron ningún servicio a la entidad. También, se adujo que al contratista no se le realizaron los respectivos descuentos por estampillas e impuestos al momento de realizar los pagos.
6.	Finalmente, la contraloría indicó que, el contratista cobró IVA por más de 100 millones y no realizó el pago de este valor a la DIAN, ni la ESE realizó la respectiva retención correspondiente, lo que presuntamente conllevó a un detrimento por valor de SETECIENTOS CUARENTA Y DOS MILLONES VEINTIDOS MIL CUARENTA Y NUEVE PESOS M/CTE ($742.022.049).</t>
  </si>
  <si>
    <t xml:space="preserve">31/01/2018 al 31/01/2019 </t>
  </si>
  <si>
    <t>15% de la pérdida mínimo $2.000.000</t>
  </si>
  <si>
    <t>x</t>
  </si>
  <si>
    <t>PECULADO (DELITOS CONTRA LA ADMINISTRACIÓN PÚBLICA)</t>
  </si>
  <si>
    <t>Validar que póliza amapara el contrato de consultoría, deberia estar vinculada.</t>
  </si>
  <si>
    <t>ALLIANZ SEGUROS S.A.</t>
  </si>
  <si>
    <t xml:space="preserve">1. No se encuentran estructurados los elementos que configuran la responsabilidad fiscal de lo presuntos responsables. 2) Imposibilidad de afectar la poliza No. 22221664, en cuanto los presuntos hechos constitutivos de responsabilidad fiscal tuvieron ocurrencia por fuera de la vigencia de la póliza. 3. No se realizó el riesgo asegurado. La póliza solo cubre los riesgos expresamente amparados en la póliza. 4. Limite maximo de asegurabilidad de $50.000.000 para el amparo de "Peculado (delitos contra la administracion publica)". 5. Existencia de un deducible del 10% minimo $1.500.000 a cargo del asegurado. 6. Existencia de exclusiones pactadas en la póliza. 7. En todo caso, de declarse la responsabilidad Fiscal de los vinculados, la póliza que se debe afectar es la de cumplimiento. </t>
  </si>
  <si>
    <r>
      <rPr>
        <sz val="11"/>
        <color theme="1"/>
        <rFont val="Calibri"/>
        <family val="2"/>
        <scheme val="minor"/>
      </rPr>
      <t xml:space="preserve">La contingencia es remota porque la póliza, si bien ofrece cobertura material, no ofrece cobertura temporal,  teniendo en cuenta que los hechos ocurrieron por fuera de la vigencia de ésta.  La responsabilidad de los presuntos responsables dependerá del debate probatorio. 
Esta póliza, por un lado, fue expedida bajo la modalidad de cobertura denominada ocurrencia, por lo cual cubre los hechos ocurridos durante su vigencia. Teniendo en cuenta que la póliza No.22221664 tiene vigencia desde 31/01/2018 hasta el 30/01/2019, y que según el auto de apertura e imputación No. 115 del 10/06/2023 los hechos presuntamente constitutivos de responsabilidad fiscal ocurrieron el 20 de junio de 2019 con la suscripción del acta de recibo del contrato, este se encuentra por fuera de su vigencia. Materialmente ofrece cobertura porque se ampara los riesgos que impliquen menoscabo de fondos y bienes causados por sus servidores públicos por actos u omisiones, que se tipifiquen como delitos de manejo de bienes contra la administración pública o fallos con responsabilidad fiscal y, en este caso, en virtud de un proceso de responsabilidad fiscal se investiga un menoscabo patrimonial aparentemente causado al asegurado E.S.E Hospital Universitario San Jorge de Pereira, durante la ejecución del contrato 312-2018. </t>
    </r>
    <r>
      <rPr>
        <b/>
        <sz val="11"/>
        <color theme="1"/>
        <rFont val="Calibri"/>
        <family val="2"/>
        <scheme val="minor"/>
      </rPr>
      <t xml:space="preserve">
</t>
    </r>
    <r>
      <rPr>
        <sz val="11"/>
        <color theme="1"/>
        <rFont val="Calibri"/>
        <family val="2"/>
        <scheme val="minor"/>
      </rPr>
      <t xml:space="preserve">Frente a la responsabilidad de los presuntos responsables vinculados al trámite, inicialmente debe indicarse que hasta el momento no existe peritaje u otra prueba pertinente y/o conducente que acredite que en la celebración y ejecución del contrato No. 312-2018 se incurrió en sobrecostos. Por otra parte, no hay elementos de prueba que con suficiencia permitan desvirtuar los hallazgos ni para acreditar que durante la ejecución del contrato se ejerció una indebida gestión del patrimonio público, por lo tanto, dependerá del debate probatorio, confirmar o desvirtuar la responsabilidad fiscal que se pretende endilgar a los presuntos responsables. Lo anterior sin perjuicio del carácter contingente del proceso. </t>
    </r>
    <r>
      <rPr>
        <b/>
        <sz val="11"/>
        <color theme="1"/>
        <rFont val="Calibri"/>
        <family val="2"/>
        <scheme val="minor"/>
      </rPr>
      <t xml:space="preserve"> </t>
    </r>
  </si>
  <si>
    <t xml:space="preserve">La pretensiones se aterrizan de la siguiente forma: en primer lugar, el valor del presunto detrimento, conforme lo descrtio en el auto de apertura e imputación, se estimó en la suma de $742.022.049. Teniendo en cuenta que el limite del amparo de "delitos contra la aministración pública" es de $50.000.000, a este valor se le aplica el deduducible del 10%, para un total de $45.000.000 a cargo de la aseguradora. </t>
  </si>
  <si>
    <t>N/A - VERBAL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</si>
</sst>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4" formatCode="_-&quot;$&quot;\ * #,##0.00_-;\-&quot;$&quot;\ * #,##0.00_-;_-&quot;$&quot;\ * &quot;-&quot;??_-;_-@_-"/>
    <numFmt numFmtId="164" formatCode="&quot;$&quot;\ #,##0"/>
    <numFmt numFmtId="165"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7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9" fontId="0" fillId="0" borderId="1" xfId="0" applyNumberFormat="1" applyBorder="1" applyAlignment="1">
      <alignment horizontal="justify" vertical="top"/>
    </xf>
    <xf numFmtId="0" fontId="5" fillId="6" borderId="13" xfId="0" applyFont="1" applyFill="1" applyBorder="1" applyAlignment="1">
      <alignment horizontal="center" vertical="center"/>
    </xf>
    <xf numFmtId="0" fontId="0" fillId="0" borderId="2" xfId="0" applyBorder="1" applyAlignment="1">
      <alignment horizontal="justify" vertical="top" wrapText="1"/>
    </xf>
    <xf numFmtId="0" fontId="0" fillId="0" borderId="3" xfId="0" applyBorder="1" applyAlignment="1">
      <alignment horizontal="justify" vertical="top" wrapText="1"/>
    </xf>
    <xf numFmtId="165" fontId="0" fillId="0" borderId="2" xfId="2" applyNumberFormat="1" applyFont="1"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3" fillId="2" borderId="4" xfId="0" applyFont="1" applyFill="1" applyBorder="1" applyAlignment="1">
      <alignment horizontal="center" vertical="top"/>
    </xf>
    <xf numFmtId="164" fontId="0" fillId="0" borderId="1" xfId="2" applyNumberFormat="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left" wrapText="1"/>
    </xf>
    <xf numFmtId="0" fontId="0" fillId="0" borderId="1" xfId="0" applyBorder="1" applyAlignment="1">
      <alignment horizontal="left"/>
    </xf>
    <xf numFmtId="0" fontId="2"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42" fontId="7" fillId="0" borderId="1" xfId="1" applyFont="1" applyBorder="1" applyAlignment="1">
      <alignment horizontal="right"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1" xfId="0" applyBorder="1" applyAlignment="1">
      <alignment horizontal="center"/>
    </xf>
    <xf numFmtId="0" fontId="2" fillId="4" borderId="5" xfId="0" applyFont="1" applyFill="1" applyBorder="1" applyAlignment="1">
      <alignment horizontal="center" vertical="top" wrapText="1"/>
    </xf>
    <xf numFmtId="0" fontId="2" fillId="4" borderId="6" xfId="0" applyFont="1" applyFill="1" applyBorder="1" applyAlignment="1">
      <alignment horizontal="center" vertical="top" wrapText="1"/>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C33"/>
  <sheetViews>
    <sheetView tabSelected="1" topLeftCell="A13" zoomScaleNormal="100" workbookViewId="0">
      <selection activeCell="B21" sqref="B21:C21"/>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38" t="s">
        <v>0</v>
      </c>
      <c r="B1" s="38"/>
      <c r="C1" s="38"/>
    </row>
    <row r="2" spans="1:3" x14ac:dyDescent="0.25">
      <c r="A2" s="5" t="s">
        <v>1</v>
      </c>
      <c r="B2" s="39" t="s">
        <v>116</v>
      </c>
      <c r="C2" s="39"/>
    </row>
    <row r="3" spans="1:3" ht="30" customHeight="1" x14ac:dyDescent="0.25">
      <c r="A3" s="5" t="s">
        <v>2</v>
      </c>
      <c r="B3" s="42" t="s">
        <v>117</v>
      </c>
      <c r="C3" s="43"/>
    </row>
    <row r="4" spans="1:3" x14ac:dyDescent="0.25">
      <c r="A4" s="5" t="s">
        <v>3</v>
      </c>
      <c r="B4" s="42" t="s">
        <v>17</v>
      </c>
      <c r="C4" s="43"/>
    </row>
    <row r="5" spans="1:3" x14ac:dyDescent="0.25">
      <c r="A5" s="5" t="s">
        <v>4</v>
      </c>
      <c r="B5" s="39" t="s">
        <v>19</v>
      </c>
      <c r="C5" s="39"/>
    </row>
    <row r="6" spans="1:3" x14ac:dyDescent="0.25">
      <c r="A6" s="5" t="s">
        <v>5</v>
      </c>
      <c r="B6" s="40" t="s">
        <v>118</v>
      </c>
      <c r="C6" s="41"/>
    </row>
    <row r="7" spans="1:3" ht="37.5" customHeight="1" x14ac:dyDescent="0.25">
      <c r="A7" s="5" t="s">
        <v>6</v>
      </c>
      <c r="B7" s="35" t="s">
        <v>119</v>
      </c>
      <c r="C7" s="39"/>
    </row>
    <row r="8" spans="1:3" x14ac:dyDescent="0.25">
      <c r="A8" s="5" t="s">
        <v>7</v>
      </c>
      <c r="B8" s="39" t="s">
        <v>134</v>
      </c>
      <c r="C8" s="39"/>
    </row>
    <row r="9" spans="1:3" x14ac:dyDescent="0.25">
      <c r="A9" s="5"/>
      <c r="B9" s="10" t="s">
        <v>120</v>
      </c>
      <c r="C9" s="10"/>
    </row>
    <row r="10" spans="1:3" x14ac:dyDescent="0.25">
      <c r="A10" s="5" t="s">
        <v>8</v>
      </c>
      <c r="B10" s="35" t="s">
        <v>127</v>
      </c>
      <c r="C10" s="35"/>
    </row>
    <row r="11" spans="1:3" x14ac:dyDescent="0.25">
      <c r="A11" s="45" t="s">
        <v>9</v>
      </c>
      <c r="B11" s="35" t="s">
        <v>128</v>
      </c>
      <c r="C11" s="39"/>
    </row>
    <row r="12" spans="1:3" ht="30" customHeight="1" x14ac:dyDescent="0.25">
      <c r="A12" s="45"/>
      <c r="B12" s="39"/>
      <c r="C12" s="39"/>
    </row>
    <row r="13" spans="1:3" x14ac:dyDescent="0.25">
      <c r="A13" s="45"/>
      <c r="B13" s="39"/>
      <c r="C13" s="39"/>
    </row>
    <row r="14" spans="1:3" ht="33" customHeight="1" x14ac:dyDescent="0.25">
      <c r="A14" s="5" t="s">
        <v>10</v>
      </c>
      <c r="B14" s="39" t="s">
        <v>122</v>
      </c>
      <c r="C14" s="39"/>
    </row>
    <row r="15" spans="1:3" ht="17.25" customHeight="1" x14ac:dyDescent="0.25">
      <c r="A15" s="5" t="s">
        <v>11</v>
      </c>
      <c r="B15" s="39" t="s">
        <v>123</v>
      </c>
      <c r="C15" s="39"/>
    </row>
    <row r="16" spans="1:3" ht="15.75" customHeight="1" x14ac:dyDescent="0.25">
      <c r="A16" s="5" t="s">
        <v>12</v>
      </c>
      <c r="B16" s="35" t="s">
        <v>121</v>
      </c>
      <c r="C16" s="39"/>
    </row>
    <row r="17" spans="1:3" ht="33" customHeight="1" x14ac:dyDescent="0.25">
      <c r="A17" s="5" t="s">
        <v>13</v>
      </c>
      <c r="B17" s="36" t="s">
        <v>125</v>
      </c>
      <c r="C17" s="37"/>
    </row>
    <row r="18" spans="1:3" ht="33" customHeight="1" x14ac:dyDescent="0.25">
      <c r="A18" s="5"/>
      <c r="B18" s="32" t="s">
        <v>126</v>
      </c>
      <c r="C18" s="33"/>
    </row>
    <row r="19" spans="1:3" ht="18.75" customHeight="1" x14ac:dyDescent="0.25">
      <c r="A19" s="5" t="s">
        <v>14</v>
      </c>
      <c r="B19" s="46" t="s">
        <v>124</v>
      </c>
      <c r="C19" s="47"/>
    </row>
    <row r="20" spans="1:3" x14ac:dyDescent="0.25">
      <c r="A20" s="5" t="s">
        <v>15</v>
      </c>
      <c r="B20" s="40" t="s">
        <v>124</v>
      </c>
      <c r="C20" s="41"/>
    </row>
    <row r="21" spans="1:3" x14ac:dyDescent="0.25">
      <c r="A21" s="5" t="s">
        <v>16</v>
      </c>
      <c r="B21" s="44" t="s">
        <v>138</v>
      </c>
      <c r="C21" s="44"/>
    </row>
    <row r="22" spans="1:3" x14ac:dyDescent="0.25">
      <c r="A22" s="2"/>
      <c r="B22" s="2"/>
      <c r="C22" s="2"/>
    </row>
    <row r="29" spans="1:3" x14ac:dyDescent="0.25">
      <c r="A29" s="6" t="s">
        <v>17</v>
      </c>
    </row>
    <row r="30" spans="1:3" x14ac:dyDescent="0.25">
      <c r="A30" s="6" t="s">
        <v>18</v>
      </c>
    </row>
    <row r="32" spans="1:3" x14ac:dyDescent="0.25">
      <c r="A32" s="6" t="s">
        <v>19</v>
      </c>
    </row>
    <row r="33" spans="1:1" x14ac:dyDescent="0.25">
      <c r="A33" s="6" t="s">
        <v>20</v>
      </c>
    </row>
  </sheetData>
  <mergeCells count="18">
    <mergeCell ref="B20:C20"/>
    <mergeCell ref="B21:C21"/>
    <mergeCell ref="A11:A13"/>
    <mergeCell ref="B11:C13"/>
    <mergeCell ref="B14:C14"/>
    <mergeCell ref="B15:C15"/>
    <mergeCell ref="B16:C16"/>
    <mergeCell ref="B19:C19"/>
    <mergeCell ref="B10:C10"/>
    <mergeCell ref="B17:C17"/>
    <mergeCell ref="A1:C1"/>
    <mergeCell ref="B2:C2"/>
    <mergeCell ref="B5:C5"/>
    <mergeCell ref="B6:C6"/>
    <mergeCell ref="B7:C7"/>
    <mergeCell ref="B8:C8"/>
    <mergeCell ref="B4:C4"/>
    <mergeCell ref="B3:C3"/>
  </mergeCells>
  <dataValidations count="2">
    <dataValidation type="list" allowBlank="1" showInputMessage="1" showErrorMessage="1" sqref="B4:C4" xr:uid="{00000000-0002-0000-0000-000000000000}">
      <formula1>$A$29:$A$30</formula1>
    </dataValidation>
    <dataValidation type="list" allowBlank="1" showInputMessage="1" showErrorMessage="1" sqref="B5:C5" xr:uid="{00000000-0002-0000-0000-000001000000}">
      <formula1>$A$32:$A$33</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C52"/>
  <sheetViews>
    <sheetView topLeftCell="A7" zoomScale="80" zoomScaleNormal="80" workbookViewId="0">
      <selection activeCell="B13" sqref="B13:C13"/>
    </sheetView>
  </sheetViews>
  <sheetFormatPr baseColWidth="10" defaultColWidth="0" defaultRowHeight="15" x14ac:dyDescent="0.25"/>
  <cols>
    <col min="1" max="1" width="44.42578125" customWidth="1"/>
    <col min="2" max="2" width="36.28515625" customWidth="1"/>
    <col min="3" max="3" width="63.7109375" customWidth="1"/>
    <col min="4" max="16384" width="11.42578125" hidden="1"/>
  </cols>
  <sheetData>
    <row r="1" spans="1:3" ht="18.75" x14ac:dyDescent="0.25">
      <c r="A1" s="48" t="s">
        <v>21</v>
      </c>
      <c r="B1" s="48"/>
      <c r="C1" s="48"/>
    </row>
    <row r="2" spans="1:3" x14ac:dyDescent="0.25">
      <c r="A2" s="17" t="s">
        <v>22</v>
      </c>
      <c r="B2" s="40">
        <v>127487325</v>
      </c>
      <c r="C2" s="41"/>
    </row>
    <row r="3" spans="1:3" s="28" customFormat="1" x14ac:dyDescent="0.25">
      <c r="A3" s="5" t="s">
        <v>1</v>
      </c>
      <c r="B3" s="39" t="s">
        <v>116</v>
      </c>
      <c r="C3" s="39"/>
    </row>
    <row r="4" spans="1:3" s="2" customFormat="1" ht="15" customHeight="1" x14ac:dyDescent="0.25">
      <c r="A4" s="5" t="s">
        <v>2</v>
      </c>
      <c r="B4" s="39" t="s">
        <v>117</v>
      </c>
      <c r="C4" s="39"/>
    </row>
    <row r="5" spans="1:3" s="2" customFormat="1" x14ac:dyDescent="0.25">
      <c r="A5" s="5" t="s">
        <v>5</v>
      </c>
      <c r="B5" s="40" t="s">
        <v>118</v>
      </c>
      <c r="C5" s="41"/>
    </row>
    <row r="6" spans="1:3" s="2" customFormat="1" x14ac:dyDescent="0.25">
      <c r="A6" s="5" t="s">
        <v>6</v>
      </c>
      <c r="B6" s="49">
        <v>742022049</v>
      </c>
      <c r="C6" s="49"/>
    </row>
    <row r="7" spans="1:3" s="2" customFormat="1" x14ac:dyDescent="0.25">
      <c r="A7" s="5" t="s">
        <v>7</v>
      </c>
      <c r="B7" s="39" t="s">
        <v>134</v>
      </c>
      <c r="C7" s="39"/>
    </row>
    <row r="8" spans="1:3" x14ac:dyDescent="0.25">
      <c r="A8" s="12" t="s">
        <v>23</v>
      </c>
      <c r="B8" s="39">
        <v>22221664</v>
      </c>
      <c r="C8" s="39"/>
    </row>
    <row r="9" spans="1:3" x14ac:dyDescent="0.25">
      <c r="A9" s="12" t="s">
        <v>24</v>
      </c>
      <c r="B9" s="39" t="s">
        <v>132</v>
      </c>
      <c r="C9" s="39"/>
    </row>
    <row r="10" spans="1:3" x14ac:dyDescent="0.25">
      <c r="A10" s="12" t="s">
        <v>25</v>
      </c>
      <c r="B10" s="34">
        <v>50000000</v>
      </c>
      <c r="C10" s="13"/>
    </row>
    <row r="11" spans="1:3" x14ac:dyDescent="0.25">
      <c r="A11" s="12" t="s">
        <v>26</v>
      </c>
      <c r="B11" s="42" t="s">
        <v>90</v>
      </c>
      <c r="C11" s="43"/>
    </row>
    <row r="12" spans="1:3" x14ac:dyDescent="0.25">
      <c r="A12" s="12" t="s">
        <v>27</v>
      </c>
      <c r="B12" s="39" t="s">
        <v>129</v>
      </c>
      <c r="C12" s="39"/>
    </row>
    <row r="13" spans="1:3" x14ac:dyDescent="0.25">
      <c r="A13" s="12" t="s">
        <v>28</v>
      </c>
      <c r="B13" s="39" t="s">
        <v>91</v>
      </c>
      <c r="C13" s="39"/>
    </row>
    <row r="14" spans="1:3" x14ac:dyDescent="0.25">
      <c r="A14" s="12" t="s">
        <v>29</v>
      </c>
      <c r="B14" s="39" t="s">
        <v>86</v>
      </c>
      <c r="C14" s="39"/>
    </row>
    <row r="15" spans="1:3" x14ac:dyDescent="0.25">
      <c r="A15" s="50" t="s">
        <v>30</v>
      </c>
      <c r="B15" s="39" t="s">
        <v>104</v>
      </c>
      <c r="C15" s="39"/>
    </row>
    <row r="16" spans="1:3" x14ac:dyDescent="0.25">
      <c r="A16" s="51"/>
      <c r="B16" s="8" t="s">
        <v>31</v>
      </c>
      <c r="C16" s="9" t="s">
        <v>32</v>
      </c>
    </row>
    <row r="17" spans="1:3" x14ac:dyDescent="0.25">
      <c r="A17" s="51"/>
      <c r="B17" s="20"/>
      <c r="C17" s="20"/>
    </row>
    <row r="18" spans="1:3" x14ac:dyDescent="0.25">
      <c r="A18" s="51"/>
      <c r="B18" s="20"/>
      <c r="C18" s="20"/>
    </row>
    <row r="19" spans="1:3" x14ac:dyDescent="0.25">
      <c r="A19" s="51"/>
      <c r="B19" s="20"/>
      <c r="C19" s="20"/>
    </row>
    <row r="20" spans="1:3" x14ac:dyDescent="0.25">
      <c r="A20" s="31"/>
      <c r="B20" s="20"/>
      <c r="C20" s="20"/>
    </row>
    <row r="21" spans="1:3" x14ac:dyDescent="0.25">
      <c r="A21" s="31"/>
      <c r="B21" s="20"/>
      <c r="C21" s="20"/>
    </row>
    <row r="22" spans="1:3" x14ac:dyDescent="0.25">
      <c r="A22" s="31"/>
      <c r="B22" s="10"/>
      <c r="C22" s="30"/>
    </row>
    <row r="23" spans="1:3" x14ac:dyDescent="0.25">
      <c r="A23" s="12" t="s">
        <v>33</v>
      </c>
      <c r="B23" s="42" t="s">
        <v>91</v>
      </c>
      <c r="C23" s="43"/>
    </row>
    <row r="24" spans="1:3" x14ac:dyDescent="0.25">
      <c r="A24" s="12" t="s">
        <v>34</v>
      </c>
      <c r="B24" s="42"/>
      <c r="C24" s="43"/>
    </row>
    <row r="25" spans="1:3" x14ac:dyDescent="0.25">
      <c r="A25" s="11" t="s">
        <v>35</v>
      </c>
      <c r="B25" s="42" t="s">
        <v>91</v>
      </c>
      <c r="C25" s="43"/>
    </row>
    <row r="26" spans="1:3" x14ac:dyDescent="0.25">
      <c r="A26" s="52" t="s">
        <v>36</v>
      </c>
      <c r="B26" s="52"/>
      <c r="C26" s="52"/>
    </row>
    <row r="27" spans="1:3" x14ac:dyDescent="0.25">
      <c r="A27" s="40" t="s">
        <v>37</v>
      </c>
      <c r="B27" s="41"/>
      <c r="C27" s="25"/>
    </row>
    <row r="28" spans="1:3" x14ac:dyDescent="0.25">
      <c r="A28" s="40" t="s">
        <v>38</v>
      </c>
      <c r="B28" s="41"/>
      <c r="C28" s="25"/>
    </row>
    <row r="29" spans="1:3" x14ac:dyDescent="0.25">
      <c r="A29" s="40" t="s">
        <v>39</v>
      </c>
      <c r="B29" s="41"/>
      <c r="C29" s="26"/>
    </row>
    <row r="30" spans="1:3" x14ac:dyDescent="0.25">
      <c r="A30" s="19" t="s">
        <v>40</v>
      </c>
      <c r="B30" s="20"/>
      <c r="C30" s="25" t="s">
        <v>131</v>
      </c>
    </row>
    <row r="31" spans="1:3" x14ac:dyDescent="0.25">
      <c r="A31" s="40" t="s">
        <v>41</v>
      </c>
      <c r="B31" s="41"/>
      <c r="C31" s="25"/>
    </row>
    <row r="32" spans="1:3" x14ac:dyDescent="0.25">
      <c r="A32" s="40" t="s">
        <v>42</v>
      </c>
      <c r="B32" s="41"/>
      <c r="C32" s="25" t="s">
        <v>130</v>
      </c>
    </row>
    <row r="33" spans="1:3" x14ac:dyDescent="0.25">
      <c r="A33" s="40" t="s">
        <v>43</v>
      </c>
      <c r="B33" s="41"/>
      <c r="C33" s="25"/>
    </row>
    <row r="34" spans="1:3" x14ac:dyDescent="0.25">
      <c r="A34" s="56" t="s">
        <v>44</v>
      </c>
      <c r="B34" s="57"/>
      <c r="C34" s="27" t="s">
        <v>133</v>
      </c>
    </row>
    <row r="35" spans="1:3" x14ac:dyDescent="0.25">
      <c r="A35" s="54" t="s">
        <v>45</v>
      </c>
      <c r="B35" s="54"/>
      <c r="C35" s="54"/>
    </row>
    <row r="36" spans="1:3" x14ac:dyDescent="0.25">
      <c r="A36" s="53" t="s">
        <v>46</v>
      </c>
      <c r="B36" s="53"/>
      <c r="C36" s="10"/>
    </row>
    <row r="37" spans="1:3" x14ac:dyDescent="0.25">
      <c r="A37" s="53" t="s">
        <v>47</v>
      </c>
      <c r="B37" s="53"/>
      <c r="C37" s="10"/>
    </row>
    <row r="38" spans="1:3" x14ac:dyDescent="0.25">
      <c r="A38" s="53" t="s">
        <v>48</v>
      </c>
      <c r="B38" s="53"/>
      <c r="C38" s="10"/>
    </row>
    <row r="39" spans="1:3" x14ac:dyDescent="0.25">
      <c r="A39" s="53" t="s">
        <v>49</v>
      </c>
      <c r="B39" s="53"/>
      <c r="C39" s="10"/>
    </row>
    <row r="40" spans="1:3" x14ac:dyDescent="0.25">
      <c r="A40" s="53" t="s">
        <v>50</v>
      </c>
      <c r="B40" s="53"/>
      <c r="C40" s="10"/>
    </row>
    <row r="41" spans="1:3" x14ac:dyDescent="0.25">
      <c r="A41" s="53" t="s">
        <v>51</v>
      </c>
      <c r="B41" s="53"/>
      <c r="C41" s="10"/>
    </row>
    <row r="42" spans="1:3" x14ac:dyDescent="0.25">
      <c r="A42" s="53" t="s">
        <v>52</v>
      </c>
      <c r="B42" s="53"/>
      <c r="C42" s="10"/>
    </row>
    <row r="43" spans="1:3" x14ac:dyDescent="0.25">
      <c r="A43" s="53" t="s">
        <v>53</v>
      </c>
      <c r="B43" s="53"/>
      <c r="C43" s="10"/>
    </row>
    <row r="44" spans="1:3" x14ac:dyDescent="0.25">
      <c r="A44" s="53" t="s">
        <v>54</v>
      </c>
      <c r="B44" s="53"/>
      <c r="C44" s="10"/>
    </row>
    <row r="45" spans="1:3" x14ac:dyDescent="0.25">
      <c r="A45" s="53" t="s">
        <v>55</v>
      </c>
      <c r="B45" s="53"/>
      <c r="C45" s="10"/>
    </row>
    <row r="46" spans="1:3" x14ac:dyDescent="0.25">
      <c r="A46" s="53" t="s">
        <v>56</v>
      </c>
      <c r="B46" s="53"/>
      <c r="C46" s="10"/>
    </row>
    <row r="47" spans="1:3" x14ac:dyDescent="0.25">
      <c r="A47" s="53" t="s">
        <v>57</v>
      </c>
      <c r="B47" s="53"/>
      <c r="C47" s="10"/>
    </row>
    <row r="48" spans="1:3" x14ac:dyDescent="0.25">
      <c r="A48" s="53" t="s">
        <v>58</v>
      </c>
      <c r="B48" s="53"/>
      <c r="C48" s="10"/>
    </row>
    <row r="49" spans="1:3" x14ac:dyDescent="0.25">
      <c r="A49" s="53" t="s">
        <v>59</v>
      </c>
      <c r="B49" s="53"/>
      <c r="C49" s="10"/>
    </row>
    <row r="50" spans="1:3" x14ac:dyDescent="0.25">
      <c r="A50" s="53" t="s">
        <v>60</v>
      </c>
      <c r="B50" s="53"/>
      <c r="C50" s="10"/>
    </row>
    <row r="51" spans="1:3" x14ac:dyDescent="0.25">
      <c r="A51" s="53" t="s">
        <v>61</v>
      </c>
      <c r="B51" s="53"/>
      <c r="C51" s="10"/>
    </row>
    <row r="52" spans="1:3" x14ac:dyDescent="0.25">
      <c r="A52" s="55"/>
      <c r="B52" s="55"/>
      <c r="C52" s="10"/>
    </row>
  </sheetData>
  <mergeCells count="44">
    <mergeCell ref="B3:C3"/>
    <mergeCell ref="A49:B49"/>
    <mergeCell ref="A50:B50"/>
    <mergeCell ref="A51:B51"/>
    <mergeCell ref="A52:B52"/>
    <mergeCell ref="A47:B47"/>
    <mergeCell ref="A31:B31"/>
    <mergeCell ref="A32:B32"/>
    <mergeCell ref="A33:B33"/>
    <mergeCell ref="A34:B34"/>
    <mergeCell ref="A48:B48"/>
    <mergeCell ref="A41:B41"/>
    <mergeCell ref="A42:B42"/>
    <mergeCell ref="A43:B43"/>
    <mergeCell ref="A44:B44"/>
    <mergeCell ref="A45:B45"/>
    <mergeCell ref="A46:B46"/>
    <mergeCell ref="A40:B40"/>
    <mergeCell ref="A35:C35"/>
    <mergeCell ref="A36:B36"/>
    <mergeCell ref="A37:B37"/>
    <mergeCell ref="A38:B38"/>
    <mergeCell ref="A39:B39"/>
    <mergeCell ref="B24:C24"/>
    <mergeCell ref="B25:C25"/>
    <mergeCell ref="A26:C26"/>
    <mergeCell ref="A27:B27"/>
    <mergeCell ref="A28:B28"/>
    <mergeCell ref="A29:B29"/>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3:C2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Hoja2!$D$2:$D$3</xm:f>
          </x14:formula1>
          <xm:sqref>B24:C24</xm:sqref>
        </x14:dataValidation>
        <x14:dataValidation type="list" allowBlank="1" showInputMessage="1" showErrorMessage="1" xr:uid="{00000000-0002-0000-0100-000001000000}">
          <x14:formula1>
            <xm:f>Hoja2!$C$2:$C$4</xm:f>
          </x14:formula1>
          <xm:sqref>B15:C15</xm:sqref>
        </x14:dataValidation>
        <x14:dataValidation type="list" allowBlank="1" showInputMessage="1" showErrorMessage="1" xr:uid="{00000000-0002-0000-0100-000002000000}">
          <x14:formula1>
            <xm:f>Hoja2!$A$2:$A$5</xm:f>
          </x14:formula1>
          <xm:sqref>B11:C11</xm:sqref>
        </x14:dataValidation>
        <x14:dataValidation type="list" allowBlank="1" showInputMessage="1" showErrorMessage="1" xr:uid="{00000000-0002-0000-0100-000003000000}">
          <x14:formula1>
            <xm:f>Hoja2!$B$1:$B$2</xm:f>
          </x14:formula1>
          <xm:sqref>B25:C25 B13:C14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I46"/>
  <sheetViews>
    <sheetView zoomScale="85" zoomScaleNormal="85" workbookViewId="0">
      <selection activeCell="B8" sqref="B8:C8"/>
    </sheetView>
  </sheetViews>
  <sheetFormatPr baseColWidth="10" defaultColWidth="11.42578125" defaultRowHeight="15" x14ac:dyDescent="0.25"/>
  <cols>
    <col min="1" max="1" width="41.85546875" customWidth="1"/>
    <col min="2" max="2" width="30.5703125" customWidth="1"/>
    <col min="3" max="3" width="76.140625" customWidth="1"/>
    <col min="4" max="8" width="11.42578125" hidden="1" customWidth="1"/>
    <col min="9" max="9" width="12" hidden="1" customWidth="1"/>
    <col min="119" max="122" width="11.42578125" customWidth="1"/>
    <col min="16384" max="16384" width="6.85546875" customWidth="1"/>
  </cols>
  <sheetData>
    <row r="1" spans="1:6" ht="18.75" x14ac:dyDescent="0.25">
      <c r="A1" s="48" t="s">
        <v>62</v>
      </c>
      <c r="B1" s="48"/>
      <c r="C1" s="48"/>
    </row>
    <row r="2" spans="1:6" x14ac:dyDescent="0.25">
      <c r="A2" s="12" t="s">
        <v>22</v>
      </c>
      <c r="B2" s="40">
        <f>'GENERALES NOTA 321'!B2:C2</f>
        <v>127487325</v>
      </c>
      <c r="C2" s="41"/>
    </row>
    <row r="3" spans="1:6" x14ac:dyDescent="0.25">
      <c r="A3" s="29" t="s">
        <v>1</v>
      </c>
      <c r="B3" s="40" t="str">
        <f>'GENERALES NOTA 322'!B2:C2</f>
        <v>009 DE 2023</v>
      </c>
      <c r="C3" s="41"/>
    </row>
    <row r="4" spans="1:6" s="2" customFormat="1" x14ac:dyDescent="0.25">
      <c r="A4" s="5" t="s">
        <v>2</v>
      </c>
      <c r="B4" s="39" t="str">
        <f>'GENERALES NOTA 322'!B3:C3</f>
        <v>CONTRALORÍA GENERAL DEL RISARALDA</v>
      </c>
      <c r="C4" s="39"/>
    </row>
    <row r="5" spans="1:6" s="2" customFormat="1" x14ac:dyDescent="0.25">
      <c r="A5" s="5" t="s">
        <v>5</v>
      </c>
      <c r="B5" s="40" t="str">
        <f>'GENERALES NOTA 322'!B4:C4</f>
        <v>Verbal</v>
      </c>
      <c r="C5" s="41"/>
    </row>
    <row r="6" spans="1:6" s="2" customFormat="1" ht="37.5" customHeight="1" x14ac:dyDescent="0.25">
      <c r="A6" s="5" t="s">
        <v>6</v>
      </c>
      <c r="B6" s="39" t="str">
        <f>'GENERALES NOTA 322'!B7:C7</f>
        <v>SETECIENTOS CUARENTA Y DOS MILLONES VEITIDOS MIL CUARENTA Y NUEVE PESOS M/CTE ($742.022.049)</v>
      </c>
      <c r="C6" s="39"/>
    </row>
    <row r="7" spans="1:6" s="2" customFormat="1" x14ac:dyDescent="0.25">
      <c r="A7" s="5" t="s">
        <v>7</v>
      </c>
      <c r="B7" s="39" t="str">
        <f>'GENERALES NOTA 322'!B8:C8</f>
        <v>ALLIANZ SEGUROS S.A.</v>
      </c>
      <c r="C7" s="39"/>
    </row>
    <row r="8" spans="1:6" ht="23.25" customHeight="1" x14ac:dyDescent="0.25">
      <c r="A8" s="14" t="s">
        <v>63</v>
      </c>
      <c r="B8" s="56" t="s">
        <v>77</v>
      </c>
      <c r="C8" s="57"/>
    </row>
    <row r="9" spans="1:6" ht="273" customHeight="1" x14ac:dyDescent="0.25">
      <c r="A9" s="5" t="s">
        <v>65</v>
      </c>
      <c r="B9" s="60" t="s">
        <v>136</v>
      </c>
      <c r="C9" s="61"/>
      <c r="E9" t="s">
        <v>66</v>
      </c>
      <c r="F9" s="15">
        <v>0.7</v>
      </c>
    </row>
    <row r="10" spans="1:6" x14ac:dyDescent="0.25">
      <c r="A10" s="14" t="s">
        <v>67</v>
      </c>
      <c r="B10" s="62">
        <v>45000000</v>
      </c>
      <c r="C10" s="62"/>
      <c r="E10" t="s">
        <v>64</v>
      </c>
      <c r="F10" s="15">
        <v>0.3</v>
      </c>
    </row>
    <row r="11" spans="1:6" x14ac:dyDescent="0.25">
      <c r="A11" s="16" t="s">
        <v>68</v>
      </c>
      <c r="B11" s="63">
        <v>13500000</v>
      </c>
      <c r="C11" s="64"/>
    </row>
    <row r="12" spans="1:6" ht="86.45" customHeight="1" x14ac:dyDescent="0.25">
      <c r="A12" s="5" t="s">
        <v>69</v>
      </c>
      <c r="B12" s="46" t="s">
        <v>137</v>
      </c>
      <c r="C12" s="41"/>
    </row>
    <row r="13" spans="1:6" ht="101.45" customHeight="1" x14ac:dyDescent="0.25">
      <c r="A13" s="5" t="s">
        <v>70</v>
      </c>
      <c r="B13" s="58" t="s">
        <v>135</v>
      </c>
      <c r="C13" s="59"/>
    </row>
    <row r="15" spans="1:6" x14ac:dyDescent="0.25">
      <c r="B15" s="18"/>
      <c r="C15" s="18"/>
    </row>
    <row r="16" spans="1:6" x14ac:dyDescent="0.25">
      <c r="B16" s="18"/>
      <c r="C16" s="18"/>
    </row>
    <row r="17" spans="2:3" x14ac:dyDescent="0.25">
      <c r="B17" s="18"/>
      <c r="C17" s="18"/>
    </row>
    <row r="18" spans="2:3" x14ac:dyDescent="0.25">
      <c r="B18" s="18"/>
      <c r="C18" s="18"/>
    </row>
    <row r="19" spans="2:3" x14ac:dyDescent="0.25">
      <c r="B19" s="18"/>
      <c r="C19" s="18"/>
    </row>
    <row r="20" spans="2:3" x14ac:dyDescent="0.25">
      <c r="B20" s="18"/>
      <c r="C20" s="18"/>
    </row>
    <row r="21" spans="2:3" x14ac:dyDescent="0.25">
      <c r="B21" s="18"/>
      <c r="C21" s="18"/>
    </row>
    <row r="22" spans="2:3" x14ac:dyDescent="0.25">
      <c r="B22" s="18"/>
      <c r="C22" s="18"/>
    </row>
    <row r="23" spans="2:3" x14ac:dyDescent="0.25">
      <c r="B23" s="18"/>
      <c r="C23" s="18"/>
    </row>
    <row r="24" spans="2:3" x14ac:dyDescent="0.25">
      <c r="B24" s="18"/>
      <c r="C24" s="18"/>
    </row>
    <row r="25" spans="2:3" x14ac:dyDescent="0.25">
      <c r="B25" s="18"/>
      <c r="C25" s="18"/>
    </row>
    <row r="26" spans="2:3" x14ac:dyDescent="0.25">
      <c r="B26" s="18"/>
      <c r="C26" s="18"/>
    </row>
    <row r="27" spans="2:3" x14ac:dyDescent="0.25">
      <c r="B27" s="18"/>
      <c r="C27" s="18"/>
    </row>
    <row r="28" spans="2:3" x14ac:dyDescent="0.25">
      <c r="B28" s="18"/>
      <c r="C28" s="18"/>
    </row>
    <row r="29" spans="2:3" x14ac:dyDescent="0.25">
      <c r="B29" s="18"/>
      <c r="C29" s="18"/>
    </row>
    <row r="30" spans="2:3" x14ac:dyDescent="0.25">
      <c r="B30" s="18"/>
      <c r="C30" s="18"/>
    </row>
    <row r="31" spans="2:3" x14ac:dyDescent="0.25">
      <c r="B31" s="18"/>
      <c r="C31" s="18"/>
    </row>
    <row r="32" spans="2:3" x14ac:dyDescent="0.25">
      <c r="B32" s="18"/>
      <c r="C32" s="18"/>
    </row>
    <row r="33" spans="2:3" x14ac:dyDescent="0.25">
      <c r="B33" s="18"/>
      <c r="C33" s="18"/>
    </row>
    <row r="34" spans="2:3" x14ac:dyDescent="0.25">
      <c r="B34" s="18"/>
      <c r="C34" s="18"/>
    </row>
    <row r="35" spans="2:3" x14ac:dyDescent="0.25">
      <c r="B35" s="18"/>
      <c r="C35" s="18"/>
    </row>
    <row r="36" spans="2:3" x14ac:dyDescent="0.25">
      <c r="B36" s="18"/>
      <c r="C36" s="18"/>
    </row>
    <row r="37" spans="2:3" x14ac:dyDescent="0.25">
      <c r="B37" s="18"/>
      <c r="C37" s="18"/>
    </row>
    <row r="38" spans="2:3" x14ac:dyDescent="0.25">
      <c r="B38" s="18"/>
      <c r="C38" s="18"/>
    </row>
    <row r="39" spans="2:3" x14ac:dyDescent="0.25">
      <c r="B39" s="18"/>
      <c r="C39" s="18"/>
    </row>
    <row r="40" spans="2:3" x14ac:dyDescent="0.25">
      <c r="B40" s="18"/>
      <c r="C40" s="18"/>
    </row>
    <row r="41" spans="2:3" x14ac:dyDescent="0.25">
      <c r="B41" s="18"/>
      <c r="C41" s="18"/>
    </row>
    <row r="42" spans="2:3" x14ac:dyDescent="0.25">
      <c r="B42" s="18"/>
      <c r="C42" s="18"/>
    </row>
    <row r="43" spans="2:3" x14ac:dyDescent="0.25">
      <c r="B43" s="18"/>
      <c r="C43" s="18"/>
    </row>
    <row r="44" spans="2:3" x14ac:dyDescent="0.25">
      <c r="B44" s="18"/>
      <c r="C44" s="18"/>
    </row>
    <row r="45" spans="2:3" x14ac:dyDescent="0.25">
      <c r="B45" s="18"/>
      <c r="C45" s="18"/>
    </row>
    <row r="46" spans="2:3" x14ac:dyDescent="0.25">
      <c r="B46" s="18"/>
      <c r="C46" s="18"/>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I46"/>
  <sheetViews>
    <sheetView zoomScale="85" zoomScaleNormal="85" workbookViewId="0">
      <selection activeCell="B17" sqref="B17"/>
    </sheetView>
  </sheetViews>
  <sheetFormatPr baseColWidth="10" defaultColWidth="11.42578125" defaultRowHeight="15" x14ac:dyDescent="0.25"/>
  <cols>
    <col min="1" max="1" width="41.85546875" customWidth="1"/>
    <col min="2" max="2" width="30.5703125" customWidth="1"/>
    <col min="3" max="3" width="76.140625" customWidth="1"/>
    <col min="4" max="8" width="11.42578125" hidden="1" customWidth="1"/>
    <col min="9" max="9" width="12" hidden="1" customWidth="1"/>
    <col min="119" max="122" width="11.42578125" customWidth="1"/>
    <col min="16384" max="16384" width="6.85546875" customWidth="1"/>
  </cols>
  <sheetData>
    <row r="1" spans="1:6" ht="18.75" x14ac:dyDescent="0.25">
      <c r="A1" s="48" t="s">
        <v>62</v>
      </c>
      <c r="B1" s="48"/>
      <c r="C1" s="48"/>
    </row>
    <row r="2" spans="1:6" x14ac:dyDescent="0.25">
      <c r="A2" s="12" t="s">
        <v>22</v>
      </c>
      <c r="B2" s="40"/>
      <c r="C2" s="41"/>
    </row>
    <row r="3" spans="1:6" x14ac:dyDescent="0.25">
      <c r="A3" s="29" t="s">
        <v>1</v>
      </c>
      <c r="B3" s="56"/>
      <c r="C3" s="57"/>
    </row>
    <row r="4" spans="1:6" s="2" customFormat="1" x14ac:dyDescent="0.25">
      <c r="A4" s="5" t="s">
        <v>2</v>
      </c>
      <c r="B4" s="39"/>
      <c r="C4" s="39"/>
    </row>
    <row r="5" spans="1:6" s="2" customFormat="1" x14ac:dyDescent="0.25">
      <c r="A5" s="5" t="s">
        <v>5</v>
      </c>
      <c r="B5" s="40"/>
      <c r="C5" s="41"/>
    </row>
    <row r="6" spans="1:6" s="2" customFormat="1" x14ac:dyDescent="0.25">
      <c r="A6" s="5" t="s">
        <v>6</v>
      </c>
      <c r="B6" s="39"/>
      <c r="C6" s="39"/>
    </row>
    <row r="7" spans="1:6" s="2" customFormat="1" x14ac:dyDescent="0.25">
      <c r="A7" s="5" t="s">
        <v>7</v>
      </c>
      <c r="B7" s="39"/>
      <c r="C7" s="39"/>
    </row>
    <row r="8" spans="1:6" ht="23.25" customHeight="1" x14ac:dyDescent="0.25">
      <c r="A8" s="14" t="s">
        <v>63</v>
      </c>
      <c r="B8" s="56"/>
      <c r="C8" s="57"/>
    </row>
    <row r="9" spans="1:6" ht="60" x14ac:dyDescent="0.25">
      <c r="A9" s="5" t="s">
        <v>65</v>
      </c>
      <c r="B9" s="66"/>
      <c r="C9" s="67"/>
      <c r="E9" t="s">
        <v>66</v>
      </c>
      <c r="F9" s="15">
        <v>0.7</v>
      </c>
    </row>
    <row r="10" spans="1:6" x14ac:dyDescent="0.25">
      <c r="A10" s="14" t="s">
        <v>67</v>
      </c>
      <c r="B10" s="68"/>
      <c r="C10" s="68"/>
      <c r="E10" t="s">
        <v>64</v>
      </c>
      <c r="F10" s="15">
        <v>0.3</v>
      </c>
    </row>
    <row r="11" spans="1:6" x14ac:dyDescent="0.25">
      <c r="A11" s="16" t="s">
        <v>68</v>
      </c>
      <c r="B11" s="63"/>
      <c r="C11" s="64"/>
    </row>
    <row r="12" spans="1:6" ht="180" customHeight="1" x14ac:dyDescent="0.25">
      <c r="A12" s="5" t="s">
        <v>69</v>
      </c>
      <c r="B12" s="56"/>
      <c r="C12" s="57"/>
    </row>
    <row r="13" spans="1:6" ht="90" x14ac:dyDescent="0.25">
      <c r="A13" s="5" t="s">
        <v>70</v>
      </c>
      <c r="B13" s="65"/>
      <c r="C13" s="65"/>
    </row>
    <row r="15" spans="1:6" x14ac:dyDescent="0.25">
      <c r="B15" s="18"/>
      <c r="C15" s="18"/>
    </row>
    <row r="16" spans="1:6" x14ac:dyDescent="0.25">
      <c r="B16" s="18"/>
      <c r="C16" s="18"/>
    </row>
    <row r="17" spans="2:3" x14ac:dyDescent="0.25">
      <c r="B17" s="18"/>
      <c r="C17" s="18"/>
    </row>
    <row r="18" spans="2:3" x14ac:dyDescent="0.25">
      <c r="B18" s="18"/>
      <c r="C18" s="18"/>
    </row>
    <row r="19" spans="2:3" x14ac:dyDescent="0.25">
      <c r="B19" s="18"/>
      <c r="C19" s="18"/>
    </row>
    <row r="20" spans="2:3" x14ac:dyDescent="0.25">
      <c r="B20" s="18"/>
      <c r="C20" s="18"/>
    </row>
    <row r="21" spans="2:3" x14ac:dyDescent="0.25">
      <c r="B21" s="18"/>
      <c r="C21" s="18"/>
    </row>
    <row r="22" spans="2:3" x14ac:dyDescent="0.25">
      <c r="B22" s="18"/>
      <c r="C22" s="18"/>
    </row>
    <row r="23" spans="2:3" x14ac:dyDescent="0.25">
      <c r="B23" s="18"/>
      <c r="C23" s="18"/>
    </row>
    <row r="24" spans="2:3" x14ac:dyDescent="0.25">
      <c r="B24" s="18"/>
      <c r="C24" s="18"/>
    </row>
    <row r="25" spans="2:3" x14ac:dyDescent="0.25">
      <c r="B25" s="18"/>
      <c r="C25" s="18"/>
    </row>
    <row r="26" spans="2:3" x14ac:dyDescent="0.25">
      <c r="B26" s="18"/>
      <c r="C26" s="18"/>
    </row>
    <row r="27" spans="2:3" x14ac:dyDescent="0.25">
      <c r="B27" s="18"/>
      <c r="C27" s="18"/>
    </row>
    <row r="28" spans="2:3" x14ac:dyDescent="0.25">
      <c r="B28" s="18"/>
      <c r="C28" s="18"/>
    </row>
    <row r="29" spans="2:3" x14ac:dyDescent="0.25">
      <c r="B29" s="18"/>
      <c r="C29" s="18"/>
    </row>
    <row r="30" spans="2:3" x14ac:dyDescent="0.25">
      <c r="B30" s="18"/>
      <c r="C30" s="18"/>
    </row>
    <row r="31" spans="2:3" x14ac:dyDescent="0.25">
      <c r="B31" s="18"/>
      <c r="C31" s="18"/>
    </row>
    <row r="32" spans="2:3" x14ac:dyDescent="0.25">
      <c r="B32" s="18"/>
      <c r="C32" s="18"/>
    </row>
    <row r="33" spans="2:3" x14ac:dyDescent="0.25">
      <c r="B33" s="18"/>
      <c r="C33" s="18"/>
    </row>
    <row r="34" spans="2:3" x14ac:dyDescent="0.25">
      <c r="B34" s="18"/>
      <c r="C34" s="18"/>
    </row>
    <row r="35" spans="2:3" x14ac:dyDescent="0.25">
      <c r="B35" s="18"/>
      <c r="C35" s="18"/>
    </row>
    <row r="36" spans="2:3" x14ac:dyDescent="0.25">
      <c r="B36" s="18"/>
      <c r="C36" s="18"/>
    </row>
    <row r="37" spans="2:3" x14ac:dyDescent="0.25">
      <c r="B37" s="18"/>
      <c r="C37" s="18"/>
    </row>
    <row r="38" spans="2:3" x14ac:dyDescent="0.25">
      <c r="B38" s="18"/>
      <c r="C38" s="18"/>
    </row>
    <row r="39" spans="2:3" x14ac:dyDescent="0.25">
      <c r="B39" s="18"/>
      <c r="C39" s="18"/>
    </row>
    <row r="40" spans="2:3" x14ac:dyDescent="0.25">
      <c r="B40" s="18"/>
      <c r="C40" s="18"/>
    </row>
    <row r="41" spans="2:3" x14ac:dyDescent="0.25">
      <c r="B41" s="18"/>
      <c r="C41" s="18"/>
    </row>
    <row r="42" spans="2:3" x14ac:dyDescent="0.25">
      <c r="B42" s="18"/>
      <c r="C42" s="18"/>
    </row>
    <row r="43" spans="2:3" x14ac:dyDescent="0.25">
      <c r="B43" s="18"/>
      <c r="C43" s="18"/>
    </row>
    <row r="44" spans="2:3" x14ac:dyDescent="0.25">
      <c r="B44" s="18"/>
      <c r="C44" s="18"/>
    </row>
    <row r="45" spans="2:3" x14ac:dyDescent="0.25">
      <c r="B45" s="18"/>
      <c r="C45" s="18"/>
    </row>
    <row r="46" spans="2:3" x14ac:dyDescent="0.25">
      <c r="B46" s="18"/>
      <c r="C46" s="18"/>
    </row>
  </sheetData>
  <mergeCells count="13">
    <mergeCell ref="B12:C12"/>
    <mergeCell ref="B13:C13"/>
    <mergeCell ref="A1:C1"/>
    <mergeCell ref="B8:C8"/>
    <mergeCell ref="B9:C9"/>
    <mergeCell ref="B2:C2"/>
    <mergeCell ref="B11:C11"/>
    <mergeCell ref="B4:C4"/>
    <mergeCell ref="B5:C5"/>
    <mergeCell ref="B6:C6"/>
    <mergeCell ref="B7:C7"/>
    <mergeCell ref="B10:C10"/>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Hoja2!$F$1:$F$3</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C13"/>
  <sheetViews>
    <sheetView workbookViewId="0">
      <selection sqref="A1:C1"/>
    </sheetView>
  </sheetViews>
  <sheetFormatPr baseColWidth="10" defaultColWidth="0" defaultRowHeight="15" x14ac:dyDescent="0.25"/>
  <cols>
    <col min="1" max="1" width="35.5703125" customWidth="1"/>
    <col min="2" max="2" width="31.85546875" customWidth="1"/>
    <col min="3" max="3" width="63.42578125" customWidth="1"/>
    <col min="4" max="16384" width="11.42578125" hidden="1"/>
  </cols>
  <sheetData>
    <row r="1" spans="1:3" ht="18.75" x14ac:dyDescent="0.25">
      <c r="A1" s="48" t="s">
        <v>71</v>
      </c>
      <c r="B1" s="48"/>
      <c r="C1" s="48"/>
    </row>
    <row r="2" spans="1:3" x14ac:dyDescent="0.25">
      <c r="A2" s="12" t="s">
        <v>22</v>
      </c>
      <c r="B2" s="40">
        <f>'GENERALES NOTA 321'!B2:C2</f>
        <v>127487325</v>
      </c>
      <c r="C2" s="41"/>
    </row>
    <row r="3" spans="1:3" x14ac:dyDescent="0.25">
      <c r="A3" s="29" t="s">
        <v>1</v>
      </c>
      <c r="B3" s="40" t="str">
        <f>'GENERALES NOTA 322'!B2:C2</f>
        <v>009 DE 2023</v>
      </c>
      <c r="C3" s="41"/>
    </row>
    <row r="4" spans="1:3" s="2" customFormat="1" x14ac:dyDescent="0.25">
      <c r="A4" s="5" t="s">
        <v>2</v>
      </c>
      <c r="B4" s="39" t="str">
        <f>'GENERALES NOTA 322'!B3:C3</f>
        <v>CONTRALORÍA GENERAL DEL RISARALDA</v>
      </c>
      <c r="C4" s="39"/>
    </row>
    <row r="5" spans="1:3" s="2" customFormat="1" x14ac:dyDescent="0.25">
      <c r="A5" s="5" t="s">
        <v>5</v>
      </c>
      <c r="B5" s="40" t="str">
        <f>'GENERALES NOTA 322'!B4:C4</f>
        <v>Verbal</v>
      </c>
      <c r="C5" s="41"/>
    </row>
    <row r="6" spans="1:3" s="2" customFormat="1" x14ac:dyDescent="0.25">
      <c r="A6" s="5" t="s">
        <v>6</v>
      </c>
      <c r="B6" s="39" t="str">
        <f>'GENERALES NOTA 322'!B7:C7</f>
        <v>SETECIENTOS CUARENTA Y DOS MILLONES VEITIDOS MIL CUARENTA Y NUEVE PESOS M/CTE ($742.022.049)</v>
      </c>
      <c r="C6" s="39"/>
    </row>
    <row r="7" spans="1:3" s="2" customFormat="1" x14ac:dyDescent="0.25">
      <c r="A7" s="5" t="s">
        <v>7</v>
      </c>
      <c r="B7" s="39" t="str">
        <f>'GENERALES NOTA 322'!B8:C8</f>
        <v>ALLIANZ SEGUROS S.A.</v>
      </c>
      <c r="C7" s="39"/>
    </row>
    <row r="8" spans="1:3" x14ac:dyDescent="0.25">
      <c r="A8" s="14" t="s">
        <v>63</v>
      </c>
      <c r="B8" s="42"/>
      <c r="C8" s="43"/>
    </row>
    <row r="9" spans="1:3" x14ac:dyDescent="0.25">
      <c r="A9" s="14" t="s">
        <v>67</v>
      </c>
      <c r="B9" s="69"/>
      <c r="C9" s="69"/>
    </row>
    <row r="10" spans="1:3" x14ac:dyDescent="0.25">
      <c r="A10" s="14" t="s">
        <v>72</v>
      </c>
      <c r="B10" s="69"/>
      <c r="C10" s="69"/>
    </row>
    <row r="11" spans="1:3" ht="45" x14ac:dyDescent="0.25">
      <c r="A11" s="5" t="s">
        <v>73</v>
      </c>
      <c r="B11" s="39"/>
      <c r="C11" s="39"/>
    </row>
    <row r="12" spans="1:3" ht="45" x14ac:dyDescent="0.25">
      <c r="A12" s="5" t="s">
        <v>74</v>
      </c>
      <c r="B12" s="39"/>
      <c r="C12" s="39"/>
    </row>
    <row r="13" spans="1:3" x14ac:dyDescent="0.25">
      <c r="A13" s="5" t="s">
        <v>75</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Hoja2!$B$1:$B$2</xm:f>
          </x14:formula1>
          <xm:sqref>B11:C11 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10"/>
  <sheetViews>
    <sheetView topLeftCell="A2"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70"/>
      <c r="C2" s="70"/>
      <c r="I2" t="s">
        <v>76</v>
      </c>
      <c r="N2" t="s">
        <v>77</v>
      </c>
    </row>
    <row r="3" spans="2:14" ht="15" customHeight="1" thickTop="1" thickBot="1" x14ac:dyDescent="0.3">
      <c r="B3" s="70" t="s">
        <v>78</v>
      </c>
      <c r="C3" s="70"/>
      <c r="I3" t="s">
        <v>64</v>
      </c>
      <c r="N3" t="s">
        <v>64</v>
      </c>
    </row>
    <row r="4" spans="2:14" ht="15" customHeight="1" thickTop="1" thickBot="1" x14ac:dyDescent="0.3">
      <c r="B4" s="21" t="s">
        <v>79</v>
      </c>
      <c r="C4" s="22"/>
      <c r="I4" t="s">
        <v>80</v>
      </c>
      <c r="N4" t="s">
        <v>66</v>
      </c>
    </row>
    <row r="5" spans="2:14" ht="15" customHeight="1" thickTop="1" thickBot="1" x14ac:dyDescent="0.3">
      <c r="B5" s="21" t="s">
        <v>81</v>
      </c>
      <c r="C5" s="22"/>
    </row>
    <row r="6" spans="2:14" ht="15" customHeight="1" thickTop="1" thickBot="1" x14ac:dyDescent="0.3">
      <c r="B6" s="21" t="s">
        <v>82</v>
      </c>
      <c r="C6" s="22"/>
    </row>
    <row r="7" spans="2:14" ht="46.5" thickTop="1" thickBot="1" x14ac:dyDescent="0.3">
      <c r="B7" s="21" t="s">
        <v>83</v>
      </c>
      <c r="C7" s="23"/>
    </row>
    <row r="8" spans="2:14" ht="31.5" thickTop="1" thickBot="1" x14ac:dyDescent="0.3">
      <c r="B8" s="21" t="s">
        <v>84</v>
      </c>
      <c r="C8" s="22"/>
    </row>
    <row r="9" spans="2:14" ht="46.5" thickTop="1" thickBot="1" x14ac:dyDescent="0.3">
      <c r="B9" s="21" t="s">
        <v>85</v>
      </c>
      <c r="C9" s="24"/>
    </row>
    <row r="10" spans="2:14" ht="15" customHeight="1" thickTop="1" x14ac:dyDescent="0.25"/>
  </sheetData>
  <mergeCells count="2">
    <mergeCell ref="B2:C2"/>
    <mergeCell ref="B3:C3"/>
  </mergeCells>
  <dataValidations count="2">
    <dataValidation type="textLength" allowBlank="1" showInputMessage="1" showErrorMessage="1" sqref="C9" xr:uid="{00000000-0002-0000-0500-000000000000}">
      <formula1>1</formula1>
      <formula2>500</formula2>
    </dataValidation>
    <dataValidation type="list" allowBlank="1" showInputMessage="1" showErrorMessage="1" sqref="C8" xr:uid="{00000000-0002-0000-0500-000001000000}">
      <formula1>$I$2:$I$4</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110f4e7f-fc49-4680-be2a-cf1f485dd537"/>
    <ds:schemaRef ds:uri="http://purl.org/dc/terms/"/>
    <ds:schemaRef ds:uri="bd399fb5-18ee-43ad-810b-0c429aab68ed"/>
    <ds:schemaRef ds:uri="http://purl.org/dc/elements/1.1/"/>
    <ds:schemaRef ds:uri="http://purl.org/dc/dcmitype/"/>
    <ds:schemaRef ds:uri="http://schemas.microsoft.com/office/infopath/2007/PartnerControls"/>
    <ds:schemaRef ds:uri="http://schemas.microsoft.com/sharepoint/v3"/>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vt:lpstr>
      <vt:lpstr>GENERALES NOTA 321</vt:lpstr>
      <vt:lpstr>APERTURA- GENERALES  NOTA 324</vt:lpstr>
      <vt:lpstr>IMPUTACIÓN- 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lastModifiedBy>
  <cp:revision/>
  <dcterms:created xsi:type="dcterms:W3CDTF">2020-12-07T14:41:17Z</dcterms:created>
  <dcterms:modified xsi:type="dcterms:W3CDTF">2024-02-15T14:19:00Z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