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CBEDAB40-A546-42E8-940D-7CD2A68616D1}" xr6:coauthVersionLast="47" xr6:coauthVersionMax="47" xr10:uidLastSave="{00000000-0000-0000-0000-000000000000}"/>
  <bookViews>
    <workbookView xWindow="-110" yWindow="-110" windowWidth="19420" windowHeight="10420" xr2:uid="{55AF4CC7-5266-41C9-BB6D-38FDF7CCCB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1" i="1" l="1"/>
  <c r="I160" i="1"/>
  <c r="I159" i="1"/>
  <c r="I161" i="1" s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H64" i="1"/>
  <c r="H133" i="1"/>
  <c r="I133" i="1" s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4" i="1"/>
  <c r="I63" i="1"/>
  <c r="I60" i="1"/>
  <c r="I59" i="1"/>
  <c r="H61" i="1"/>
  <c r="I61" i="1" s="1"/>
  <c r="I56" i="1"/>
  <c r="I55" i="1"/>
  <c r="I54" i="1"/>
  <c r="I53" i="1"/>
  <c r="I52" i="1"/>
  <c r="I51" i="1"/>
  <c r="I50" i="1"/>
  <c r="I49" i="1"/>
  <c r="I48" i="1"/>
  <c r="I47" i="1"/>
  <c r="I46" i="1"/>
  <c r="I45" i="1"/>
  <c r="H57" i="1"/>
  <c r="I57" i="1" s="1"/>
  <c r="I42" i="1"/>
  <c r="I41" i="1"/>
  <c r="I40" i="1"/>
  <c r="I39" i="1"/>
  <c r="I38" i="1"/>
  <c r="I37" i="1"/>
  <c r="I36" i="1"/>
  <c r="I35" i="1"/>
  <c r="I34" i="1"/>
  <c r="I33" i="1"/>
  <c r="H43" i="1"/>
  <c r="I43" i="1" s="1"/>
  <c r="H31" i="1"/>
  <c r="I31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8" i="1"/>
</calcChain>
</file>

<file path=xl/sharedStrings.xml><?xml version="1.0" encoding="utf-8"?>
<sst xmlns="http://schemas.openxmlformats.org/spreadsheetml/2006/main" count="903" uniqueCount="333">
  <si>
    <t>PICHICHI</t>
  </si>
  <si>
    <t>INGENIO PICHICHI S.A</t>
  </si>
  <si>
    <t>Zafra: 2024</t>
  </si>
  <si>
    <t>Relatório de Paradas - PERÍODO: 01/12/2020 a 31/12/2020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</si>
  <si>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</si>
  <si>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</si>
  <si>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</si>
  <si>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</si>
  <si>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</si>
  <si>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</si>
  <si>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</si>
  <si>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</si>
  <si>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</si>
  <si>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</si>
  <si>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</si>
  <si>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FMOT75_004</t>
  </si>
  <si>
    <t>( OPE ) MOLINO 6</t>
  </si>
  <si>
    <t>144 - Presion Baja Caldera 4</t>
  </si>
  <si>
    <t>12:05 - 12:10</t>
  </si>
  <si>
    <t>536 - Bagazo húmedo</t>
  </si>
  <si>
    <t>Inestáble  presión Cal. #3 y pres. escápe por Molino #6 fuera de linea</t>
  </si>
  <si>
    <t>( OPE ) MOLIENDA</t>
  </si>
  <si>
    <t>158 - Presion baja Calderas</t>
  </si>
  <si>
    <t>00:05 - 00:10</t>
  </si>
  <si>
    <t>854 - Caña con alto nivel de matextra (min/veg)</t>
  </si>
  <si>
    <t>Presion baja calderas por Caña con alto material mineral(barro). Alta humedad</t>
  </si>
  <si>
    <t>04:55 - 05:03</t>
  </si>
  <si>
    <t>FMOL03_005</t>
  </si>
  <si>
    <t>( OPE ) MOLINO 4</t>
  </si>
  <si>
    <t>22 - Paro de equipo</t>
  </si>
  <si>
    <t>00:58 - 01:03</t>
  </si>
  <si>
    <t>317 - Acondicionar tensor raspador</t>
  </si>
  <si>
    <t>Ajustar tornillos de chumacera para raspador</t>
  </si>
  <si>
    <t>( OPE ) EXTRACCION DE JUGO</t>
  </si>
  <si>
    <t>04:30 - 05:20</t>
  </si>
  <si>
    <t xml:space="preserve">06 - Roto en tuberia </t>
  </si>
  <si>
    <t>Romperse tuberia linea agua de maceración ( Soldar )</t>
  </si>
  <si>
    <t>FMOL03_004</t>
  </si>
  <si>
    <t xml:space="preserve">( OPE ) MOLINO 3      </t>
  </si>
  <si>
    <t>11:53 - 11:58</t>
  </si>
  <si>
    <t>214 - Baja velocidad del molino</t>
  </si>
  <si>
    <t>Bajar velocidad del molino 3 por inconvenientes en el encoder</t>
  </si>
  <si>
    <t>FMOL06_001</t>
  </si>
  <si>
    <t xml:space="preserve">( OPE ) MOLINO 2                           </t>
  </si>
  <si>
    <t>15:02 - 15:12</t>
  </si>
  <si>
    <t>164 - Caña con exceso de material vegetal</t>
  </si>
  <si>
    <t>Alta materia extraña en caña</t>
  </si>
  <si>
    <t>FCON01_001</t>
  </si>
  <si>
    <t xml:space="preserve">( OPE ) CONDUCTOR A                             </t>
  </si>
  <si>
    <t>15:17 - 15:42</t>
  </si>
  <si>
    <t>110 - Partirse eslabón</t>
  </si>
  <si>
    <t>Cambiar eslabónes partidos del conductor de caña A</t>
  </si>
  <si>
    <t>16:25 - 16:30</t>
  </si>
  <si>
    <t>155 - Sacar piedra</t>
  </si>
  <si>
    <t>Parar conductor de caña A para quitar tapa.</t>
  </si>
  <si>
    <t>15:40 - 16:30</t>
  </si>
  <si>
    <t>160 - Puentearse carga entrada picadora</t>
  </si>
  <si>
    <t>Quedarse carga entre picadoras  #2 y #3</t>
  </si>
  <si>
    <t>30 - Dejar carga</t>
  </si>
  <si>
    <t>07:34 - 07:39</t>
  </si>
  <si>
    <t>906 - Dejar la carga el molno</t>
  </si>
  <si>
    <t>Dejar carga</t>
  </si>
  <si>
    <t>19:25 - 19:31</t>
  </si>
  <si>
    <t>Quedarse puenteada carga en el chute de alimentacion</t>
  </si>
  <si>
    <t>300 - Reventarse Eslinga</t>
  </si>
  <si>
    <t>08:53 - 08:58</t>
  </si>
  <si>
    <t>810 - Cambiar eslinga por reventarse</t>
  </si>
  <si>
    <t>REventarse eslingas del molino 2 y efectuar el cambio.</t>
  </si>
  <si>
    <t>32 - Puentearse carga</t>
  </si>
  <si>
    <t>17:37 - 17:46</t>
  </si>
  <si>
    <t>335 - Quedarse la carga en chute de puenteo</t>
  </si>
  <si>
    <t>Puentearse carga en el chute de alimentacion</t>
  </si>
  <si>
    <t>( OPE ) PREPARACION DE CA?A</t>
  </si>
  <si>
    <t>34 - Taco</t>
  </si>
  <si>
    <t>01:10 - 01:25</t>
  </si>
  <si>
    <t>TAco donelly del molino 3  por quedarse carga en la parte superior</t>
  </si>
  <si>
    <t>02:33 - 02:58</t>
  </si>
  <si>
    <t>Quedarse carga parte superior del chute ( Caña con materia extraña; Hda Madroñero 26 % )</t>
  </si>
  <si>
    <t>08:50 - 09:15</t>
  </si>
  <si>
    <t>Puentearse carga</t>
  </si>
  <si>
    <t>09:45 - 09:56</t>
  </si>
  <si>
    <t>Taco donelly del molino 3 por Quedarse carga parte superior chute</t>
  </si>
  <si>
    <t>12:22 - 12:30</t>
  </si>
  <si>
    <t>15:26 - 15:33</t>
  </si>
  <si>
    <t>Quedarse carga colgada parte superior chute</t>
  </si>
  <si>
    <t>20:00 - 20:55</t>
  </si>
  <si>
    <t>246 - Taco en la cola</t>
  </si>
  <si>
    <t>Quedarse carga colgada chute y llenarse tambor de cola</t>
  </si>
  <si>
    <t>50 - Puentear molino</t>
  </si>
  <si>
    <t>10:57 - 11:14</t>
  </si>
  <si>
    <t>528 - Puenteo de molinos accionados por turbina</t>
  </si>
  <si>
    <t>Partirse cabezóte</t>
  </si>
  <si>
    <t>52 - Daño raspador mayor</t>
  </si>
  <si>
    <t>21:35 - 21:40</t>
  </si>
  <si>
    <t>823 - Daño Raspador Mayor</t>
  </si>
  <si>
    <t>Reventarse tornillos chumacera lado oriente</t>
  </si>
  <si>
    <t>Total</t>
  </si>
  <si>
    <t>02 - Elaboracion</t>
  </si>
  <si>
    <t>( OPE ) CLARIFICADOR DE MELADURA</t>
  </si>
  <si>
    <t>01:31 - 02:16</t>
  </si>
  <si>
    <t>50 - Obstruccion de tuberia</t>
  </si>
  <si>
    <t>Tuberia de Meladura Clarificada tapada</t>
  </si>
  <si>
    <t>03:22 - 06:00</t>
  </si>
  <si>
    <t>48 - Obstruida tuberia</t>
  </si>
  <si>
    <t>06:00 - 09:35</t>
  </si>
  <si>
    <t>Tubería de meladura clarificada tapada</t>
  </si>
  <si>
    <t>16:36 - 20:07</t>
  </si>
  <si>
    <t>867 - Cambiar empaque</t>
  </si>
  <si>
    <t>Reventarse empáque linea de meladura</t>
  </si>
  <si>
    <t>FCLA01_004</t>
  </si>
  <si>
    <t xml:space="preserve">( OPE ) CLARIFICADOR DE JUGO RAPIDO             </t>
  </si>
  <si>
    <t xml:space="preserve">62 - Revolcado clarificador </t>
  </si>
  <si>
    <t>20:53 - 21:06</t>
  </si>
  <si>
    <t>205 - Caña con demasiado barro</t>
  </si>
  <si>
    <t>Paro clarificador rapido por revolcarse</t>
  </si>
  <si>
    <t>64 - Lleno TAI y Jugo claro</t>
  </si>
  <si>
    <t>23:13 - 00:18</t>
  </si>
  <si>
    <t>892 - Alto nivel de tanques elaboración</t>
  </si>
  <si>
    <t>Llenos de meladura</t>
  </si>
  <si>
    <t>FTAN40_002</t>
  </si>
  <si>
    <t>( OPE ) TANQUE TAI</t>
  </si>
  <si>
    <t>02:54 - 03:06</t>
  </si>
  <si>
    <t>Alto nivel tanque tai por caña con alto material mineral(barro).</t>
  </si>
  <si>
    <t>( OPE ) PREPARACION DE JUGO</t>
  </si>
  <si>
    <t>05:38 - 05:50</t>
  </si>
  <si>
    <t>Alto nivel Flujo Tk Tai (635 GPM);Tk Tai 93 %;Jugo Claro 100 %;Basc. de Jugo 102.12 %</t>
  </si>
  <si>
    <t>16:06 - 16:32</t>
  </si>
  <si>
    <t>33 - Alto nivel de los evaporadores operación</t>
  </si>
  <si>
    <t>20:35 - 20:47</t>
  </si>
  <si>
    <t>03 - Calderas</t>
  </si>
  <si>
    <t>( OPE ) CALDERAS</t>
  </si>
  <si>
    <t>142 - Baja Temperatura Calentadores</t>
  </si>
  <si>
    <t>19:16 - 19:21</t>
  </si>
  <si>
    <t>795 - Baja temperatura de jugo</t>
  </si>
  <si>
    <t>Bajo Escape (9.3 psi) y baja temperatura de jugo secundario (98.2)</t>
  </si>
  <si>
    <t>FCAL03_001</t>
  </si>
  <si>
    <t>( OPE ) CALDERA #3</t>
  </si>
  <si>
    <t>143 - Presion Baja Caldera 3</t>
  </si>
  <si>
    <t>15:25 - 15:30</t>
  </si>
  <si>
    <t>Presion baja caldera 3 por material sucio</t>
  </si>
  <si>
    <t>FCAL04_001</t>
  </si>
  <si>
    <t>( OPE ) CALDERA 4</t>
  </si>
  <si>
    <t>04:03 - 04:05</t>
  </si>
  <si>
    <t>793 - Presion Baja Calderas</t>
  </si>
  <si>
    <t>Presion baja caldera 4 por dejar carga el conductor T7</t>
  </si>
  <si>
    <t>04:19 - 04:26</t>
  </si>
  <si>
    <t>Conductor T-7 dejar carga</t>
  </si>
  <si>
    <t>05:35 - 05:38</t>
  </si>
  <si>
    <t>Caña con material vegetal</t>
  </si>
  <si>
    <t>08:13 - 08:18</t>
  </si>
  <si>
    <t>157 - Partirse tablilla y doblarse</t>
  </si>
  <si>
    <t>Presion baja caldera 4 debido a Cambio de tablas conductor  T7</t>
  </si>
  <si>
    <t>08:27 - 08:30</t>
  </si>
  <si>
    <t>899 - Causa sin identificar</t>
  </si>
  <si>
    <t>Por definir</t>
  </si>
  <si>
    <t>08:33 - 08:38</t>
  </si>
  <si>
    <t>537 - Bagazo sucio (con barro)</t>
  </si>
  <si>
    <t>PRESION BAJA CALDERA 4 POR BAGAZO SUCIO</t>
  </si>
  <si>
    <t>16:42 - 16:47</t>
  </si>
  <si>
    <t>Presion Baja debido a Caña con  exceso de material vegetal</t>
  </si>
  <si>
    <t>19:36 - 19:41</t>
  </si>
  <si>
    <t>18 - Alta materia mineral</t>
  </si>
  <si>
    <t>Presion baja Caña con alto material mineral</t>
  </si>
  <si>
    <t>FCON03_009</t>
  </si>
  <si>
    <t xml:space="preserve">( OPE ) CONDUCTOR T-7                           </t>
  </si>
  <si>
    <t>18 - Dispararse</t>
  </si>
  <si>
    <t>03:56 - 03:59</t>
  </si>
  <si>
    <t>Dispararse conductor T7 por reventarse tablillas.</t>
  </si>
  <si>
    <t xml:space="preserve">7 - Da?o caldera # 4. </t>
  </si>
  <si>
    <t>10:00 - 00:19</t>
  </si>
  <si>
    <t>Tuberia rota Caldera  #4</t>
  </si>
  <si>
    <t>04 - PLANTA ELECTRICA</t>
  </si>
  <si>
    <t>FEST01_024</t>
  </si>
  <si>
    <t>( OPE ) SUB ESTACION EPSA</t>
  </si>
  <si>
    <t>148 - Falta de Energia</t>
  </si>
  <si>
    <t>06:22 - 07:10</t>
  </si>
  <si>
    <t xml:space="preserve">585 - Salirse Epsa </t>
  </si>
  <si>
    <t>Falta de energia por falta de epsa al Falla Circuito Buga 1;( 34.5 )</t>
  </si>
  <si>
    <t>11:56 - 12:28</t>
  </si>
  <si>
    <t>Falta de fluido epsa disparo circuito buga #1.</t>
  </si>
  <si>
    <t>06 - Electrico</t>
  </si>
  <si>
    <t>( OPE ) ELECTRICO</t>
  </si>
  <si>
    <t>16:18 - 16:41</t>
  </si>
  <si>
    <t>101 - Falla en variador</t>
  </si>
  <si>
    <t>Dispararse bba por inconvenientes con el variador</t>
  </si>
  <si>
    <t>10 - Cosecha</t>
  </si>
  <si>
    <t>( OPE ) COSECHA</t>
  </si>
  <si>
    <t>122 - Piedras en las Picadoras</t>
  </si>
  <si>
    <t>00:18 - 00:23</t>
  </si>
  <si>
    <t>Sacar piedra conductor A</t>
  </si>
  <si>
    <t>03:06 - 03:07</t>
  </si>
  <si>
    <t>Sacar piedras del conductor A</t>
  </si>
  <si>
    <t>03:52 - 03:55</t>
  </si>
  <si>
    <t>03:57 - 03:58</t>
  </si>
  <si>
    <t>SACAR PIEDRA CONDUCTOR A</t>
  </si>
  <si>
    <t>04:30 - 04:36</t>
  </si>
  <si>
    <t>07:51 - 07:54</t>
  </si>
  <si>
    <t>08:10 - 08:14</t>
  </si>
  <si>
    <t>Sacarf piedras del conductor A</t>
  </si>
  <si>
    <t>08:40 - 08:45</t>
  </si>
  <si>
    <t>Sacarla de la mesa</t>
  </si>
  <si>
    <t>08:45 - 08:49</t>
  </si>
  <si>
    <t>09:26 - 09:29</t>
  </si>
  <si>
    <t>Sacarla del conductor A</t>
  </si>
  <si>
    <t>09:39 - 09:45</t>
  </si>
  <si>
    <t>10:01 - 10:08</t>
  </si>
  <si>
    <t>11:09 - 11:10</t>
  </si>
  <si>
    <t>Sacar piedra del  Conductor  "A"</t>
  </si>
  <si>
    <t>11:13 - 11:18</t>
  </si>
  <si>
    <t>12:47 - 12:52</t>
  </si>
  <si>
    <t>( OPE ) CAMPO</t>
  </si>
  <si>
    <t>12:56 - 12:58</t>
  </si>
  <si>
    <t>Sacarla del conductor</t>
  </si>
  <si>
    <t>13:16 - 13:19</t>
  </si>
  <si>
    <t>13:23 - 13:24</t>
  </si>
  <si>
    <t>13:43 - 13:45</t>
  </si>
  <si>
    <t>16:30 - 16:33</t>
  </si>
  <si>
    <t>16:38 - 16:39</t>
  </si>
  <si>
    <t>16:39 - 16:43</t>
  </si>
  <si>
    <t>18:11 - 18:16</t>
  </si>
  <si>
    <t>18:38 - 18:42</t>
  </si>
  <si>
    <t>526 - Sacar elementos extraños</t>
  </si>
  <si>
    <t>Sacar rama del conductor</t>
  </si>
  <si>
    <t>18:56 - 19:01</t>
  </si>
  <si>
    <t>19:51 - 19:58</t>
  </si>
  <si>
    <t>21:25 - 21:30</t>
  </si>
  <si>
    <t>22:49 - 22:53</t>
  </si>
  <si>
    <t>21 - Falta de caña</t>
  </si>
  <si>
    <t>01:03 - 01:13</t>
  </si>
  <si>
    <t>935 - Problemas en empalme</t>
  </si>
  <si>
    <t>Falta de caña en patio por demora en el empalme</t>
  </si>
  <si>
    <t>03:20 - 03:28</t>
  </si>
  <si>
    <t>143 - Demora del tren en el descargue</t>
  </si>
  <si>
    <t>Demora en entrar caña al descargue</t>
  </si>
  <si>
    <t>03:21 - 03:37</t>
  </si>
  <si>
    <t>860 - Pelarse mesacaña</t>
  </si>
  <si>
    <t>Patinar tractor aunque lo empujaba el Cameco</t>
  </si>
  <si>
    <t>03:54 - 04:12</t>
  </si>
  <si>
    <t>Pelarse mesas</t>
  </si>
  <si>
    <t>04:44 - 04:49</t>
  </si>
  <si>
    <t>Pelarse mesas de caña por demora de tren en entrar al descargue.</t>
  </si>
  <si>
    <t>04:55 - 05:07</t>
  </si>
  <si>
    <t>764 - Humedad Frente</t>
  </si>
  <si>
    <t>Falta de caña en patio debido a humedad en frentes</t>
  </si>
  <si>
    <t>04:12 - 05:12</t>
  </si>
  <si>
    <t>Falta de caña en patio por humedad en los frentes.</t>
  </si>
  <si>
    <t>05:48 - 06:00</t>
  </si>
  <si>
    <t>Falta de caña en patio debido a hemdades en fretes.</t>
  </si>
  <si>
    <t>05:30 - 06:00</t>
  </si>
  <si>
    <t>Falta de caña en patio por humedad en el frente 1</t>
  </si>
  <si>
    <t>05:20 - 06:00</t>
  </si>
  <si>
    <t>Falta de caña en el patio debido a humedad en terrenos</t>
  </si>
  <si>
    <t>06:38 - 06:42</t>
  </si>
  <si>
    <t>sacar pidra conductor A</t>
  </si>
  <si>
    <t>06:00 - 07:00</t>
  </si>
  <si>
    <t>06:00 - 08:20</t>
  </si>
  <si>
    <t>Falta de caña en patio humedad en terrenos</t>
  </si>
  <si>
    <t>08:15 - 08:22</t>
  </si>
  <si>
    <t>06:00 - 08:49</t>
  </si>
  <si>
    <t>765 - Accidente en via</t>
  </si>
  <si>
    <t>Falta de caña en patio debido a Humedad frente #9 ( taponada Via Buga-Tulua )</t>
  </si>
  <si>
    <t>09:09 - 09:15</t>
  </si>
  <si>
    <t>08:20 - 11:20</t>
  </si>
  <si>
    <t>10:27 - 11:27</t>
  </si>
  <si>
    <t>759 - Da¿o Cosechadoras (mecánico-hidraúlico-electrico)</t>
  </si>
  <si>
    <t>07:45 - 11:45</t>
  </si>
  <si>
    <t>Humedad en terrenos.</t>
  </si>
  <si>
    <t>11:00 - 13:00</t>
  </si>
  <si>
    <t>Falta de caña en patio por humedad en terrenos</t>
  </si>
  <si>
    <t>10:26 - 13:13</t>
  </si>
  <si>
    <t>10:30 - 13:43</t>
  </si>
  <si>
    <t>Falta de caña en el patio debido  a condciones de humedad frente 1</t>
  </si>
  <si>
    <t>13:05 - 14:05</t>
  </si>
  <si>
    <t>Pelarse mesas de caña por humedad en frentes.</t>
  </si>
  <si>
    <t>14:40 - 15:30</t>
  </si>
  <si>
    <t>Falta de caña en el patio</t>
  </si>
  <si>
    <t>15:35 - 15:46</t>
  </si>
  <si>
    <t>16:19 - 16:26</t>
  </si>
  <si>
    <t>66 - Daño en  maquinas cosedoras</t>
  </si>
  <si>
    <t>Falta de caña en patio por problemas en la maquinaria.</t>
  </si>
  <si>
    <t>17:17 - 17:23</t>
  </si>
  <si>
    <t>14:40 - 17:50</t>
  </si>
  <si>
    <t>Falta de caña en patio por humedad en los terrenos</t>
  </si>
  <si>
    <t>18:04 - 18:15</t>
  </si>
  <si>
    <t>17:38 - 18:57</t>
  </si>
  <si>
    <t>927 - Traslado Frentes Cosecha</t>
  </si>
  <si>
    <t>18:58 - 19:38</t>
  </si>
  <si>
    <t>20:18 - 21:18</t>
  </si>
  <si>
    <t>FAlta de caña en patio por humedad en los frentes</t>
  </si>
  <si>
    <t>21:19 - 21:29</t>
  </si>
  <si>
    <t>19:55 - 21:35</t>
  </si>
  <si>
    <t>20:19 - 21:49</t>
  </si>
  <si>
    <t>21:42 - 21:54</t>
  </si>
  <si>
    <t>19:14 - 22:14</t>
  </si>
  <si>
    <t>Falta de caña en pátio</t>
  </si>
  <si>
    <t>21:40 - 23:09</t>
  </si>
  <si>
    <t>766 - Taponamiento vias</t>
  </si>
  <si>
    <t>Se registran 89 minutos de paro por cosecha por falta de caña en patio debido a: frente 9 suspendido por tres horas(humedad en Herragricola, 18 mm), frente 1: restringido suministro por la comunidad paso por corrregimiento canangua.</t>
  </si>
  <si>
    <t>22:58 - 23:28</t>
  </si>
  <si>
    <t>20:48 - 23:48</t>
  </si>
  <si>
    <t>Falta de caña por traslados de frente</t>
  </si>
  <si>
    <t>11 - Campo</t>
  </si>
  <si>
    <t>00:46 - 00:52</t>
  </si>
  <si>
    <t>02:00 - 02:04</t>
  </si>
  <si>
    <t>03:07 - 03:15</t>
  </si>
  <si>
    <t>03:36 - 03:39</t>
  </si>
  <si>
    <t>03:55 - 03:58</t>
  </si>
  <si>
    <t>03:58 - 04:00</t>
  </si>
  <si>
    <t>04:25 - 04:29</t>
  </si>
  <si>
    <t>05:23 - 05:25</t>
  </si>
  <si>
    <t>05:26 - 05:30</t>
  </si>
  <si>
    <t>05:36 - 05:39</t>
  </si>
  <si>
    <t>09:18 - 09:21</t>
  </si>
  <si>
    <t>09:47 - 09:52</t>
  </si>
  <si>
    <t>10:24 - 10:27</t>
  </si>
  <si>
    <t>10:49 - 10:53</t>
  </si>
  <si>
    <t>11:10 - 11:12</t>
  </si>
  <si>
    <t>11:45 - 11:54</t>
  </si>
  <si>
    <t>13:09 - 13:15</t>
  </si>
  <si>
    <t>13:24 - 13:25</t>
  </si>
  <si>
    <t>13:34 - 13:37</t>
  </si>
  <si>
    <t>13:34 - 13:38</t>
  </si>
  <si>
    <t>18:28 - 18:32</t>
  </si>
  <si>
    <t>21:28 - 21:32</t>
  </si>
  <si>
    <t>22:34 - 22:37</t>
  </si>
  <si>
    <t>23:27 - 23:33</t>
  </si>
  <si>
    <t>12 - Maquinaria</t>
  </si>
  <si>
    <t>( OPE ) MAQUINARIA</t>
  </si>
  <si>
    <t>02:32 - 02:42</t>
  </si>
  <si>
    <t>772 - Vararse tractomulas</t>
  </si>
  <si>
    <t>Pelarse mesas de caña por Problema con la varilla de la quinta rueda</t>
  </si>
  <si>
    <t>m</t>
  </si>
  <si>
    <t>22:30 - 22:35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</si>
</sst>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;@"/>
    <numFmt numFmtId="166" formatCode="#,##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A1AAD-218F-4800-B06B-DAE5E7538B30}">
  <dimension ref="A1:K168"/>
  <sheetViews>
    <sheetView tabSelected="1" workbookViewId="0">
      <selection activeCell="A166" sqref="A166:XFD170"/>
    </sheetView>
  </sheetViews>
  <sheetFormatPr baseColWidth="10" defaultRowHeight="15.5" x14ac:dyDescent="0.35"/>
  <cols>
    <col min="1" max="1" width="19.9140625" bestFit="1" customWidth="1"/>
    <col min="2" max="2" width="11.75" bestFit="1" customWidth="1"/>
    <col min="3" max="3" width="24.83203125" customWidth="1"/>
    <col min="4" max="4" width="23.25" customWidth="1"/>
    <col min="5" max="5" width="10.25" bestFit="1" customWidth="1"/>
    <col min="6" max="6" width="5.25" bestFit="1" customWidth="1"/>
    <col min="7" max="7" width="11.1640625" bestFit="1" customWidth="1"/>
    <col min="8" max="8" width="7" style="5" bestFit="1" customWidth="1"/>
    <col min="9" max="9" width="7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s="4" t="s">
        <v>3</v>
      </c>
    </row>
    <row r="7" spans="1:11" x14ac:dyDescent="0.3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s="5" t="s">
        <v>11</v>
      </c>
      <c r="I7" t="s">
        <v>331</v>
      </c>
      <c r="J7" t="s">
        <v>12</v>
      </c>
      <c r="K7" t="s">
        <v>13</v>
      </c>
    </row>
    <row r="8" spans="1:11" x14ac:dyDescent="0.35">
      <c r="A8" t="s">
        <v>14</v>
      </c>
      <c r="B8" t="s">
        <v>15</v>
      </c>
      <c r="C8" t="s">
        <v>16</v>
      </c>
      <c r="D8" t="s">
        <v>17</v>
      </c>
      <c r="E8" s="1">
        <v>44184</v>
      </c>
      <c r="F8" s="2">
        <v>1</v>
      </c>
      <c r="G8" s="3" t="s">
        <v>18</v>
      </c>
      <c r="H8" s="5">
        <v>0.08</v>
      </c>
      <c r="I8" s="2">
        <f>+H8*60</f>
        <v>4.8</v>
      </c>
      <c r="J8" t="s">
        <v>19</v>
      </c>
      <c r="K8" t="s">
        <v>20</v>
      </c>
    </row>
    <row r="9" spans="1:11" x14ac:dyDescent="0.35">
      <c r="A9" t="s">
        <v>14</v>
      </c>
      <c r="B9" s="2">
        <v>101</v>
      </c>
      <c r="C9" t="s">
        <v>21</v>
      </c>
      <c r="D9" t="s">
        <v>22</v>
      </c>
      <c r="E9" s="1">
        <v>44179</v>
      </c>
      <c r="F9" s="2">
        <v>1</v>
      </c>
      <c r="G9" s="3" t="s">
        <v>23</v>
      </c>
      <c r="H9" s="5">
        <v>0.08</v>
      </c>
      <c r="I9" s="2">
        <f t="shared" ref="I9:I72" si="0">+H9*60</f>
        <v>4.8</v>
      </c>
      <c r="J9" t="s">
        <v>24</v>
      </c>
      <c r="K9" t="s">
        <v>25</v>
      </c>
    </row>
    <row r="10" spans="1:11" x14ac:dyDescent="0.35">
      <c r="A10" t="s">
        <v>14</v>
      </c>
      <c r="B10" s="2">
        <v>101</v>
      </c>
      <c r="C10" t="s">
        <v>21</v>
      </c>
      <c r="D10" t="s">
        <v>22</v>
      </c>
      <c r="E10" s="1">
        <v>44179</v>
      </c>
      <c r="F10" s="2">
        <v>1</v>
      </c>
      <c r="G10" s="3" t="s">
        <v>26</v>
      </c>
      <c r="H10" s="5">
        <v>0.13</v>
      </c>
      <c r="I10" s="2">
        <f t="shared" si="0"/>
        <v>7.8000000000000007</v>
      </c>
      <c r="J10" t="s">
        <v>24</v>
      </c>
      <c r="K10" t="s">
        <v>25</v>
      </c>
    </row>
    <row r="11" spans="1:11" x14ac:dyDescent="0.35">
      <c r="A11" t="s">
        <v>14</v>
      </c>
      <c r="B11" t="s">
        <v>27</v>
      </c>
      <c r="C11" t="s">
        <v>28</v>
      </c>
      <c r="D11" t="s">
        <v>29</v>
      </c>
      <c r="E11" s="1">
        <v>44168</v>
      </c>
      <c r="F11" s="2">
        <v>1</v>
      </c>
      <c r="G11" s="3" t="s">
        <v>30</v>
      </c>
      <c r="H11" s="5">
        <v>0.08</v>
      </c>
      <c r="I11" s="2">
        <f t="shared" si="0"/>
        <v>4.8</v>
      </c>
      <c r="J11" t="s">
        <v>31</v>
      </c>
      <c r="K11" t="s">
        <v>32</v>
      </c>
    </row>
    <row r="12" spans="1:11" x14ac:dyDescent="0.35">
      <c r="A12" t="s">
        <v>14</v>
      </c>
      <c r="B12" s="2">
        <v>10102</v>
      </c>
      <c r="C12" t="s">
        <v>33</v>
      </c>
      <c r="D12" t="s">
        <v>29</v>
      </c>
      <c r="E12" s="1">
        <v>44195</v>
      </c>
      <c r="F12" s="2">
        <v>1</v>
      </c>
      <c r="G12" s="3" t="s">
        <v>34</v>
      </c>
      <c r="H12" s="5">
        <v>0.83</v>
      </c>
      <c r="I12" s="2">
        <f t="shared" si="0"/>
        <v>49.8</v>
      </c>
      <c r="J12" t="s">
        <v>35</v>
      </c>
      <c r="K12" t="s">
        <v>36</v>
      </c>
    </row>
    <row r="13" spans="1:11" x14ac:dyDescent="0.35">
      <c r="A13" t="s">
        <v>14</v>
      </c>
      <c r="B13" t="s">
        <v>37</v>
      </c>
      <c r="C13" t="s">
        <v>38</v>
      </c>
      <c r="D13" t="s">
        <v>29</v>
      </c>
      <c r="E13" s="1">
        <v>44176</v>
      </c>
      <c r="F13" s="2">
        <v>1</v>
      </c>
      <c r="G13" s="3" t="s">
        <v>39</v>
      </c>
      <c r="H13" s="5">
        <v>0.08</v>
      </c>
      <c r="I13" s="2">
        <f t="shared" si="0"/>
        <v>4.8</v>
      </c>
      <c r="J13" t="s">
        <v>40</v>
      </c>
      <c r="K13" t="s">
        <v>41</v>
      </c>
    </row>
    <row r="14" spans="1:11" x14ac:dyDescent="0.35">
      <c r="A14" t="s">
        <v>14</v>
      </c>
      <c r="B14" t="s">
        <v>42</v>
      </c>
      <c r="C14" t="s">
        <v>43</v>
      </c>
      <c r="D14" t="s">
        <v>29</v>
      </c>
      <c r="E14" s="1">
        <v>44170</v>
      </c>
      <c r="F14" s="2">
        <v>1</v>
      </c>
      <c r="G14" s="3" t="s">
        <v>44</v>
      </c>
      <c r="H14" s="5">
        <v>0.17</v>
      </c>
      <c r="I14" s="2">
        <f t="shared" si="0"/>
        <v>10.200000000000001</v>
      </c>
      <c r="J14" t="s">
        <v>45</v>
      </c>
      <c r="K14" t="s">
        <v>46</v>
      </c>
    </row>
    <row r="15" spans="1:11" x14ac:dyDescent="0.35">
      <c r="A15" t="s">
        <v>14</v>
      </c>
      <c r="B15" t="s">
        <v>47</v>
      </c>
      <c r="C15" t="s">
        <v>48</v>
      </c>
      <c r="D15" t="s">
        <v>29</v>
      </c>
      <c r="E15" s="1">
        <v>44173</v>
      </c>
      <c r="F15" s="2">
        <v>1</v>
      </c>
      <c r="G15" s="3" t="s">
        <v>49</v>
      </c>
      <c r="H15" s="5">
        <v>0.42</v>
      </c>
      <c r="I15" s="2">
        <f t="shared" si="0"/>
        <v>25.2</v>
      </c>
      <c r="J15" t="s">
        <v>50</v>
      </c>
      <c r="K15" t="s">
        <v>51</v>
      </c>
    </row>
    <row r="16" spans="1:11" x14ac:dyDescent="0.35">
      <c r="A16" t="s">
        <v>14</v>
      </c>
      <c r="B16" t="s">
        <v>47</v>
      </c>
      <c r="C16" t="s">
        <v>48</v>
      </c>
      <c r="D16" t="s">
        <v>29</v>
      </c>
      <c r="E16" s="1">
        <v>44178</v>
      </c>
      <c r="F16" s="2">
        <v>1</v>
      </c>
      <c r="G16" s="3" t="s">
        <v>52</v>
      </c>
      <c r="H16" s="5">
        <v>0.08</v>
      </c>
      <c r="I16" s="2">
        <f t="shared" si="0"/>
        <v>4.8</v>
      </c>
      <c r="J16" t="s">
        <v>53</v>
      </c>
      <c r="K16" t="s">
        <v>54</v>
      </c>
    </row>
    <row r="17" spans="1:11" x14ac:dyDescent="0.35">
      <c r="A17" t="s">
        <v>14</v>
      </c>
      <c r="B17" t="s">
        <v>47</v>
      </c>
      <c r="C17" t="s">
        <v>48</v>
      </c>
      <c r="D17" t="s">
        <v>29</v>
      </c>
      <c r="E17" s="1">
        <v>44167</v>
      </c>
      <c r="F17" s="2">
        <v>1</v>
      </c>
      <c r="G17" s="3" t="s">
        <v>55</v>
      </c>
      <c r="H17" s="5">
        <v>0.83</v>
      </c>
      <c r="I17" s="2">
        <f t="shared" si="0"/>
        <v>49.8</v>
      </c>
      <c r="J17" t="s">
        <v>56</v>
      </c>
      <c r="K17" t="s">
        <v>57</v>
      </c>
    </row>
    <row r="18" spans="1:11" x14ac:dyDescent="0.35">
      <c r="A18" t="s">
        <v>14</v>
      </c>
      <c r="B18" t="s">
        <v>42</v>
      </c>
      <c r="C18" t="s">
        <v>43</v>
      </c>
      <c r="D18" t="s">
        <v>58</v>
      </c>
      <c r="E18" s="1">
        <v>44166</v>
      </c>
      <c r="F18" s="2">
        <v>1</v>
      </c>
      <c r="G18" s="3" t="s">
        <v>59</v>
      </c>
      <c r="H18" s="5">
        <v>0.08</v>
      </c>
      <c r="I18" s="2">
        <f t="shared" si="0"/>
        <v>4.8</v>
      </c>
      <c r="J18" t="s">
        <v>60</v>
      </c>
      <c r="K18" t="s">
        <v>61</v>
      </c>
    </row>
    <row r="19" spans="1:11" x14ac:dyDescent="0.35">
      <c r="A19" t="s">
        <v>14</v>
      </c>
      <c r="B19" t="s">
        <v>42</v>
      </c>
      <c r="C19" t="s">
        <v>43</v>
      </c>
      <c r="D19" t="s">
        <v>58</v>
      </c>
      <c r="E19" s="1">
        <v>44168</v>
      </c>
      <c r="F19" s="2">
        <v>1</v>
      </c>
      <c r="G19" s="3" t="s">
        <v>62</v>
      </c>
      <c r="H19" s="5">
        <v>0.1</v>
      </c>
      <c r="I19" s="2">
        <f t="shared" si="0"/>
        <v>6</v>
      </c>
      <c r="J19" t="s">
        <v>60</v>
      </c>
      <c r="K19" t="s">
        <v>63</v>
      </c>
    </row>
    <row r="20" spans="1:11" x14ac:dyDescent="0.35">
      <c r="A20" t="s">
        <v>14</v>
      </c>
      <c r="B20" t="s">
        <v>42</v>
      </c>
      <c r="C20" t="s">
        <v>43</v>
      </c>
      <c r="D20" t="s">
        <v>64</v>
      </c>
      <c r="E20" s="1">
        <v>44173</v>
      </c>
      <c r="F20" s="2">
        <v>1</v>
      </c>
      <c r="G20" s="3" t="s">
        <v>65</v>
      </c>
      <c r="H20" s="5">
        <v>0.08</v>
      </c>
      <c r="I20" s="2">
        <f t="shared" si="0"/>
        <v>4.8</v>
      </c>
      <c r="J20" t="s">
        <v>66</v>
      </c>
      <c r="K20" t="s">
        <v>67</v>
      </c>
    </row>
    <row r="21" spans="1:11" x14ac:dyDescent="0.35">
      <c r="A21" t="s">
        <v>14</v>
      </c>
      <c r="B21" t="s">
        <v>37</v>
      </c>
      <c r="C21" t="s">
        <v>38</v>
      </c>
      <c r="D21" t="s">
        <v>68</v>
      </c>
      <c r="E21" s="1">
        <v>44168</v>
      </c>
      <c r="F21" s="2">
        <v>1</v>
      </c>
      <c r="G21" s="3" t="s">
        <v>69</v>
      </c>
      <c r="H21" s="5">
        <v>0.15</v>
      </c>
      <c r="I21" s="2">
        <f t="shared" si="0"/>
        <v>9</v>
      </c>
      <c r="J21" t="s">
        <v>70</v>
      </c>
      <c r="K21" t="s">
        <v>71</v>
      </c>
    </row>
    <row r="22" spans="1:11" x14ac:dyDescent="0.35">
      <c r="A22" t="s">
        <v>14</v>
      </c>
      <c r="B22" s="2">
        <v>10101</v>
      </c>
      <c r="C22" t="s">
        <v>72</v>
      </c>
      <c r="D22" t="s">
        <v>73</v>
      </c>
      <c r="E22" s="1">
        <v>44170</v>
      </c>
      <c r="F22" s="2">
        <v>1</v>
      </c>
      <c r="G22" s="3" t="s">
        <v>74</v>
      </c>
      <c r="H22" s="5">
        <v>0.25</v>
      </c>
      <c r="I22" s="2">
        <f t="shared" si="0"/>
        <v>15</v>
      </c>
      <c r="J22" t="s">
        <v>70</v>
      </c>
      <c r="K22" t="s">
        <v>75</v>
      </c>
    </row>
    <row r="23" spans="1:11" x14ac:dyDescent="0.35">
      <c r="A23" t="s">
        <v>14</v>
      </c>
      <c r="B23" t="s">
        <v>42</v>
      </c>
      <c r="C23" t="s">
        <v>43</v>
      </c>
      <c r="D23" t="s">
        <v>73</v>
      </c>
      <c r="E23" s="1">
        <v>44169</v>
      </c>
      <c r="F23" s="2">
        <v>1</v>
      </c>
      <c r="G23" s="3" t="s">
        <v>76</v>
      </c>
      <c r="H23" s="5">
        <v>0.42</v>
      </c>
      <c r="I23" s="2">
        <f t="shared" si="0"/>
        <v>25.2</v>
      </c>
      <c r="J23" t="s">
        <v>70</v>
      </c>
      <c r="K23" t="s">
        <v>77</v>
      </c>
    </row>
    <row r="24" spans="1:11" x14ac:dyDescent="0.35">
      <c r="A24" t="s">
        <v>14</v>
      </c>
      <c r="B24" t="s">
        <v>37</v>
      </c>
      <c r="C24" t="s">
        <v>38</v>
      </c>
      <c r="D24" t="s">
        <v>73</v>
      </c>
      <c r="E24" s="1">
        <v>44166</v>
      </c>
      <c r="F24" s="2">
        <v>1</v>
      </c>
      <c r="G24" s="3" t="s">
        <v>78</v>
      </c>
      <c r="H24" s="5">
        <v>0.42</v>
      </c>
      <c r="I24" s="2">
        <f t="shared" si="0"/>
        <v>25.2</v>
      </c>
      <c r="J24" t="s">
        <v>70</v>
      </c>
      <c r="K24" t="s">
        <v>79</v>
      </c>
    </row>
    <row r="25" spans="1:11" x14ac:dyDescent="0.35">
      <c r="A25" t="s">
        <v>14</v>
      </c>
      <c r="B25" s="2">
        <v>10102</v>
      </c>
      <c r="C25" t="s">
        <v>33</v>
      </c>
      <c r="D25" t="s">
        <v>73</v>
      </c>
      <c r="E25" s="1">
        <v>44178</v>
      </c>
      <c r="F25" s="2">
        <v>1</v>
      </c>
      <c r="G25" s="3" t="s">
        <v>80</v>
      </c>
      <c r="H25" s="5">
        <v>0.18</v>
      </c>
      <c r="I25" s="2">
        <f t="shared" si="0"/>
        <v>10.799999999999999</v>
      </c>
      <c r="J25" t="s">
        <v>70</v>
      </c>
      <c r="K25" t="s">
        <v>81</v>
      </c>
    </row>
    <row r="26" spans="1:11" x14ac:dyDescent="0.35">
      <c r="A26" t="s">
        <v>14</v>
      </c>
      <c r="B26" s="2">
        <v>10102</v>
      </c>
      <c r="C26" t="s">
        <v>33</v>
      </c>
      <c r="D26" t="s">
        <v>73</v>
      </c>
      <c r="E26" s="1">
        <v>44178</v>
      </c>
      <c r="F26" s="2">
        <v>1</v>
      </c>
      <c r="G26" s="3" t="s">
        <v>82</v>
      </c>
      <c r="H26" s="5">
        <v>0.13</v>
      </c>
      <c r="I26" s="2">
        <f t="shared" si="0"/>
        <v>7.8000000000000007</v>
      </c>
      <c r="J26" t="s">
        <v>70</v>
      </c>
      <c r="K26" t="s">
        <v>81</v>
      </c>
    </row>
    <row r="27" spans="1:11" x14ac:dyDescent="0.35">
      <c r="A27" t="s">
        <v>14</v>
      </c>
      <c r="B27" t="s">
        <v>37</v>
      </c>
      <c r="C27" t="s">
        <v>38</v>
      </c>
      <c r="D27" t="s">
        <v>73</v>
      </c>
      <c r="E27" s="1">
        <v>44170</v>
      </c>
      <c r="F27" s="2">
        <v>1</v>
      </c>
      <c r="G27" s="3" t="s">
        <v>83</v>
      </c>
      <c r="H27" s="5">
        <v>0.12</v>
      </c>
      <c r="I27" s="2">
        <f t="shared" si="0"/>
        <v>7.1999999999999993</v>
      </c>
      <c r="J27" t="s">
        <v>70</v>
      </c>
      <c r="K27" t="s">
        <v>84</v>
      </c>
    </row>
    <row r="28" spans="1:11" x14ac:dyDescent="0.35">
      <c r="A28" t="s">
        <v>14</v>
      </c>
      <c r="B28" t="s">
        <v>37</v>
      </c>
      <c r="C28" t="s">
        <v>38</v>
      </c>
      <c r="D28" t="s">
        <v>73</v>
      </c>
      <c r="E28" s="1">
        <v>44167</v>
      </c>
      <c r="F28" s="2">
        <v>1</v>
      </c>
      <c r="G28" s="3" t="s">
        <v>85</v>
      </c>
      <c r="H28" s="5">
        <v>0.92</v>
      </c>
      <c r="I28" s="2">
        <f t="shared" si="0"/>
        <v>55.2</v>
      </c>
      <c r="J28" t="s">
        <v>86</v>
      </c>
      <c r="K28" t="s">
        <v>87</v>
      </c>
    </row>
    <row r="29" spans="1:11" x14ac:dyDescent="0.35">
      <c r="A29" t="s">
        <v>14</v>
      </c>
      <c r="B29" t="s">
        <v>15</v>
      </c>
      <c r="C29" t="s">
        <v>16</v>
      </c>
      <c r="D29" t="s">
        <v>88</v>
      </c>
      <c r="E29" s="1">
        <v>44184</v>
      </c>
      <c r="F29" s="2">
        <v>1</v>
      </c>
      <c r="G29" s="3" t="s">
        <v>89</v>
      </c>
      <c r="H29" s="5">
        <v>0.28000000000000003</v>
      </c>
      <c r="I29" s="2">
        <f t="shared" si="0"/>
        <v>16.8</v>
      </c>
      <c r="J29" t="s">
        <v>90</v>
      </c>
      <c r="K29" t="s">
        <v>91</v>
      </c>
    </row>
    <row r="30" spans="1:11" x14ac:dyDescent="0.35">
      <c r="A30" t="s">
        <v>14</v>
      </c>
      <c r="B30" t="s">
        <v>27</v>
      </c>
      <c r="C30" t="s">
        <v>28</v>
      </c>
      <c r="D30" t="s">
        <v>92</v>
      </c>
      <c r="E30" s="1">
        <v>44167</v>
      </c>
      <c r="F30" s="2">
        <v>1</v>
      </c>
      <c r="G30" s="3" t="s">
        <v>93</v>
      </c>
      <c r="H30" s="5">
        <v>0.08</v>
      </c>
      <c r="I30" s="2">
        <f t="shared" si="0"/>
        <v>4.8</v>
      </c>
      <c r="J30" t="s">
        <v>94</v>
      </c>
      <c r="K30" t="s">
        <v>95</v>
      </c>
    </row>
    <row r="31" spans="1:11" x14ac:dyDescent="0.35">
      <c r="C31" t="s">
        <v>96</v>
      </c>
      <c r="F31" s="2"/>
      <c r="H31" s="5">
        <f>SUM(H8:H30)</f>
        <v>5.99</v>
      </c>
      <c r="I31" s="2">
        <f t="shared" si="0"/>
        <v>359.40000000000003</v>
      </c>
    </row>
    <row r="33" spans="1:11" x14ac:dyDescent="0.35">
      <c r="A33" t="s">
        <v>97</v>
      </c>
      <c r="B33" s="2">
        <v>10205</v>
      </c>
      <c r="C33" t="s">
        <v>98</v>
      </c>
      <c r="D33" t="s">
        <v>29</v>
      </c>
      <c r="E33" s="1">
        <v>44185</v>
      </c>
      <c r="F33" s="2">
        <v>1</v>
      </c>
      <c r="G33" s="3" t="s">
        <v>99</v>
      </c>
      <c r="H33" s="5">
        <v>0.75</v>
      </c>
      <c r="I33" s="2">
        <f t="shared" si="0"/>
        <v>45</v>
      </c>
      <c r="J33" t="s">
        <v>100</v>
      </c>
      <c r="K33" t="s">
        <v>101</v>
      </c>
    </row>
    <row r="34" spans="1:11" x14ac:dyDescent="0.35">
      <c r="A34" t="s">
        <v>97</v>
      </c>
      <c r="B34" s="2">
        <v>10205</v>
      </c>
      <c r="C34" t="s">
        <v>98</v>
      </c>
      <c r="D34" t="s">
        <v>29</v>
      </c>
      <c r="E34" s="1">
        <v>44185</v>
      </c>
      <c r="F34" s="2">
        <v>1</v>
      </c>
      <c r="G34" s="3" t="s">
        <v>102</v>
      </c>
      <c r="H34" s="5">
        <v>2.63</v>
      </c>
      <c r="I34" s="2">
        <f t="shared" si="0"/>
        <v>157.79999999999998</v>
      </c>
      <c r="J34" t="s">
        <v>103</v>
      </c>
      <c r="K34" t="s">
        <v>101</v>
      </c>
    </row>
    <row r="35" spans="1:11" x14ac:dyDescent="0.35">
      <c r="A35" t="s">
        <v>97</v>
      </c>
      <c r="B35" s="2">
        <v>10205</v>
      </c>
      <c r="C35" t="s">
        <v>98</v>
      </c>
      <c r="D35" t="s">
        <v>29</v>
      </c>
      <c r="E35" s="1">
        <v>44185</v>
      </c>
      <c r="F35" s="2">
        <v>1</v>
      </c>
      <c r="G35" s="3" t="s">
        <v>104</v>
      </c>
      <c r="H35" s="5">
        <v>3.58</v>
      </c>
      <c r="I35" s="2">
        <f t="shared" si="0"/>
        <v>214.8</v>
      </c>
      <c r="J35" t="s">
        <v>103</v>
      </c>
      <c r="K35" t="s">
        <v>105</v>
      </c>
    </row>
    <row r="36" spans="1:11" x14ac:dyDescent="0.35">
      <c r="A36" t="s">
        <v>97</v>
      </c>
      <c r="B36" s="2">
        <v>10205</v>
      </c>
      <c r="C36" t="s">
        <v>98</v>
      </c>
      <c r="D36" t="s">
        <v>29</v>
      </c>
      <c r="E36" s="1">
        <v>44184</v>
      </c>
      <c r="F36" s="2">
        <v>1</v>
      </c>
      <c r="G36" s="3" t="s">
        <v>106</v>
      </c>
      <c r="H36" s="5">
        <v>3.52</v>
      </c>
      <c r="I36" s="2">
        <f t="shared" si="0"/>
        <v>211.2</v>
      </c>
      <c r="J36" t="s">
        <v>107</v>
      </c>
      <c r="K36" t="s">
        <v>108</v>
      </c>
    </row>
    <row r="37" spans="1:11" x14ac:dyDescent="0.35">
      <c r="A37" t="s">
        <v>97</v>
      </c>
      <c r="B37" t="s">
        <v>109</v>
      </c>
      <c r="C37" t="s">
        <v>110</v>
      </c>
      <c r="D37" t="s">
        <v>111</v>
      </c>
      <c r="E37" s="1">
        <v>44178</v>
      </c>
      <c r="F37" s="2">
        <v>1</v>
      </c>
      <c r="G37" s="3" t="s">
        <v>112</v>
      </c>
      <c r="H37" s="5">
        <v>0.22</v>
      </c>
      <c r="I37" s="2">
        <f t="shared" si="0"/>
        <v>13.2</v>
      </c>
      <c r="J37" t="s">
        <v>113</v>
      </c>
      <c r="K37" t="s">
        <v>114</v>
      </c>
    </row>
    <row r="38" spans="1:11" x14ac:dyDescent="0.35">
      <c r="A38" t="s">
        <v>97</v>
      </c>
      <c r="B38" s="2">
        <v>10205</v>
      </c>
      <c r="C38" t="s">
        <v>98</v>
      </c>
      <c r="D38" t="s">
        <v>115</v>
      </c>
      <c r="E38" s="1">
        <v>44190</v>
      </c>
      <c r="F38" s="2">
        <v>1</v>
      </c>
      <c r="G38" s="3" t="s">
        <v>116</v>
      </c>
      <c r="H38" s="5">
        <v>1.08</v>
      </c>
      <c r="I38" s="2">
        <f t="shared" si="0"/>
        <v>64.800000000000011</v>
      </c>
      <c r="J38" t="s">
        <v>117</v>
      </c>
      <c r="K38" t="s">
        <v>118</v>
      </c>
    </row>
    <row r="39" spans="1:11" x14ac:dyDescent="0.35">
      <c r="A39" t="s">
        <v>97</v>
      </c>
      <c r="B39" t="s">
        <v>119</v>
      </c>
      <c r="C39" t="s">
        <v>120</v>
      </c>
      <c r="D39" t="s">
        <v>115</v>
      </c>
      <c r="E39" s="1">
        <v>44179</v>
      </c>
      <c r="F39" s="2">
        <v>1</v>
      </c>
      <c r="G39" s="3" t="s">
        <v>121</v>
      </c>
      <c r="H39" s="5">
        <v>0.2</v>
      </c>
      <c r="I39" s="2">
        <f t="shared" si="0"/>
        <v>12</v>
      </c>
      <c r="J39" t="s">
        <v>24</v>
      </c>
      <c r="K39" t="s">
        <v>122</v>
      </c>
    </row>
    <row r="40" spans="1:11" x14ac:dyDescent="0.35">
      <c r="A40" t="s">
        <v>97</v>
      </c>
      <c r="B40" s="2">
        <v>10202</v>
      </c>
      <c r="C40" t="s">
        <v>123</v>
      </c>
      <c r="D40" t="s">
        <v>115</v>
      </c>
      <c r="E40" s="1">
        <v>44188</v>
      </c>
      <c r="F40" s="2">
        <v>1</v>
      </c>
      <c r="G40" s="3" t="s">
        <v>124</v>
      </c>
      <c r="H40" s="5">
        <v>0.2</v>
      </c>
      <c r="I40" s="2">
        <f t="shared" si="0"/>
        <v>12</v>
      </c>
      <c r="J40" t="s">
        <v>117</v>
      </c>
      <c r="K40" t="s">
        <v>125</v>
      </c>
    </row>
    <row r="41" spans="1:11" x14ac:dyDescent="0.35">
      <c r="A41" t="s">
        <v>97</v>
      </c>
      <c r="B41" s="2">
        <v>10202</v>
      </c>
      <c r="C41" t="s">
        <v>123</v>
      </c>
      <c r="D41" t="s">
        <v>115</v>
      </c>
      <c r="E41" s="1">
        <v>44188</v>
      </c>
      <c r="F41" s="2">
        <v>1</v>
      </c>
      <c r="G41" s="3" t="s">
        <v>126</v>
      </c>
      <c r="H41" s="5">
        <v>0.43</v>
      </c>
      <c r="I41" s="2">
        <f t="shared" si="0"/>
        <v>25.8</v>
      </c>
      <c r="J41" t="s">
        <v>127</v>
      </c>
      <c r="K41" t="s">
        <v>118</v>
      </c>
    </row>
    <row r="42" spans="1:11" x14ac:dyDescent="0.35">
      <c r="A42" t="s">
        <v>97</v>
      </c>
      <c r="B42" s="2">
        <v>10202</v>
      </c>
      <c r="C42" t="s">
        <v>123</v>
      </c>
      <c r="D42" t="s">
        <v>115</v>
      </c>
      <c r="E42" s="1">
        <v>44188</v>
      </c>
      <c r="F42" s="2">
        <v>1</v>
      </c>
      <c r="G42" s="3" t="s">
        <v>128</v>
      </c>
      <c r="H42" s="5">
        <v>0.2</v>
      </c>
      <c r="I42" s="2">
        <f t="shared" si="0"/>
        <v>12</v>
      </c>
      <c r="J42" t="s">
        <v>127</v>
      </c>
      <c r="K42" t="s">
        <v>118</v>
      </c>
    </row>
    <row r="43" spans="1:11" x14ac:dyDescent="0.35">
      <c r="C43" t="s">
        <v>96</v>
      </c>
      <c r="F43" s="2"/>
      <c r="H43" s="5">
        <f>SUM(H33:H42)</f>
        <v>12.809999999999999</v>
      </c>
      <c r="I43" s="2">
        <f t="shared" si="0"/>
        <v>768.59999999999991</v>
      </c>
    </row>
    <row r="45" spans="1:11" x14ac:dyDescent="0.35">
      <c r="A45" t="s">
        <v>129</v>
      </c>
      <c r="B45" s="2">
        <v>10301</v>
      </c>
      <c r="C45" t="s">
        <v>130</v>
      </c>
      <c r="D45" t="s">
        <v>131</v>
      </c>
      <c r="E45" s="1">
        <v>44185</v>
      </c>
      <c r="F45" s="2">
        <v>1</v>
      </c>
      <c r="G45" s="3" t="s">
        <v>132</v>
      </c>
      <c r="H45" s="5">
        <v>0.08</v>
      </c>
      <c r="I45" s="2">
        <f t="shared" si="0"/>
        <v>4.8</v>
      </c>
      <c r="J45" t="s">
        <v>133</v>
      </c>
      <c r="K45" t="s">
        <v>134</v>
      </c>
    </row>
    <row r="46" spans="1:11" x14ac:dyDescent="0.35">
      <c r="A46" t="s">
        <v>129</v>
      </c>
      <c r="B46" t="s">
        <v>135</v>
      </c>
      <c r="C46" t="s">
        <v>136</v>
      </c>
      <c r="D46" t="s">
        <v>137</v>
      </c>
      <c r="E46" s="1">
        <v>44178</v>
      </c>
      <c r="F46" s="2">
        <v>1</v>
      </c>
      <c r="G46" s="3" t="s">
        <v>138</v>
      </c>
      <c r="H46" s="5">
        <v>0.08</v>
      </c>
      <c r="I46" s="2">
        <f t="shared" si="0"/>
        <v>4.8</v>
      </c>
      <c r="J46" t="s">
        <v>113</v>
      </c>
      <c r="K46" t="s">
        <v>139</v>
      </c>
    </row>
    <row r="47" spans="1:11" x14ac:dyDescent="0.35">
      <c r="A47" t="s">
        <v>129</v>
      </c>
      <c r="B47" t="s">
        <v>140</v>
      </c>
      <c r="C47" t="s">
        <v>141</v>
      </c>
      <c r="D47" t="s">
        <v>17</v>
      </c>
      <c r="E47" s="1">
        <v>44175</v>
      </c>
      <c r="F47" s="2">
        <v>1</v>
      </c>
      <c r="G47" s="3" t="s">
        <v>142</v>
      </c>
      <c r="H47" s="5">
        <v>0.03</v>
      </c>
      <c r="I47" s="2">
        <f t="shared" si="0"/>
        <v>1.7999999999999998</v>
      </c>
      <c r="J47" t="s">
        <v>143</v>
      </c>
      <c r="K47" t="s">
        <v>144</v>
      </c>
    </row>
    <row r="48" spans="1:11" x14ac:dyDescent="0.35">
      <c r="A48" t="s">
        <v>129</v>
      </c>
      <c r="B48" t="s">
        <v>140</v>
      </c>
      <c r="C48" t="s">
        <v>141</v>
      </c>
      <c r="D48" t="s">
        <v>17</v>
      </c>
      <c r="E48" s="1">
        <v>44175</v>
      </c>
      <c r="F48" s="2">
        <v>1</v>
      </c>
      <c r="G48" s="3" t="s">
        <v>145</v>
      </c>
      <c r="H48" s="5">
        <v>0.12</v>
      </c>
      <c r="I48" s="2">
        <f t="shared" si="0"/>
        <v>7.1999999999999993</v>
      </c>
      <c r="J48" t="s">
        <v>143</v>
      </c>
      <c r="K48" t="s">
        <v>146</v>
      </c>
    </row>
    <row r="49" spans="1:11" x14ac:dyDescent="0.35">
      <c r="A49" t="s">
        <v>129</v>
      </c>
      <c r="B49" s="2">
        <v>10301</v>
      </c>
      <c r="C49" t="s">
        <v>130</v>
      </c>
      <c r="D49" t="s">
        <v>17</v>
      </c>
      <c r="E49" s="1">
        <v>44188</v>
      </c>
      <c r="F49" s="2">
        <v>1</v>
      </c>
      <c r="G49" s="3" t="s">
        <v>147</v>
      </c>
      <c r="H49" s="5">
        <v>0.05</v>
      </c>
      <c r="I49" s="2">
        <f t="shared" si="0"/>
        <v>3</v>
      </c>
      <c r="J49" t="s">
        <v>45</v>
      </c>
      <c r="K49" t="s">
        <v>148</v>
      </c>
    </row>
    <row r="50" spans="1:11" x14ac:dyDescent="0.35">
      <c r="A50" t="s">
        <v>129</v>
      </c>
      <c r="B50" t="s">
        <v>140</v>
      </c>
      <c r="C50" t="s">
        <v>141</v>
      </c>
      <c r="D50" t="s">
        <v>17</v>
      </c>
      <c r="E50" s="1">
        <v>44173</v>
      </c>
      <c r="F50" s="2">
        <v>1</v>
      </c>
      <c r="G50" s="3" t="s">
        <v>149</v>
      </c>
      <c r="H50" s="5">
        <v>0.08</v>
      </c>
      <c r="I50" s="2">
        <f t="shared" si="0"/>
        <v>4.8</v>
      </c>
      <c r="J50" t="s">
        <v>150</v>
      </c>
      <c r="K50" t="s">
        <v>151</v>
      </c>
    </row>
    <row r="51" spans="1:11" x14ac:dyDescent="0.35">
      <c r="A51" t="s">
        <v>129</v>
      </c>
      <c r="B51" s="2">
        <v>10301</v>
      </c>
      <c r="C51" t="s">
        <v>130</v>
      </c>
      <c r="D51" t="s">
        <v>17</v>
      </c>
      <c r="E51" s="1">
        <v>44175</v>
      </c>
      <c r="F51" s="2">
        <v>1</v>
      </c>
      <c r="G51" s="3" t="s">
        <v>152</v>
      </c>
      <c r="H51" s="5">
        <v>0.05</v>
      </c>
      <c r="I51" s="2">
        <f t="shared" si="0"/>
        <v>3</v>
      </c>
      <c r="J51" t="s">
        <v>153</v>
      </c>
      <c r="K51" t="s">
        <v>154</v>
      </c>
    </row>
    <row r="52" spans="1:11" x14ac:dyDescent="0.35">
      <c r="A52" t="s">
        <v>129</v>
      </c>
      <c r="B52" t="s">
        <v>140</v>
      </c>
      <c r="C52" t="s">
        <v>141</v>
      </c>
      <c r="D52" t="s">
        <v>17</v>
      </c>
      <c r="E52" s="1">
        <v>44179</v>
      </c>
      <c r="F52" s="2">
        <v>1</v>
      </c>
      <c r="G52" s="3" t="s">
        <v>155</v>
      </c>
      <c r="H52" s="5">
        <v>0.08</v>
      </c>
      <c r="I52" s="2">
        <f t="shared" si="0"/>
        <v>4.8</v>
      </c>
      <c r="J52" t="s">
        <v>156</v>
      </c>
      <c r="K52" t="s">
        <v>157</v>
      </c>
    </row>
    <row r="53" spans="1:11" x14ac:dyDescent="0.35">
      <c r="A53" t="s">
        <v>129</v>
      </c>
      <c r="B53" t="s">
        <v>140</v>
      </c>
      <c r="C53" t="s">
        <v>141</v>
      </c>
      <c r="D53" t="s">
        <v>17</v>
      </c>
      <c r="E53" s="1">
        <v>44168</v>
      </c>
      <c r="F53" s="2">
        <v>1</v>
      </c>
      <c r="G53" s="3" t="s">
        <v>158</v>
      </c>
      <c r="H53" s="5">
        <v>0.08</v>
      </c>
      <c r="I53" s="2">
        <f t="shared" si="0"/>
        <v>4.8</v>
      </c>
      <c r="J53" t="s">
        <v>45</v>
      </c>
      <c r="K53" t="s">
        <v>159</v>
      </c>
    </row>
    <row r="54" spans="1:11" x14ac:dyDescent="0.35">
      <c r="A54" t="s">
        <v>129</v>
      </c>
      <c r="B54" s="2">
        <v>10301</v>
      </c>
      <c r="C54" t="s">
        <v>130</v>
      </c>
      <c r="D54" t="s">
        <v>17</v>
      </c>
      <c r="E54" s="1">
        <v>44172</v>
      </c>
      <c r="F54" s="2">
        <v>1</v>
      </c>
      <c r="G54" s="3" t="s">
        <v>160</v>
      </c>
      <c r="H54" s="5">
        <v>0.08</v>
      </c>
      <c r="I54" s="2">
        <f t="shared" si="0"/>
        <v>4.8</v>
      </c>
      <c r="J54" t="s">
        <v>161</v>
      </c>
      <c r="K54" t="s">
        <v>162</v>
      </c>
    </row>
    <row r="55" spans="1:11" x14ac:dyDescent="0.35">
      <c r="A55" t="s">
        <v>129</v>
      </c>
      <c r="B55" t="s">
        <v>163</v>
      </c>
      <c r="C55" t="s">
        <v>164</v>
      </c>
      <c r="D55" t="s">
        <v>165</v>
      </c>
      <c r="E55" s="1">
        <v>44175</v>
      </c>
      <c r="F55" s="2">
        <v>1</v>
      </c>
      <c r="G55" s="3" t="s">
        <v>166</v>
      </c>
      <c r="H55" s="5">
        <v>0.05</v>
      </c>
      <c r="I55" s="2">
        <f t="shared" si="0"/>
        <v>3</v>
      </c>
      <c r="J55" t="s">
        <v>150</v>
      </c>
      <c r="K55" t="s">
        <v>167</v>
      </c>
    </row>
    <row r="56" spans="1:11" x14ac:dyDescent="0.35">
      <c r="A56" t="s">
        <v>129</v>
      </c>
      <c r="B56" t="s">
        <v>140</v>
      </c>
      <c r="C56" t="s">
        <v>141</v>
      </c>
      <c r="D56" t="s">
        <v>168</v>
      </c>
      <c r="E56" s="1">
        <v>44193</v>
      </c>
      <c r="F56" s="2">
        <v>1</v>
      </c>
      <c r="G56" s="3" t="s">
        <v>169</v>
      </c>
      <c r="H56" s="5">
        <v>14.32</v>
      </c>
      <c r="I56" s="2">
        <f t="shared" si="0"/>
        <v>859.2</v>
      </c>
      <c r="J56" t="s">
        <v>35</v>
      </c>
      <c r="K56" t="s">
        <v>170</v>
      </c>
    </row>
    <row r="57" spans="1:11" x14ac:dyDescent="0.35">
      <c r="C57" t="s">
        <v>96</v>
      </c>
      <c r="F57" s="2"/>
      <c r="H57" s="5">
        <f>SUM(H45:H56)</f>
        <v>15.1</v>
      </c>
      <c r="I57" s="2">
        <f t="shared" si="0"/>
        <v>906</v>
      </c>
    </row>
    <row r="59" spans="1:11" x14ac:dyDescent="0.35">
      <c r="A59" t="s">
        <v>171</v>
      </c>
      <c r="B59" t="s">
        <v>172</v>
      </c>
      <c r="C59" t="s">
        <v>173</v>
      </c>
      <c r="D59" t="s">
        <v>174</v>
      </c>
      <c r="E59" s="1">
        <v>44177</v>
      </c>
      <c r="F59" s="2">
        <v>1</v>
      </c>
      <c r="G59" s="3" t="s">
        <v>175</v>
      </c>
      <c r="H59" s="5">
        <v>0.8</v>
      </c>
      <c r="I59" s="2">
        <f t="shared" si="0"/>
        <v>48</v>
      </c>
      <c r="J59" t="s">
        <v>176</v>
      </c>
      <c r="K59" t="s">
        <v>177</v>
      </c>
    </row>
    <row r="60" spans="1:11" x14ac:dyDescent="0.35">
      <c r="A60" t="s">
        <v>171</v>
      </c>
      <c r="B60" t="s">
        <v>172</v>
      </c>
      <c r="C60" t="s">
        <v>173</v>
      </c>
      <c r="D60" t="s">
        <v>174</v>
      </c>
      <c r="E60" s="1">
        <v>44166</v>
      </c>
      <c r="F60" s="2">
        <v>1</v>
      </c>
      <c r="G60" s="3" t="s">
        <v>178</v>
      </c>
      <c r="H60" s="5">
        <v>0.53</v>
      </c>
      <c r="I60" s="2">
        <f t="shared" si="0"/>
        <v>31.8</v>
      </c>
      <c r="J60" t="s">
        <v>176</v>
      </c>
      <c r="K60" t="s">
        <v>179</v>
      </c>
    </row>
    <row r="61" spans="1:11" x14ac:dyDescent="0.35">
      <c r="C61" t="s">
        <v>96</v>
      </c>
      <c r="F61" s="2"/>
      <c r="H61" s="5">
        <f>SUM(H59:H60)</f>
        <v>1.33</v>
      </c>
      <c r="I61" s="2">
        <f t="shared" si="0"/>
        <v>79.800000000000011</v>
      </c>
    </row>
    <row r="63" spans="1:11" x14ac:dyDescent="0.35">
      <c r="A63" t="s">
        <v>180</v>
      </c>
      <c r="B63" s="2">
        <v>112</v>
      </c>
      <c r="C63" t="s">
        <v>181</v>
      </c>
      <c r="D63" t="s">
        <v>165</v>
      </c>
      <c r="E63" s="1">
        <v>44186</v>
      </c>
      <c r="F63" s="2">
        <v>1</v>
      </c>
      <c r="G63" s="3" t="s">
        <v>182</v>
      </c>
      <c r="H63" s="5">
        <v>0.38</v>
      </c>
      <c r="I63" s="2">
        <f t="shared" si="0"/>
        <v>22.8</v>
      </c>
      <c r="J63" t="s">
        <v>183</v>
      </c>
      <c r="K63" t="s">
        <v>184</v>
      </c>
    </row>
    <row r="64" spans="1:11" x14ac:dyDescent="0.35">
      <c r="C64" t="s">
        <v>96</v>
      </c>
      <c r="F64" s="2"/>
      <c r="H64" s="5">
        <f>SUM(H63)</f>
        <v>0.38</v>
      </c>
      <c r="I64" s="2">
        <f t="shared" si="0"/>
        <v>22.8</v>
      </c>
    </row>
    <row r="66" spans="1:11" x14ac:dyDescent="0.35">
      <c r="A66" t="s">
        <v>185</v>
      </c>
      <c r="B66" s="2">
        <v>201</v>
      </c>
      <c r="C66" t="s">
        <v>186</v>
      </c>
      <c r="D66" t="s">
        <v>187</v>
      </c>
      <c r="E66" s="1">
        <v>44169</v>
      </c>
      <c r="F66" s="2">
        <v>1</v>
      </c>
      <c r="G66" s="3" t="s">
        <v>188</v>
      </c>
      <c r="H66" s="5">
        <v>0.08</v>
      </c>
      <c r="I66" s="2">
        <f t="shared" si="0"/>
        <v>4.8</v>
      </c>
      <c r="J66" t="s">
        <v>53</v>
      </c>
      <c r="K66" t="s">
        <v>189</v>
      </c>
    </row>
    <row r="67" spans="1:11" x14ac:dyDescent="0.35">
      <c r="A67" t="s">
        <v>185</v>
      </c>
      <c r="B67" s="2">
        <v>201</v>
      </c>
      <c r="C67" t="s">
        <v>186</v>
      </c>
      <c r="D67" t="s">
        <v>187</v>
      </c>
      <c r="E67" s="1">
        <v>44170</v>
      </c>
      <c r="F67" s="2">
        <v>1</v>
      </c>
      <c r="G67" s="3" t="s">
        <v>190</v>
      </c>
      <c r="H67" s="5">
        <v>0.02</v>
      </c>
      <c r="I67" s="2">
        <f t="shared" si="0"/>
        <v>1.2</v>
      </c>
      <c r="J67" t="s">
        <v>53</v>
      </c>
      <c r="K67" t="s">
        <v>191</v>
      </c>
    </row>
    <row r="68" spans="1:11" x14ac:dyDescent="0.35">
      <c r="A68" t="s">
        <v>185</v>
      </c>
      <c r="B68" s="2">
        <v>201</v>
      </c>
      <c r="C68" t="s">
        <v>186</v>
      </c>
      <c r="D68" t="s">
        <v>187</v>
      </c>
      <c r="E68" s="1">
        <v>44195</v>
      </c>
      <c r="F68" s="2">
        <v>1</v>
      </c>
      <c r="G68" s="3" t="s">
        <v>192</v>
      </c>
      <c r="H68" s="5">
        <v>0.05</v>
      </c>
      <c r="I68" s="2">
        <f t="shared" si="0"/>
        <v>3</v>
      </c>
      <c r="J68" t="s">
        <v>53</v>
      </c>
      <c r="K68" t="s">
        <v>189</v>
      </c>
    </row>
    <row r="69" spans="1:11" x14ac:dyDescent="0.35">
      <c r="A69" t="s">
        <v>185</v>
      </c>
      <c r="B69" s="2">
        <v>201</v>
      </c>
      <c r="C69" t="s">
        <v>186</v>
      </c>
      <c r="D69" t="s">
        <v>187</v>
      </c>
      <c r="E69" s="1">
        <v>44191</v>
      </c>
      <c r="F69" s="2">
        <v>1</v>
      </c>
      <c r="G69" s="3" t="s">
        <v>193</v>
      </c>
      <c r="H69" s="5">
        <v>0.02</v>
      </c>
      <c r="I69" s="2">
        <f t="shared" si="0"/>
        <v>1.2</v>
      </c>
      <c r="J69" t="s">
        <v>53</v>
      </c>
      <c r="K69" t="s">
        <v>194</v>
      </c>
    </row>
    <row r="70" spans="1:11" x14ac:dyDescent="0.35">
      <c r="A70" t="s">
        <v>185</v>
      </c>
      <c r="B70" s="2">
        <v>201</v>
      </c>
      <c r="C70" t="s">
        <v>186</v>
      </c>
      <c r="D70" t="s">
        <v>187</v>
      </c>
      <c r="E70" s="1">
        <v>44168</v>
      </c>
      <c r="F70" s="2">
        <v>1</v>
      </c>
      <c r="G70" s="3" t="s">
        <v>195</v>
      </c>
      <c r="H70" s="5">
        <v>0.1</v>
      </c>
      <c r="I70" s="2">
        <f t="shared" si="0"/>
        <v>6</v>
      </c>
      <c r="J70" t="s">
        <v>53</v>
      </c>
      <c r="K70" t="s">
        <v>189</v>
      </c>
    </row>
    <row r="71" spans="1:11" x14ac:dyDescent="0.35">
      <c r="A71" t="s">
        <v>185</v>
      </c>
      <c r="B71" s="2">
        <v>201</v>
      </c>
      <c r="C71" t="s">
        <v>186</v>
      </c>
      <c r="D71" t="s">
        <v>187</v>
      </c>
      <c r="E71" s="1">
        <v>44171</v>
      </c>
      <c r="F71" s="2">
        <v>1</v>
      </c>
      <c r="G71" s="3" t="s">
        <v>196</v>
      </c>
      <c r="H71" s="5">
        <v>0.05</v>
      </c>
      <c r="I71" s="2">
        <f t="shared" si="0"/>
        <v>3</v>
      </c>
      <c r="J71" t="s">
        <v>53</v>
      </c>
      <c r="K71" t="s">
        <v>191</v>
      </c>
    </row>
    <row r="72" spans="1:11" x14ac:dyDescent="0.35">
      <c r="A72" t="s">
        <v>185</v>
      </c>
      <c r="B72" s="2">
        <v>201</v>
      </c>
      <c r="C72" t="s">
        <v>186</v>
      </c>
      <c r="D72" t="s">
        <v>187</v>
      </c>
      <c r="E72" s="1">
        <v>44169</v>
      </c>
      <c r="F72" s="2">
        <v>1</v>
      </c>
      <c r="G72" s="3" t="s">
        <v>197</v>
      </c>
      <c r="H72" s="5">
        <v>7.0000000000000007E-2</v>
      </c>
      <c r="I72" s="2">
        <f t="shared" si="0"/>
        <v>4.2</v>
      </c>
      <c r="J72" t="s">
        <v>53</v>
      </c>
      <c r="K72" t="s">
        <v>198</v>
      </c>
    </row>
    <row r="73" spans="1:11" x14ac:dyDescent="0.35">
      <c r="A73" t="s">
        <v>185</v>
      </c>
      <c r="B73" s="2">
        <v>201</v>
      </c>
      <c r="C73" t="s">
        <v>186</v>
      </c>
      <c r="D73" t="s">
        <v>187</v>
      </c>
      <c r="E73" s="1">
        <v>44167</v>
      </c>
      <c r="F73" s="2">
        <v>1</v>
      </c>
      <c r="G73" s="3" t="s">
        <v>199</v>
      </c>
      <c r="H73" s="5">
        <v>0.08</v>
      </c>
      <c r="I73" s="2">
        <f t="shared" ref="I73:I136" si="1">+H73*60</f>
        <v>4.8</v>
      </c>
      <c r="J73" t="s">
        <v>53</v>
      </c>
      <c r="K73" t="s">
        <v>200</v>
      </c>
    </row>
    <row r="74" spans="1:11" x14ac:dyDescent="0.35">
      <c r="A74" t="s">
        <v>185</v>
      </c>
      <c r="B74" s="2">
        <v>201</v>
      </c>
      <c r="C74" t="s">
        <v>186</v>
      </c>
      <c r="D74" t="s">
        <v>187</v>
      </c>
      <c r="E74" s="1">
        <v>44169</v>
      </c>
      <c r="F74" s="2">
        <v>1</v>
      </c>
      <c r="G74" s="3" t="s">
        <v>201</v>
      </c>
      <c r="H74" s="5">
        <v>7.0000000000000007E-2</v>
      </c>
      <c r="I74" s="2">
        <f t="shared" si="1"/>
        <v>4.2</v>
      </c>
      <c r="J74" t="s">
        <v>53</v>
      </c>
      <c r="K74" t="s">
        <v>198</v>
      </c>
    </row>
    <row r="75" spans="1:11" x14ac:dyDescent="0.35">
      <c r="A75" t="s">
        <v>185</v>
      </c>
      <c r="B75" s="2">
        <v>201</v>
      </c>
      <c r="C75" t="s">
        <v>186</v>
      </c>
      <c r="D75" t="s">
        <v>187</v>
      </c>
      <c r="E75" s="1">
        <v>44184</v>
      </c>
      <c r="F75" s="2">
        <v>1</v>
      </c>
      <c r="G75" s="3" t="s">
        <v>202</v>
      </c>
      <c r="H75" s="5">
        <v>0.05</v>
      </c>
      <c r="I75" s="2">
        <f t="shared" si="1"/>
        <v>3</v>
      </c>
      <c r="J75" t="s">
        <v>53</v>
      </c>
      <c r="K75" t="s">
        <v>203</v>
      </c>
    </row>
    <row r="76" spans="1:11" x14ac:dyDescent="0.35">
      <c r="A76" t="s">
        <v>185</v>
      </c>
      <c r="B76" s="2">
        <v>201</v>
      </c>
      <c r="C76" t="s">
        <v>186</v>
      </c>
      <c r="D76" t="s">
        <v>187</v>
      </c>
      <c r="E76" s="1">
        <v>44167</v>
      </c>
      <c r="F76" s="2">
        <v>1</v>
      </c>
      <c r="G76" s="3" t="s">
        <v>204</v>
      </c>
      <c r="H76" s="5">
        <v>0.1</v>
      </c>
      <c r="I76" s="2">
        <f t="shared" si="1"/>
        <v>6</v>
      </c>
      <c r="J76" t="s">
        <v>53</v>
      </c>
      <c r="K76" t="s">
        <v>200</v>
      </c>
    </row>
    <row r="77" spans="1:11" x14ac:dyDescent="0.35">
      <c r="A77" t="s">
        <v>185</v>
      </c>
      <c r="B77" s="2">
        <v>201</v>
      </c>
      <c r="C77" t="s">
        <v>186</v>
      </c>
      <c r="D77" t="s">
        <v>187</v>
      </c>
      <c r="E77" s="1">
        <v>44184</v>
      </c>
      <c r="F77" s="2">
        <v>1</v>
      </c>
      <c r="G77" s="3" t="s">
        <v>205</v>
      </c>
      <c r="H77" s="5">
        <v>0.12</v>
      </c>
      <c r="I77" s="2">
        <f t="shared" si="1"/>
        <v>7.1999999999999993</v>
      </c>
      <c r="J77" t="s">
        <v>53</v>
      </c>
      <c r="K77" t="s">
        <v>203</v>
      </c>
    </row>
    <row r="78" spans="1:11" x14ac:dyDescent="0.35">
      <c r="A78" t="s">
        <v>185</v>
      </c>
      <c r="B78" s="2">
        <v>201</v>
      </c>
      <c r="C78" t="s">
        <v>186</v>
      </c>
      <c r="D78" t="s">
        <v>187</v>
      </c>
      <c r="E78" s="1">
        <v>44185</v>
      </c>
      <c r="F78" s="2">
        <v>1</v>
      </c>
      <c r="G78" s="3" t="s">
        <v>206</v>
      </c>
      <c r="H78" s="5">
        <v>0.02</v>
      </c>
      <c r="I78" s="2">
        <f t="shared" si="1"/>
        <v>1.2</v>
      </c>
      <c r="J78" t="s">
        <v>53</v>
      </c>
      <c r="K78" t="s">
        <v>207</v>
      </c>
    </row>
    <row r="79" spans="1:11" x14ac:dyDescent="0.35">
      <c r="A79" t="s">
        <v>185</v>
      </c>
      <c r="B79" s="2">
        <v>201</v>
      </c>
      <c r="C79" t="s">
        <v>186</v>
      </c>
      <c r="D79" t="s">
        <v>187</v>
      </c>
      <c r="E79" s="1">
        <v>44184</v>
      </c>
      <c r="F79" s="2">
        <v>1</v>
      </c>
      <c r="G79" s="3" t="s">
        <v>208</v>
      </c>
      <c r="H79" s="5">
        <v>0.08</v>
      </c>
      <c r="I79" s="2">
        <f t="shared" si="1"/>
        <v>4.8</v>
      </c>
      <c r="J79" t="s">
        <v>53</v>
      </c>
      <c r="K79" t="s">
        <v>203</v>
      </c>
    </row>
    <row r="80" spans="1:11" x14ac:dyDescent="0.35">
      <c r="A80" t="s">
        <v>185</v>
      </c>
      <c r="B80" s="2">
        <v>201</v>
      </c>
      <c r="C80" t="s">
        <v>186</v>
      </c>
      <c r="D80" t="s">
        <v>187</v>
      </c>
      <c r="E80" s="1">
        <v>44170</v>
      </c>
      <c r="F80" s="2">
        <v>1</v>
      </c>
      <c r="G80" s="3" t="s">
        <v>209</v>
      </c>
      <c r="H80" s="5">
        <v>0.08</v>
      </c>
      <c r="I80" s="2">
        <f t="shared" si="1"/>
        <v>4.8</v>
      </c>
      <c r="J80" t="s">
        <v>53</v>
      </c>
      <c r="K80" t="s">
        <v>203</v>
      </c>
    </row>
    <row r="81" spans="1:11" x14ac:dyDescent="0.35">
      <c r="A81" t="s">
        <v>185</v>
      </c>
      <c r="B81" s="2">
        <v>201</v>
      </c>
      <c r="C81" t="s">
        <v>186</v>
      </c>
      <c r="D81" t="s">
        <v>187</v>
      </c>
      <c r="E81" s="1">
        <v>44184</v>
      </c>
      <c r="F81" s="2">
        <v>1</v>
      </c>
      <c r="G81" s="3" t="s">
        <v>213</v>
      </c>
      <c r="H81" s="5">
        <v>0.05</v>
      </c>
      <c r="I81" s="2">
        <f t="shared" si="1"/>
        <v>3</v>
      </c>
      <c r="J81" t="s">
        <v>53</v>
      </c>
      <c r="K81" t="s">
        <v>203</v>
      </c>
    </row>
    <row r="82" spans="1:11" x14ac:dyDescent="0.35">
      <c r="A82" t="s">
        <v>185</v>
      </c>
      <c r="B82" s="2">
        <v>201</v>
      </c>
      <c r="C82" t="s">
        <v>186</v>
      </c>
      <c r="D82" t="s">
        <v>187</v>
      </c>
      <c r="E82" s="1">
        <v>44170</v>
      </c>
      <c r="F82" s="2">
        <v>1</v>
      </c>
      <c r="G82" s="3" t="s">
        <v>214</v>
      </c>
      <c r="H82" s="5">
        <v>0.02</v>
      </c>
      <c r="I82" s="2">
        <f t="shared" si="1"/>
        <v>1.2</v>
      </c>
      <c r="J82" t="s">
        <v>53</v>
      </c>
      <c r="K82" t="s">
        <v>212</v>
      </c>
    </row>
    <row r="83" spans="1:11" x14ac:dyDescent="0.35">
      <c r="A83" t="s">
        <v>185</v>
      </c>
      <c r="B83" s="2">
        <v>201</v>
      </c>
      <c r="C83" t="s">
        <v>186</v>
      </c>
      <c r="D83" t="s">
        <v>187</v>
      </c>
      <c r="E83" s="1">
        <v>44184</v>
      </c>
      <c r="F83" s="2">
        <v>1</v>
      </c>
      <c r="G83" s="3" t="s">
        <v>215</v>
      </c>
      <c r="H83" s="5">
        <v>0.03</v>
      </c>
      <c r="I83" s="2">
        <f t="shared" si="1"/>
        <v>1.7999999999999998</v>
      </c>
      <c r="J83" t="s">
        <v>53</v>
      </c>
      <c r="K83" t="s">
        <v>203</v>
      </c>
    </row>
    <row r="84" spans="1:11" x14ac:dyDescent="0.35">
      <c r="A84" t="s">
        <v>185</v>
      </c>
      <c r="B84" s="2">
        <v>201</v>
      </c>
      <c r="C84" t="s">
        <v>186</v>
      </c>
      <c r="D84" t="s">
        <v>187</v>
      </c>
      <c r="E84" s="1">
        <v>44187</v>
      </c>
      <c r="F84" s="2">
        <v>1</v>
      </c>
      <c r="G84" s="3" t="s">
        <v>216</v>
      </c>
      <c r="H84" s="5">
        <v>0.05</v>
      </c>
      <c r="I84" s="2">
        <f t="shared" si="1"/>
        <v>3</v>
      </c>
      <c r="J84" t="s">
        <v>53</v>
      </c>
      <c r="K84" t="s">
        <v>203</v>
      </c>
    </row>
    <row r="85" spans="1:11" x14ac:dyDescent="0.35">
      <c r="A85" t="s">
        <v>185</v>
      </c>
      <c r="B85" s="2">
        <v>201</v>
      </c>
      <c r="C85" t="s">
        <v>186</v>
      </c>
      <c r="D85" t="s">
        <v>187</v>
      </c>
      <c r="E85" s="1">
        <v>44187</v>
      </c>
      <c r="F85" s="2">
        <v>1</v>
      </c>
      <c r="G85" s="3" t="s">
        <v>217</v>
      </c>
      <c r="H85" s="5">
        <v>0.02</v>
      </c>
      <c r="I85" s="2">
        <f t="shared" si="1"/>
        <v>1.2</v>
      </c>
      <c r="J85" t="s">
        <v>53</v>
      </c>
      <c r="K85" t="s">
        <v>203</v>
      </c>
    </row>
    <row r="86" spans="1:11" x14ac:dyDescent="0.35">
      <c r="A86" t="s">
        <v>185</v>
      </c>
      <c r="B86" s="2">
        <v>201</v>
      </c>
      <c r="C86" t="s">
        <v>186</v>
      </c>
      <c r="D86" t="s">
        <v>187</v>
      </c>
      <c r="E86" s="1">
        <v>44168</v>
      </c>
      <c r="F86" s="2">
        <v>1</v>
      </c>
      <c r="G86" s="3" t="s">
        <v>219</v>
      </c>
      <c r="H86" s="5">
        <v>0.08</v>
      </c>
      <c r="I86" s="2">
        <f t="shared" si="1"/>
        <v>4.8</v>
      </c>
      <c r="J86" t="s">
        <v>53</v>
      </c>
      <c r="K86" t="s">
        <v>189</v>
      </c>
    </row>
    <row r="87" spans="1:11" x14ac:dyDescent="0.35">
      <c r="A87" t="s">
        <v>185</v>
      </c>
      <c r="B87" s="2">
        <v>201</v>
      </c>
      <c r="C87" t="s">
        <v>186</v>
      </c>
      <c r="D87" t="s">
        <v>187</v>
      </c>
      <c r="E87" s="1">
        <v>44169</v>
      </c>
      <c r="F87" s="2">
        <v>1</v>
      </c>
      <c r="G87" s="3" t="s">
        <v>220</v>
      </c>
      <c r="H87" s="5">
        <v>7.0000000000000007E-2</v>
      </c>
      <c r="I87" s="2">
        <f t="shared" si="1"/>
        <v>4.2</v>
      </c>
      <c r="J87" t="s">
        <v>221</v>
      </c>
      <c r="K87" t="s">
        <v>222</v>
      </c>
    </row>
    <row r="88" spans="1:11" x14ac:dyDescent="0.35">
      <c r="A88" t="s">
        <v>185</v>
      </c>
      <c r="B88" s="2">
        <v>201</v>
      </c>
      <c r="C88" t="s">
        <v>186</v>
      </c>
      <c r="D88" t="s">
        <v>187</v>
      </c>
      <c r="E88" s="1">
        <v>44168</v>
      </c>
      <c r="F88" s="2">
        <v>1</v>
      </c>
      <c r="G88" s="3" t="s">
        <v>223</v>
      </c>
      <c r="H88" s="5">
        <v>0.08</v>
      </c>
      <c r="I88" s="2">
        <f t="shared" si="1"/>
        <v>4.8</v>
      </c>
      <c r="J88" t="s">
        <v>53</v>
      </c>
      <c r="K88" t="s">
        <v>189</v>
      </c>
    </row>
    <row r="89" spans="1:11" x14ac:dyDescent="0.35">
      <c r="A89" t="s">
        <v>185</v>
      </c>
      <c r="B89" s="2">
        <v>201</v>
      </c>
      <c r="C89" t="s">
        <v>186</v>
      </c>
      <c r="D89" t="s">
        <v>187</v>
      </c>
      <c r="E89" s="1">
        <v>44166</v>
      </c>
      <c r="F89" s="2">
        <v>1</v>
      </c>
      <c r="G89" s="3" t="s">
        <v>224</v>
      </c>
      <c r="H89" s="5">
        <v>0.12</v>
      </c>
      <c r="I89" s="2">
        <f t="shared" si="1"/>
        <v>7.1999999999999993</v>
      </c>
      <c r="J89" t="s">
        <v>53</v>
      </c>
      <c r="K89" t="s">
        <v>203</v>
      </c>
    </row>
    <row r="90" spans="1:11" x14ac:dyDescent="0.35">
      <c r="A90" t="s">
        <v>185</v>
      </c>
      <c r="B90" s="2">
        <v>201</v>
      </c>
      <c r="C90" t="s">
        <v>186</v>
      </c>
      <c r="D90" t="s">
        <v>187</v>
      </c>
      <c r="E90" s="1">
        <v>44186</v>
      </c>
      <c r="F90" s="2">
        <v>1</v>
      </c>
      <c r="G90" s="3" t="s">
        <v>225</v>
      </c>
      <c r="H90" s="5">
        <v>0.08</v>
      </c>
      <c r="I90" s="2">
        <f t="shared" si="1"/>
        <v>4.8</v>
      </c>
      <c r="J90" t="s">
        <v>53</v>
      </c>
      <c r="K90" t="s">
        <v>203</v>
      </c>
    </row>
    <row r="91" spans="1:11" x14ac:dyDescent="0.35">
      <c r="A91" t="s">
        <v>185</v>
      </c>
      <c r="B91" s="2">
        <v>201</v>
      </c>
      <c r="C91" t="s">
        <v>186</v>
      </c>
      <c r="D91" t="s">
        <v>187</v>
      </c>
      <c r="E91" s="1">
        <v>44168</v>
      </c>
      <c r="F91" s="2">
        <v>1</v>
      </c>
      <c r="G91" s="3" t="s">
        <v>226</v>
      </c>
      <c r="H91" s="5">
        <v>7.0000000000000007E-2</v>
      </c>
      <c r="I91" s="2">
        <f t="shared" si="1"/>
        <v>4.2</v>
      </c>
      <c r="J91" t="s">
        <v>53</v>
      </c>
      <c r="K91" t="s">
        <v>189</v>
      </c>
    </row>
    <row r="92" spans="1:11" x14ac:dyDescent="0.35">
      <c r="A92" t="s">
        <v>185</v>
      </c>
      <c r="B92" s="2">
        <v>201</v>
      </c>
      <c r="C92" t="s">
        <v>186</v>
      </c>
      <c r="D92" t="s">
        <v>227</v>
      </c>
      <c r="E92" s="1">
        <v>44177</v>
      </c>
      <c r="F92" s="2">
        <v>1</v>
      </c>
      <c r="G92" s="3" t="s">
        <v>228</v>
      </c>
      <c r="H92" s="5">
        <v>0.17</v>
      </c>
      <c r="I92" s="2">
        <f t="shared" si="1"/>
        <v>10.200000000000001</v>
      </c>
      <c r="J92" t="s">
        <v>229</v>
      </c>
      <c r="K92" t="s">
        <v>230</v>
      </c>
    </row>
    <row r="93" spans="1:11" x14ac:dyDescent="0.35">
      <c r="A93" t="s">
        <v>185</v>
      </c>
      <c r="B93" s="2">
        <v>201</v>
      </c>
      <c r="C93" t="s">
        <v>186</v>
      </c>
      <c r="D93" t="s">
        <v>227</v>
      </c>
      <c r="E93" s="1">
        <v>44195</v>
      </c>
      <c r="F93" s="2">
        <v>1</v>
      </c>
      <c r="G93" s="3" t="s">
        <v>231</v>
      </c>
      <c r="H93" s="5">
        <v>0.13</v>
      </c>
      <c r="I93" s="2">
        <f t="shared" si="1"/>
        <v>7.8000000000000007</v>
      </c>
      <c r="J93" t="s">
        <v>232</v>
      </c>
      <c r="K93" t="s">
        <v>233</v>
      </c>
    </row>
    <row r="94" spans="1:11" x14ac:dyDescent="0.35">
      <c r="A94" t="s">
        <v>185</v>
      </c>
      <c r="B94" s="2">
        <v>201</v>
      </c>
      <c r="C94" t="s">
        <v>186</v>
      </c>
      <c r="D94" t="s">
        <v>227</v>
      </c>
      <c r="E94" s="1">
        <v>44186</v>
      </c>
      <c r="F94" s="2">
        <v>1</v>
      </c>
      <c r="G94" s="3" t="s">
        <v>234</v>
      </c>
      <c r="H94" s="5">
        <v>0.27</v>
      </c>
      <c r="I94" s="2">
        <f t="shared" si="1"/>
        <v>16.200000000000003</v>
      </c>
      <c r="J94" t="s">
        <v>235</v>
      </c>
      <c r="K94" t="s">
        <v>236</v>
      </c>
    </row>
    <row r="95" spans="1:11" x14ac:dyDescent="0.35">
      <c r="A95" t="s">
        <v>185</v>
      </c>
      <c r="B95" s="2">
        <v>201</v>
      </c>
      <c r="C95" t="s">
        <v>186</v>
      </c>
      <c r="D95" t="s">
        <v>227</v>
      </c>
      <c r="E95" s="1">
        <v>44188</v>
      </c>
      <c r="F95" s="2">
        <v>1</v>
      </c>
      <c r="G95" s="3" t="s">
        <v>237</v>
      </c>
      <c r="H95" s="5">
        <v>0.3</v>
      </c>
      <c r="I95" s="2">
        <f t="shared" si="1"/>
        <v>18</v>
      </c>
      <c r="J95" t="s">
        <v>235</v>
      </c>
      <c r="K95" t="s">
        <v>238</v>
      </c>
    </row>
    <row r="96" spans="1:11" x14ac:dyDescent="0.35">
      <c r="A96" t="s">
        <v>185</v>
      </c>
      <c r="B96" s="2">
        <v>201</v>
      </c>
      <c r="C96" t="s">
        <v>186</v>
      </c>
      <c r="D96" t="s">
        <v>227</v>
      </c>
      <c r="E96" s="1">
        <v>44174</v>
      </c>
      <c r="F96" s="2">
        <v>1</v>
      </c>
      <c r="G96" s="3" t="s">
        <v>239</v>
      </c>
      <c r="H96" s="5">
        <v>0.08</v>
      </c>
      <c r="I96" s="2">
        <f t="shared" si="1"/>
        <v>4.8</v>
      </c>
      <c r="J96" t="s">
        <v>232</v>
      </c>
      <c r="K96" t="s">
        <v>240</v>
      </c>
    </row>
    <row r="97" spans="1:11" x14ac:dyDescent="0.35">
      <c r="A97" t="s">
        <v>185</v>
      </c>
      <c r="B97" s="2">
        <v>201</v>
      </c>
      <c r="C97" t="s">
        <v>186</v>
      </c>
      <c r="D97" t="s">
        <v>227</v>
      </c>
      <c r="E97" s="1">
        <v>44168</v>
      </c>
      <c r="F97" s="2">
        <v>1</v>
      </c>
      <c r="G97" s="3" t="s">
        <v>241</v>
      </c>
      <c r="H97" s="5">
        <v>0.2</v>
      </c>
      <c r="I97" s="2">
        <f t="shared" si="1"/>
        <v>12</v>
      </c>
      <c r="J97" t="s">
        <v>242</v>
      </c>
      <c r="K97" t="s">
        <v>243</v>
      </c>
    </row>
    <row r="98" spans="1:11" x14ac:dyDescent="0.35">
      <c r="A98" t="s">
        <v>185</v>
      </c>
      <c r="B98" s="2">
        <v>201</v>
      </c>
      <c r="C98" t="s">
        <v>186</v>
      </c>
      <c r="D98" t="s">
        <v>227</v>
      </c>
      <c r="E98" s="1">
        <v>44178</v>
      </c>
      <c r="F98" s="2">
        <v>1</v>
      </c>
      <c r="G98" s="3" t="s">
        <v>244</v>
      </c>
      <c r="H98" s="5">
        <v>1</v>
      </c>
      <c r="I98" s="2">
        <f t="shared" si="1"/>
        <v>60</v>
      </c>
      <c r="J98" t="s">
        <v>242</v>
      </c>
      <c r="K98" t="s">
        <v>245</v>
      </c>
    </row>
    <row r="99" spans="1:11" x14ac:dyDescent="0.35">
      <c r="A99" t="s">
        <v>185</v>
      </c>
      <c r="B99" s="2">
        <v>201</v>
      </c>
      <c r="C99" t="s">
        <v>186</v>
      </c>
      <c r="D99" t="s">
        <v>227</v>
      </c>
      <c r="E99" s="1">
        <v>44168</v>
      </c>
      <c r="F99" s="2">
        <v>1</v>
      </c>
      <c r="G99" s="3" t="s">
        <v>246</v>
      </c>
      <c r="H99" s="5">
        <v>0.2</v>
      </c>
      <c r="I99" s="2">
        <f t="shared" si="1"/>
        <v>12</v>
      </c>
      <c r="J99" t="s">
        <v>242</v>
      </c>
      <c r="K99" t="s">
        <v>247</v>
      </c>
    </row>
    <row r="100" spans="1:11" x14ac:dyDescent="0.35">
      <c r="A100" t="s">
        <v>185</v>
      </c>
      <c r="B100" s="2">
        <v>201</v>
      </c>
      <c r="C100" t="s">
        <v>186</v>
      </c>
      <c r="D100" t="s">
        <v>227</v>
      </c>
      <c r="E100" s="1">
        <v>44176</v>
      </c>
      <c r="F100" s="2">
        <v>1</v>
      </c>
      <c r="G100" s="3" t="s">
        <v>248</v>
      </c>
      <c r="H100" s="5">
        <v>0.5</v>
      </c>
      <c r="I100" s="2">
        <f t="shared" si="1"/>
        <v>30</v>
      </c>
      <c r="J100" t="s">
        <v>242</v>
      </c>
      <c r="K100" t="s">
        <v>249</v>
      </c>
    </row>
    <row r="101" spans="1:11" x14ac:dyDescent="0.35">
      <c r="A101" t="s">
        <v>185</v>
      </c>
      <c r="B101" s="2">
        <v>201</v>
      </c>
      <c r="C101" t="s">
        <v>186</v>
      </c>
      <c r="D101" t="s">
        <v>227</v>
      </c>
      <c r="E101" s="1">
        <v>44193</v>
      </c>
      <c r="F101" s="2">
        <v>1</v>
      </c>
      <c r="G101" s="3" t="s">
        <v>250</v>
      </c>
      <c r="H101" s="5">
        <v>0.67</v>
      </c>
      <c r="I101" s="2">
        <f t="shared" si="1"/>
        <v>40.200000000000003</v>
      </c>
      <c r="J101" t="s">
        <v>242</v>
      </c>
      <c r="K101" t="s">
        <v>251</v>
      </c>
    </row>
    <row r="102" spans="1:11" x14ac:dyDescent="0.35">
      <c r="A102" t="s">
        <v>185</v>
      </c>
      <c r="B102" s="2">
        <v>201</v>
      </c>
      <c r="C102" t="s">
        <v>186</v>
      </c>
      <c r="D102" t="s">
        <v>227</v>
      </c>
      <c r="E102" s="1">
        <v>44169</v>
      </c>
      <c r="F102" s="2">
        <v>1</v>
      </c>
      <c r="G102" s="3" t="s">
        <v>252</v>
      </c>
      <c r="H102" s="5">
        <v>7.0000000000000007E-2</v>
      </c>
      <c r="I102" s="2">
        <f t="shared" si="1"/>
        <v>4.2</v>
      </c>
      <c r="J102" t="s">
        <v>53</v>
      </c>
      <c r="K102" t="s">
        <v>253</v>
      </c>
    </row>
    <row r="103" spans="1:11" x14ac:dyDescent="0.35">
      <c r="A103" t="s">
        <v>185</v>
      </c>
      <c r="B103" s="2">
        <v>201</v>
      </c>
      <c r="C103" t="s">
        <v>186</v>
      </c>
      <c r="D103" t="s">
        <v>227</v>
      </c>
      <c r="E103" s="1">
        <v>44168</v>
      </c>
      <c r="F103" s="2">
        <v>1</v>
      </c>
      <c r="G103" s="3" t="s">
        <v>254</v>
      </c>
      <c r="H103" s="5">
        <v>1</v>
      </c>
      <c r="I103" s="2">
        <f t="shared" si="1"/>
        <v>60</v>
      </c>
      <c r="J103" t="s">
        <v>242</v>
      </c>
      <c r="K103" t="s">
        <v>243</v>
      </c>
    </row>
    <row r="104" spans="1:11" x14ac:dyDescent="0.35">
      <c r="A104" t="s">
        <v>185</v>
      </c>
      <c r="B104" s="2">
        <v>201</v>
      </c>
      <c r="C104" t="s">
        <v>186</v>
      </c>
      <c r="D104" t="s">
        <v>227</v>
      </c>
      <c r="E104" s="1">
        <v>44193</v>
      </c>
      <c r="F104" s="2">
        <v>1</v>
      </c>
      <c r="G104" s="3" t="s">
        <v>255</v>
      </c>
      <c r="H104" s="5">
        <v>2.33</v>
      </c>
      <c r="I104" s="2">
        <f t="shared" si="1"/>
        <v>139.80000000000001</v>
      </c>
      <c r="J104" t="s">
        <v>242</v>
      </c>
      <c r="K104" t="s">
        <v>256</v>
      </c>
    </row>
    <row r="105" spans="1:11" x14ac:dyDescent="0.35">
      <c r="A105" t="s">
        <v>185</v>
      </c>
      <c r="B105" s="2">
        <v>201</v>
      </c>
      <c r="C105" t="s">
        <v>186</v>
      </c>
      <c r="D105" t="s">
        <v>227</v>
      </c>
      <c r="E105" s="1">
        <v>44192</v>
      </c>
      <c r="F105" s="2">
        <v>1</v>
      </c>
      <c r="G105" s="3" t="s">
        <v>257</v>
      </c>
      <c r="H105" s="5">
        <v>0.12</v>
      </c>
      <c r="I105" s="2">
        <f t="shared" si="1"/>
        <v>7.1999999999999993</v>
      </c>
      <c r="J105" t="s">
        <v>235</v>
      </c>
      <c r="K105" t="s">
        <v>251</v>
      </c>
    </row>
    <row r="106" spans="1:11" x14ac:dyDescent="0.35">
      <c r="A106" t="s">
        <v>185</v>
      </c>
      <c r="B106" s="2">
        <v>201</v>
      </c>
      <c r="C106" t="s">
        <v>186</v>
      </c>
      <c r="D106" t="s">
        <v>227</v>
      </c>
      <c r="E106" s="1">
        <v>44176</v>
      </c>
      <c r="F106" s="2">
        <v>1</v>
      </c>
      <c r="G106" s="3" t="s">
        <v>258</v>
      </c>
      <c r="H106" s="5">
        <v>2.82</v>
      </c>
      <c r="I106" s="2">
        <f t="shared" si="1"/>
        <v>169.2</v>
      </c>
      <c r="J106" t="s">
        <v>259</v>
      </c>
      <c r="K106" t="s">
        <v>260</v>
      </c>
    </row>
    <row r="107" spans="1:11" x14ac:dyDescent="0.35">
      <c r="A107" t="s">
        <v>185</v>
      </c>
      <c r="B107" s="2">
        <v>201</v>
      </c>
      <c r="C107" t="s">
        <v>186</v>
      </c>
      <c r="D107" t="s">
        <v>227</v>
      </c>
      <c r="E107" s="1">
        <v>44192</v>
      </c>
      <c r="F107" s="2">
        <v>1</v>
      </c>
      <c r="G107" s="3" t="s">
        <v>261</v>
      </c>
      <c r="H107" s="5">
        <v>0.1</v>
      </c>
      <c r="I107" s="2">
        <f t="shared" si="1"/>
        <v>6</v>
      </c>
      <c r="J107" t="s">
        <v>235</v>
      </c>
      <c r="K107" t="s">
        <v>251</v>
      </c>
    </row>
    <row r="108" spans="1:11" x14ac:dyDescent="0.35">
      <c r="A108" t="s">
        <v>185</v>
      </c>
      <c r="B108" s="2">
        <v>201</v>
      </c>
      <c r="C108" t="s">
        <v>186</v>
      </c>
      <c r="D108" t="s">
        <v>227</v>
      </c>
      <c r="E108" s="1">
        <v>44174</v>
      </c>
      <c r="F108" s="2">
        <v>1</v>
      </c>
      <c r="G108" s="3" t="s">
        <v>262</v>
      </c>
      <c r="H108" s="5">
        <v>3</v>
      </c>
      <c r="I108" s="2">
        <f t="shared" si="1"/>
        <v>180</v>
      </c>
      <c r="J108" t="s">
        <v>242</v>
      </c>
      <c r="K108" t="s">
        <v>245</v>
      </c>
    </row>
    <row r="109" spans="1:11" x14ac:dyDescent="0.35">
      <c r="A109" t="s">
        <v>185</v>
      </c>
      <c r="B109" s="2">
        <v>201</v>
      </c>
      <c r="C109" t="s">
        <v>186</v>
      </c>
      <c r="D109" t="s">
        <v>227</v>
      </c>
      <c r="E109" s="1">
        <v>44186</v>
      </c>
      <c r="F109" s="2">
        <v>1</v>
      </c>
      <c r="G109" s="3" t="s">
        <v>263</v>
      </c>
      <c r="H109" s="5">
        <v>1</v>
      </c>
      <c r="I109" s="2">
        <f t="shared" si="1"/>
        <v>60</v>
      </c>
      <c r="J109" t="s">
        <v>264</v>
      </c>
      <c r="K109" t="s">
        <v>203</v>
      </c>
    </row>
    <row r="110" spans="1:11" x14ac:dyDescent="0.35">
      <c r="A110" t="s">
        <v>185</v>
      </c>
      <c r="B110" s="2">
        <v>201</v>
      </c>
      <c r="C110" t="s">
        <v>186</v>
      </c>
      <c r="D110" t="s">
        <v>227</v>
      </c>
      <c r="E110" s="1">
        <v>44170</v>
      </c>
      <c r="F110" s="2">
        <v>1</v>
      </c>
      <c r="G110" s="3" t="s">
        <v>265</v>
      </c>
      <c r="H110" s="5">
        <v>4</v>
      </c>
      <c r="I110" s="2">
        <f t="shared" si="1"/>
        <v>240</v>
      </c>
      <c r="J110" t="s">
        <v>242</v>
      </c>
      <c r="K110" t="s">
        <v>266</v>
      </c>
    </row>
    <row r="111" spans="1:11" x14ac:dyDescent="0.35">
      <c r="A111" t="s">
        <v>185</v>
      </c>
      <c r="B111" s="2">
        <v>201</v>
      </c>
      <c r="C111" t="s">
        <v>186</v>
      </c>
      <c r="D111" t="s">
        <v>227</v>
      </c>
      <c r="E111" s="1">
        <v>44191</v>
      </c>
      <c r="F111" s="2">
        <v>1</v>
      </c>
      <c r="G111" s="3" t="s">
        <v>267</v>
      </c>
      <c r="H111" s="5">
        <v>2</v>
      </c>
      <c r="I111" s="2">
        <f t="shared" si="1"/>
        <v>120</v>
      </c>
      <c r="J111" t="s">
        <v>242</v>
      </c>
      <c r="K111" t="s">
        <v>268</v>
      </c>
    </row>
    <row r="112" spans="1:11" x14ac:dyDescent="0.35">
      <c r="A112" t="s">
        <v>185</v>
      </c>
      <c r="B112" s="2">
        <v>201</v>
      </c>
      <c r="C112" t="s">
        <v>186</v>
      </c>
      <c r="D112" t="s">
        <v>227</v>
      </c>
      <c r="E112" s="1">
        <v>44192</v>
      </c>
      <c r="F112" s="2">
        <v>1</v>
      </c>
      <c r="G112" s="3" t="s">
        <v>269</v>
      </c>
      <c r="H112" s="5">
        <v>2.78</v>
      </c>
      <c r="I112" s="2">
        <f t="shared" si="1"/>
        <v>166.79999999999998</v>
      </c>
      <c r="J112" t="s">
        <v>242</v>
      </c>
      <c r="K112" t="s">
        <v>251</v>
      </c>
    </row>
    <row r="113" spans="1:11" x14ac:dyDescent="0.35">
      <c r="A113" t="s">
        <v>185</v>
      </c>
      <c r="B113" s="2">
        <v>201</v>
      </c>
      <c r="C113" t="s">
        <v>186</v>
      </c>
      <c r="D113" t="s">
        <v>227</v>
      </c>
      <c r="E113" s="1">
        <v>44172</v>
      </c>
      <c r="F113" s="2">
        <v>1</v>
      </c>
      <c r="G113" s="3" t="s">
        <v>270</v>
      </c>
      <c r="H113" s="5">
        <v>3.22</v>
      </c>
      <c r="I113" s="2">
        <f t="shared" si="1"/>
        <v>193.20000000000002</v>
      </c>
      <c r="J113" t="s">
        <v>242</v>
      </c>
      <c r="K113" t="s">
        <v>271</v>
      </c>
    </row>
    <row r="114" spans="1:11" x14ac:dyDescent="0.35">
      <c r="A114" t="s">
        <v>185</v>
      </c>
      <c r="B114" s="2">
        <v>201</v>
      </c>
      <c r="C114" t="s">
        <v>186</v>
      </c>
      <c r="D114" t="s">
        <v>227</v>
      </c>
      <c r="E114" s="1">
        <v>44171</v>
      </c>
      <c r="F114" s="2">
        <v>1</v>
      </c>
      <c r="G114" s="3" t="s">
        <v>272</v>
      </c>
      <c r="H114" s="5">
        <v>1</v>
      </c>
      <c r="I114" s="2">
        <f t="shared" si="1"/>
        <v>60</v>
      </c>
      <c r="J114" t="s">
        <v>242</v>
      </c>
      <c r="K114" t="s">
        <v>273</v>
      </c>
    </row>
    <row r="115" spans="1:11" x14ac:dyDescent="0.35">
      <c r="A115" t="s">
        <v>185</v>
      </c>
      <c r="B115" s="2">
        <v>201</v>
      </c>
      <c r="C115" t="s">
        <v>186</v>
      </c>
      <c r="D115" t="s">
        <v>227</v>
      </c>
      <c r="E115" s="1">
        <v>44195</v>
      </c>
      <c r="F115" s="2">
        <v>1</v>
      </c>
      <c r="G115" s="3" t="s">
        <v>274</v>
      </c>
      <c r="H115" s="5">
        <v>0.83</v>
      </c>
      <c r="I115" s="2">
        <f t="shared" si="1"/>
        <v>49.8</v>
      </c>
      <c r="J115" t="s">
        <v>242</v>
      </c>
      <c r="K115" t="s">
        <v>275</v>
      </c>
    </row>
    <row r="116" spans="1:11" x14ac:dyDescent="0.35">
      <c r="A116" t="s">
        <v>185</v>
      </c>
      <c r="B116" s="2">
        <v>201</v>
      </c>
      <c r="C116" t="s">
        <v>186</v>
      </c>
      <c r="D116" t="s">
        <v>227</v>
      </c>
      <c r="E116" s="1">
        <v>44192</v>
      </c>
      <c r="F116" s="2">
        <v>1</v>
      </c>
      <c r="G116" s="3" t="s">
        <v>276</v>
      </c>
      <c r="H116" s="5">
        <v>0.18</v>
      </c>
      <c r="I116" s="2">
        <f t="shared" si="1"/>
        <v>10.799999999999999</v>
      </c>
      <c r="J116" t="s">
        <v>235</v>
      </c>
      <c r="K116" t="s">
        <v>251</v>
      </c>
    </row>
    <row r="117" spans="1:11" x14ac:dyDescent="0.35">
      <c r="A117" t="s">
        <v>185</v>
      </c>
      <c r="B117" s="2">
        <v>201</v>
      </c>
      <c r="C117" t="s">
        <v>186</v>
      </c>
      <c r="D117" t="s">
        <v>227</v>
      </c>
      <c r="E117" s="1">
        <v>44171</v>
      </c>
      <c r="F117" s="2">
        <v>1</v>
      </c>
      <c r="G117" s="3" t="s">
        <v>277</v>
      </c>
      <c r="H117" s="5">
        <v>0.12</v>
      </c>
      <c r="I117" s="2">
        <f t="shared" si="1"/>
        <v>7.1999999999999993</v>
      </c>
      <c r="J117" t="s">
        <v>278</v>
      </c>
      <c r="K117" t="s">
        <v>279</v>
      </c>
    </row>
    <row r="118" spans="1:11" x14ac:dyDescent="0.35">
      <c r="A118" t="s">
        <v>185</v>
      </c>
      <c r="B118" s="2">
        <v>201</v>
      </c>
      <c r="C118" t="s">
        <v>186</v>
      </c>
      <c r="D118" t="s">
        <v>227</v>
      </c>
      <c r="E118" s="1">
        <v>44187</v>
      </c>
      <c r="F118" s="2">
        <v>1</v>
      </c>
      <c r="G118" s="3" t="s">
        <v>280</v>
      </c>
      <c r="H118" s="5">
        <v>0.1</v>
      </c>
      <c r="I118" s="2">
        <f t="shared" si="1"/>
        <v>6</v>
      </c>
      <c r="J118" t="s">
        <v>235</v>
      </c>
      <c r="K118" t="s">
        <v>238</v>
      </c>
    </row>
    <row r="119" spans="1:11" x14ac:dyDescent="0.35">
      <c r="A119" t="s">
        <v>185</v>
      </c>
      <c r="B119" s="2">
        <v>201</v>
      </c>
      <c r="C119" t="s">
        <v>186</v>
      </c>
      <c r="D119" t="s">
        <v>227</v>
      </c>
      <c r="E119" s="1">
        <v>44169</v>
      </c>
      <c r="F119" s="2">
        <v>1</v>
      </c>
      <c r="G119" s="3" t="s">
        <v>281</v>
      </c>
      <c r="H119" s="5">
        <v>3.17</v>
      </c>
      <c r="I119" s="2">
        <f t="shared" si="1"/>
        <v>190.2</v>
      </c>
      <c r="J119" t="s">
        <v>242</v>
      </c>
      <c r="K119" t="s">
        <v>282</v>
      </c>
    </row>
    <row r="120" spans="1:11" x14ac:dyDescent="0.35">
      <c r="A120" t="s">
        <v>185</v>
      </c>
      <c r="B120" s="2">
        <v>201</v>
      </c>
      <c r="C120" t="s">
        <v>186</v>
      </c>
      <c r="D120" t="s">
        <v>227</v>
      </c>
      <c r="E120" s="1">
        <v>44176</v>
      </c>
      <c r="F120" s="2">
        <v>1</v>
      </c>
      <c r="G120" s="3" t="s">
        <v>283</v>
      </c>
      <c r="H120" s="5">
        <v>0.18</v>
      </c>
      <c r="I120" s="2">
        <f t="shared" si="1"/>
        <v>10.799999999999999</v>
      </c>
      <c r="J120" t="s">
        <v>229</v>
      </c>
      <c r="K120" t="s">
        <v>230</v>
      </c>
    </row>
    <row r="121" spans="1:11" x14ac:dyDescent="0.35">
      <c r="A121" t="s">
        <v>185</v>
      </c>
      <c r="B121" s="2">
        <v>201</v>
      </c>
      <c r="C121" t="s">
        <v>186</v>
      </c>
      <c r="D121" t="s">
        <v>227</v>
      </c>
      <c r="E121" s="1">
        <v>44187</v>
      </c>
      <c r="F121" s="2">
        <v>1</v>
      </c>
      <c r="G121" s="3" t="s">
        <v>284</v>
      </c>
      <c r="H121" s="5">
        <v>1.32</v>
      </c>
      <c r="I121" s="2">
        <f t="shared" si="1"/>
        <v>79.2</v>
      </c>
      <c r="J121" t="s">
        <v>285</v>
      </c>
      <c r="K121" t="s">
        <v>238</v>
      </c>
    </row>
    <row r="122" spans="1:11" x14ac:dyDescent="0.35">
      <c r="A122" t="s">
        <v>185</v>
      </c>
      <c r="B122" s="2">
        <v>201</v>
      </c>
      <c r="C122" t="s">
        <v>186</v>
      </c>
      <c r="D122" t="s">
        <v>227</v>
      </c>
      <c r="E122" s="1">
        <v>44191</v>
      </c>
      <c r="F122" s="2">
        <v>1</v>
      </c>
      <c r="G122" s="3" t="s">
        <v>286</v>
      </c>
      <c r="H122" s="5">
        <v>0.67</v>
      </c>
      <c r="I122" s="2">
        <f t="shared" si="1"/>
        <v>40.200000000000003</v>
      </c>
      <c r="J122" t="s">
        <v>242</v>
      </c>
      <c r="K122" t="s">
        <v>268</v>
      </c>
    </row>
    <row r="123" spans="1:11" x14ac:dyDescent="0.35">
      <c r="A123" t="s">
        <v>185</v>
      </c>
      <c r="B123" s="2">
        <v>201</v>
      </c>
      <c r="C123" t="s">
        <v>186</v>
      </c>
      <c r="D123" t="s">
        <v>227</v>
      </c>
      <c r="E123" s="1">
        <v>44173</v>
      </c>
      <c r="F123" s="2">
        <v>1</v>
      </c>
      <c r="G123" s="3" t="s">
        <v>287</v>
      </c>
      <c r="H123" s="5">
        <v>1</v>
      </c>
      <c r="I123" s="2">
        <f t="shared" si="1"/>
        <v>60</v>
      </c>
      <c r="J123" t="s">
        <v>242</v>
      </c>
      <c r="K123" t="s">
        <v>288</v>
      </c>
    </row>
    <row r="124" spans="1:11" x14ac:dyDescent="0.35">
      <c r="A124" t="s">
        <v>185</v>
      </c>
      <c r="B124" s="2">
        <v>201</v>
      </c>
      <c r="C124" t="s">
        <v>186</v>
      </c>
      <c r="D124" t="s">
        <v>227</v>
      </c>
      <c r="E124" s="1">
        <v>44168</v>
      </c>
      <c r="F124" s="2">
        <v>1</v>
      </c>
      <c r="G124" s="3" t="s">
        <v>289</v>
      </c>
      <c r="H124" s="5">
        <v>0.17</v>
      </c>
      <c r="I124" s="2">
        <f t="shared" si="1"/>
        <v>10.200000000000001</v>
      </c>
      <c r="J124" t="s">
        <v>242</v>
      </c>
      <c r="K124" t="s">
        <v>243</v>
      </c>
    </row>
    <row r="125" spans="1:11" x14ac:dyDescent="0.35">
      <c r="A125" t="s">
        <v>185</v>
      </c>
      <c r="B125" s="2">
        <v>201</v>
      </c>
      <c r="C125" t="s">
        <v>186</v>
      </c>
      <c r="D125" t="s">
        <v>227</v>
      </c>
      <c r="E125" s="1">
        <v>44191</v>
      </c>
      <c r="F125" s="2">
        <v>1</v>
      </c>
      <c r="G125" s="3" t="s">
        <v>290</v>
      </c>
      <c r="H125" s="5">
        <v>1.67</v>
      </c>
      <c r="I125" s="2">
        <f t="shared" si="1"/>
        <v>100.19999999999999</v>
      </c>
      <c r="J125" t="s">
        <v>242</v>
      </c>
      <c r="K125" t="s">
        <v>268</v>
      </c>
    </row>
    <row r="126" spans="1:11" x14ac:dyDescent="0.35">
      <c r="A126" t="s">
        <v>185</v>
      </c>
      <c r="B126" s="2">
        <v>201</v>
      </c>
      <c r="C126" t="s">
        <v>186</v>
      </c>
      <c r="D126" t="s">
        <v>227</v>
      </c>
      <c r="E126" s="1">
        <v>44192</v>
      </c>
      <c r="F126" s="2">
        <v>1</v>
      </c>
      <c r="G126" s="3" t="s">
        <v>291</v>
      </c>
      <c r="H126" s="5">
        <v>1.5</v>
      </c>
      <c r="I126" s="2">
        <f t="shared" si="1"/>
        <v>90</v>
      </c>
      <c r="J126" t="s">
        <v>242</v>
      </c>
      <c r="K126" t="s">
        <v>251</v>
      </c>
    </row>
    <row r="127" spans="1:11" x14ac:dyDescent="0.35">
      <c r="A127" t="s">
        <v>185</v>
      </c>
      <c r="B127" s="2">
        <v>201</v>
      </c>
      <c r="C127" t="s">
        <v>186</v>
      </c>
      <c r="D127" t="s">
        <v>227</v>
      </c>
      <c r="E127" s="1">
        <v>44175</v>
      </c>
      <c r="F127" s="2">
        <v>1</v>
      </c>
      <c r="G127" s="3" t="s">
        <v>292</v>
      </c>
      <c r="H127" s="5">
        <v>0.2</v>
      </c>
      <c r="I127" s="2">
        <f t="shared" si="1"/>
        <v>12</v>
      </c>
      <c r="J127" t="s">
        <v>242</v>
      </c>
      <c r="K127" t="s">
        <v>249</v>
      </c>
    </row>
    <row r="128" spans="1:11" x14ac:dyDescent="0.35">
      <c r="A128" t="s">
        <v>185</v>
      </c>
      <c r="B128" s="2">
        <v>201</v>
      </c>
      <c r="C128" t="s">
        <v>186</v>
      </c>
      <c r="D128" t="s">
        <v>227</v>
      </c>
      <c r="E128" s="1">
        <v>44171</v>
      </c>
      <c r="F128" s="2">
        <v>1</v>
      </c>
      <c r="G128" s="3" t="s">
        <v>293</v>
      </c>
      <c r="H128" s="5">
        <v>3</v>
      </c>
      <c r="I128" s="2">
        <f t="shared" si="1"/>
        <v>180</v>
      </c>
      <c r="J128" t="s">
        <v>278</v>
      </c>
      <c r="K128" t="s">
        <v>279</v>
      </c>
    </row>
    <row r="129" spans="1:11" x14ac:dyDescent="0.35">
      <c r="A129" t="s">
        <v>185</v>
      </c>
      <c r="B129" s="2">
        <v>201</v>
      </c>
      <c r="C129" t="s">
        <v>186</v>
      </c>
      <c r="D129" t="s">
        <v>227</v>
      </c>
      <c r="E129" s="1">
        <v>44190</v>
      </c>
      <c r="F129" s="2">
        <v>1</v>
      </c>
      <c r="G129" s="3" t="s">
        <v>332</v>
      </c>
      <c r="H129" s="5">
        <v>0.08</v>
      </c>
      <c r="I129" s="2">
        <f t="shared" si="1"/>
        <v>4.8</v>
      </c>
      <c r="J129" t="s">
        <v>235</v>
      </c>
      <c r="K129" t="s">
        <v>294</v>
      </c>
    </row>
    <row r="130" spans="1:11" x14ac:dyDescent="0.35">
      <c r="A130" t="s">
        <v>185</v>
      </c>
      <c r="B130" s="2">
        <v>201</v>
      </c>
      <c r="C130" t="s">
        <v>186</v>
      </c>
      <c r="D130" t="s">
        <v>227</v>
      </c>
      <c r="E130" s="1">
        <v>44189</v>
      </c>
      <c r="F130" s="2">
        <v>1</v>
      </c>
      <c r="G130" s="3" t="s">
        <v>295</v>
      </c>
      <c r="H130" s="5">
        <v>1.48</v>
      </c>
      <c r="I130" s="2">
        <f t="shared" si="1"/>
        <v>88.8</v>
      </c>
      <c r="J130" t="s">
        <v>296</v>
      </c>
      <c r="K130" t="s">
        <v>297</v>
      </c>
    </row>
    <row r="131" spans="1:11" x14ac:dyDescent="0.35">
      <c r="A131" t="s">
        <v>185</v>
      </c>
      <c r="B131" s="2">
        <v>201</v>
      </c>
      <c r="C131" t="s">
        <v>186</v>
      </c>
      <c r="D131" t="s">
        <v>227</v>
      </c>
      <c r="E131" s="1">
        <v>44175</v>
      </c>
      <c r="F131" s="2">
        <v>1</v>
      </c>
      <c r="G131" s="3" t="s">
        <v>298</v>
      </c>
      <c r="H131" s="5">
        <v>0.5</v>
      </c>
      <c r="I131" s="2">
        <f t="shared" si="1"/>
        <v>30</v>
      </c>
      <c r="J131" t="s">
        <v>242</v>
      </c>
      <c r="K131" t="s">
        <v>249</v>
      </c>
    </row>
    <row r="132" spans="1:11" x14ac:dyDescent="0.35">
      <c r="A132" t="s">
        <v>185</v>
      </c>
      <c r="B132" s="2">
        <v>201</v>
      </c>
      <c r="C132" t="s">
        <v>186</v>
      </c>
      <c r="D132" t="s">
        <v>227</v>
      </c>
      <c r="E132" s="1">
        <v>44187</v>
      </c>
      <c r="F132" s="2">
        <v>1</v>
      </c>
      <c r="G132" s="3" t="s">
        <v>299</v>
      </c>
      <c r="H132" s="5">
        <v>3</v>
      </c>
      <c r="I132" s="2">
        <f t="shared" si="1"/>
        <v>180</v>
      </c>
      <c r="J132" t="s">
        <v>285</v>
      </c>
      <c r="K132" t="s">
        <v>300</v>
      </c>
    </row>
    <row r="133" spans="1:11" x14ac:dyDescent="0.35">
      <c r="C133" t="s">
        <v>96</v>
      </c>
      <c r="F133" s="2"/>
      <c r="H133" s="5">
        <f>SUM(H66:H132)</f>
        <v>47.790000000000006</v>
      </c>
      <c r="I133" s="2">
        <f t="shared" si="1"/>
        <v>2867.4000000000005</v>
      </c>
    </row>
    <row r="135" spans="1:11" x14ac:dyDescent="0.35">
      <c r="A135" t="s">
        <v>301</v>
      </c>
      <c r="B135" s="2">
        <v>202</v>
      </c>
      <c r="C135" t="s">
        <v>210</v>
      </c>
      <c r="D135" t="s">
        <v>187</v>
      </c>
      <c r="E135" s="1">
        <v>44169</v>
      </c>
      <c r="F135" s="2">
        <v>1</v>
      </c>
      <c r="G135" s="3" t="s">
        <v>302</v>
      </c>
      <c r="H135" s="5">
        <v>0.1</v>
      </c>
      <c r="I135" s="2">
        <f t="shared" si="1"/>
        <v>6</v>
      </c>
      <c r="J135" t="s">
        <v>53</v>
      </c>
      <c r="K135" t="s">
        <v>189</v>
      </c>
    </row>
    <row r="136" spans="1:11" x14ac:dyDescent="0.35">
      <c r="A136" t="s">
        <v>301</v>
      </c>
      <c r="B136" s="2">
        <v>202</v>
      </c>
      <c r="C136" t="s">
        <v>210</v>
      </c>
      <c r="D136" t="s">
        <v>187</v>
      </c>
      <c r="E136" s="1">
        <v>44167</v>
      </c>
      <c r="F136" s="2">
        <v>1</v>
      </c>
      <c r="G136" s="3" t="s">
        <v>303</v>
      </c>
      <c r="H136" s="5">
        <v>7.0000000000000007E-2</v>
      </c>
      <c r="I136" s="2">
        <f t="shared" si="1"/>
        <v>4.2</v>
      </c>
      <c r="J136" t="s">
        <v>53</v>
      </c>
      <c r="K136" t="s">
        <v>203</v>
      </c>
    </row>
    <row r="137" spans="1:11" x14ac:dyDescent="0.35">
      <c r="A137" t="s">
        <v>301</v>
      </c>
      <c r="B137" s="2">
        <v>202</v>
      </c>
      <c r="C137" t="s">
        <v>210</v>
      </c>
      <c r="D137" t="s">
        <v>187</v>
      </c>
      <c r="E137" s="1">
        <v>44170</v>
      </c>
      <c r="F137" s="2">
        <v>1</v>
      </c>
      <c r="G137" s="3" t="s">
        <v>304</v>
      </c>
      <c r="H137" s="5">
        <v>0.13</v>
      </c>
      <c r="I137" s="2">
        <f t="shared" ref="I137:I160" si="2">+H137*60</f>
        <v>7.8000000000000007</v>
      </c>
      <c r="J137" t="s">
        <v>53</v>
      </c>
      <c r="K137" t="s">
        <v>191</v>
      </c>
    </row>
    <row r="138" spans="1:11" x14ac:dyDescent="0.35">
      <c r="A138" t="s">
        <v>301</v>
      </c>
      <c r="B138" s="2">
        <v>202</v>
      </c>
      <c r="C138" t="s">
        <v>210</v>
      </c>
      <c r="D138" t="s">
        <v>187</v>
      </c>
      <c r="E138" s="1">
        <v>44169</v>
      </c>
      <c r="F138" s="2">
        <v>1</v>
      </c>
      <c r="G138" s="3" t="s">
        <v>305</v>
      </c>
      <c r="H138" s="5">
        <v>0.05</v>
      </c>
      <c r="I138" s="2">
        <f t="shared" si="2"/>
        <v>3</v>
      </c>
      <c r="J138" t="s">
        <v>53</v>
      </c>
      <c r="K138" t="s">
        <v>189</v>
      </c>
    </row>
    <row r="139" spans="1:11" x14ac:dyDescent="0.35">
      <c r="A139" t="s">
        <v>301</v>
      </c>
      <c r="B139" s="2">
        <v>202</v>
      </c>
      <c r="C139" t="s">
        <v>210</v>
      </c>
      <c r="D139" t="s">
        <v>187</v>
      </c>
      <c r="E139" s="1">
        <v>44195</v>
      </c>
      <c r="F139" s="2">
        <v>1</v>
      </c>
      <c r="G139" s="3" t="s">
        <v>306</v>
      </c>
      <c r="H139" s="5">
        <v>0.05</v>
      </c>
      <c r="I139" s="2">
        <f t="shared" si="2"/>
        <v>3</v>
      </c>
      <c r="J139" t="s">
        <v>53</v>
      </c>
      <c r="K139" t="s">
        <v>189</v>
      </c>
    </row>
    <row r="140" spans="1:11" x14ac:dyDescent="0.35">
      <c r="A140" t="s">
        <v>301</v>
      </c>
      <c r="B140" s="2">
        <v>202</v>
      </c>
      <c r="C140" t="s">
        <v>210</v>
      </c>
      <c r="D140" t="s">
        <v>187</v>
      </c>
      <c r="E140" s="1">
        <v>44191</v>
      </c>
      <c r="F140" s="2">
        <v>1</v>
      </c>
      <c r="G140" s="3" t="s">
        <v>307</v>
      </c>
      <c r="H140" s="5">
        <v>0.03</v>
      </c>
      <c r="I140" s="2">
        <f t="shared" si="2"/>
        <v>1.7999999999999998</v>
      </c>
      <c r="J140" t="s">
        <v>53</v>
      </c>
      <c r="K140" t="s">
        <v>194</v>
      </c>
    </row>
    <row r="141" spans="1:11" x14ac:dyDescent="0.35">
      <c r="A141" t="s">
        <v>301</v>
      </c>
      <c r="B141" s="2">
        <v>202</v>
      </c>
      <c r="C141" t="s">
        <v>210</v>
      </c>
      <c r="D141" t="s">
        <v>187</v>
      </c>
      <c r="E141" s="1">
        <v>44170</v>
      </c>
      <c r="F141" s="2">
        <v>1</v>
      </c>
      <c r="G141" s="3" t="s">
        <v>308</v>
      </c>
      <c r="H141" s="5">
        <v>7.0000000000000007E-2</v>
      </c>
      <c r="I141" s="2">
        <f t="shared" si="2"/>
        <v>4.2</v>
      </c>
      <c r="J141" t="s">
        <v>53</v>
      </c>
      <c r="K141" t="s">
        <v>191</v>
      </c>
    </row>
    <row r="142" spans="1:11" x14ac:dyDescent="0.35">
      <c r="A142" t="s">
        <v>301</v>
      </c>
      <c r="B142" s="2">
        <v>202</v>
      </c>
      <c r="C142" t="s">
        <v>210</v>
      </c>
      <c r="D142" t="s">
        <v>187</v>
      </c>
      <c r="E142" s="1">
        <v>44170</v>
      </c>
      <c r="F142" s="2">
        <v>1</v>
      </c>
      <c r="G142" s="3" t="s">
        <v>309</v>
      </c>
      <c r="H142" s="5">
        <v>0.03</v>
      </c>
      <c r="I142" s="2">
        <f t="shared" si="2"/>
        <v>1.7999999999999998</v>
      </c>
      <c r="J142" t="s">
        <v>53</v>
      </c>
      <c r="K142" t="s">
        <v>191</v>
      </c>
    </row>
    <row r="143" spans="1:11" x14ac:dyDescent="0.35">
      <c r="A143" t="s">
        <v>301</v>
      </c>
      <c r="B143" s="2">
        <v>202</v>
      </c>
      <c r="C143" t="s">
        <v>210</v>
      </c>
      <c r="D143" t="s">
        <v>187</v>
      </c>
      <c r="E143" s="1">
        <v>44169</v>
      </c>
      <c r="F143" s="2">
        <v>1</v>
      </c>
      <c r="G143" s="3" t="s">
        <v>310</v>
      </c>
      <c r="H143" s="5">
        <v>7.0000000000000007E-2</v>
      </c>
      <c r="I143" s="2">
        <f t="shared" si="2"/>
        <v>4.2</v>
      </c>
      <c r="J143" t="s">
        <v>53</v>
      </c>
      <c r="K143" t="s">
        <v>189</v>
      </c>
    </row>
    <row r="144" spans="1:11" x14ac:dyDescent="0.35">
      <c r="A144" t="s">
        <v>301</v>
      </c>
      <c r="B144" s="2">
        <v>202</v>
      </c>
      <c r="C144" t="s">
        <v>210</v>
      </c>
      <c r="D144" t="s">
        <v>187</v>
      </c>
      <c r="E144" s="1">
        <v>44169</v>
      </c>
      <c r="F144" s="2">
        <v>1</v>
      </c>
      <c r="G144" s="3" t="s">
        <v>311</v>
      </c>
      <c r="H144" s="5">
        <v>0.05</v>
      </c>
      <c r="I144" s="2">
        <f t="shared" si="2"/>
        <v>3</v>
      </c>
      <c r="J144" t="s">
        <v>53</v>
      </c>
      <c r="K144" t="s">
        <v>189</v>
      </c>
    </row>
    <row r="145" spans="1:11" x14ac:dyDescent="0.35">
      <c r="A145" t="s">
        <v>301</v>
      </c>
      <c r="B145" s="2">
        <v>202</v>
      </c>
      <c r="C145" t="s">
        <v>210</v>
      </c>
      <c r="D145" t="s">
        <v>187</v>
      </c>
      <c r="E145" s="1">
        <v>44171</v>
      </c>
      <c r="F145" s="2">
        <v>1</v>
      </c>
      <c r="G145" s="3" t="s">
        <v>312</v>
      </c>
      <c r="H145" s="5">
        <v>0.05</v>
      </c>
      <c r="I145" s="2">
        <f t="shared" si="2"/>
        <v>3</v>
      </c>
      <c r="J145" t="s">
        <v>53</v>
      </c>
      <c r="K145" t="s">
        <v>191</v>
      </c>
    </row>
    <row r="146" spans="1:11" x14ac:dyDescent="0.35">
      <c r="A146" t="s">
        <v>301</v>
      </c>
      <c r="B146" s="2">
        <v>202</v>
      </c>
      <c r="C146" t="s">
        <v>210</v>
      </c>
      <c r="D146" t="s">
        <v>187</v>
      </c>
      <c r="E146" s="1">
        <v>44167</v>
      </c>
      <c r="F146" s="2">
        <v>1</v>
      </c>
      <c r="G146" s="3" t="s">
        <v>313</v>
      </c>
      <c r="H146" s="5">
        <v>0.08</v>
      </c>
      <c r="I146" s="2">
        <f t="shared" si="2"/>
        <v>4.8</v>
      </c>
      <c r="J146" t="s">
        <v>53</v>
      </c>
      <c r="K146" t="s">
        <v>200</v>
      </c>
    </row>
    <row r="147" spans="1:11" x14ac:dyDescent="0.35">
      <c r="A147" t="s">
        <v>301</v>
      </c>
      <c r="B147" s="2">
        <v>202</v>
      </c>
      <c r="C147" t="s">
        <v>210</v>
      </c>
      <c r="D147" t="s">
        <v>187</v>
      </c>
      <c r="E147" s="1">
        <v>44168</v>
      </c>
      <c r="F147" s="2">
        <v>1</v>
      </c>
      <c r="G147" s="3" t="s">
        <v>314</v>
      </c>
      <c r="H147" s="5">
        <v>0.05</v>
      </c>
      <c r="I147" s="2">
        <f t="shared" si="2"/>
        <v>3</v>
      </c>
      <c r="J147" t="s">
        <v>53</v>
      </c>
      <c r="K147" t="s">
        <v>189</v>
      </c>
    </row>
    <row r="148" spans="1:11" x14ac:dyDescent="0.35">
      <c r="A148" t="s">
        <v>301</v>
      </c>
      <c r="B148" s="2">
        <v>202</v>
      </c>
      <c r="C148" t="s">
        <v>210</v>
      </c>
      <c r="D148" t="s">
        <v>187</v>
      </c>
      <c r="E148" s="1">
        <v>44186</v>
      </c>
      <c r="F148" s="2">
        <v>1</v>
      </c>
      <c r="G148" s="3" t="s">
        <v>315</v>
      </c>
      <c r="H148" s="5">
        <v>7.0000000000000007E-2</v>
      </c>
      <c r="I148" s="2">
        <f t="shared" si="2"/>
        <v>4.2</v>
      </c>
      <c r="J148" t="s">
        <v>53</v>
      </c>
      <c r="K148" t="s">
        <v>203</v>
      </c>
    </row>
    <row r="149" spans="1:11" x14ac:dyDescent="0.35">
      <c r="A149" t="s">
        <v>301</v>
      </c>
      <c r="B149" s="2">
        <v>202</v>
      </c>
      <c r="C149" t="s">
        <v>210</v>
      </c>
      <c r="D149" t="s">
        <v>187</v>
      </c>
      <c r="E149" s="1">
        <v>44185</v>
      </c>
      <c r="F149" s="2">
        <v>1</v>
      </c>
      <c r="G149" s="3" t="s">
        <v>316</v>
      </c>
      <c r="H149" s="5">
        <v>0.03</v>
      </c>
      <c r="I149" s="2">
        <f t="shared" si="2"/>
        <v>1.7999999999999998</v>
      </c>
      <c r="J149" t="s">
        <v>53</v>
      </c>
      <c r="K149" t="s">
        <v>207</v>
      </c>
    </row>
    <row r="150" spans="1:11" x14ac:dyDescent="0.35">
      <c r="A150" t="s">
        <v>301</v>
      </c>
      <c r="B150" s="2">
        <v>202</v>
      </c>
      <c r="C150" t="s">
        <v>210</v>
      </c>
      <c r="D150" t="s">
        <v>187</v>
      </c>
      <c r="E150" s="1">
        <v>44167</v>
      </c>
      <c r="F150" s="2">
        <v>1</v>
      </c>
      <c r="G150" s="3" t="s">
        <v>317</v>
      </c>
      <c r="H150" s="5">
        <v>0.15</v>
      </c>
      <c r="I150" s="2">
        <f t="shared" si="2"/>
        <v>9</v>
      </c>
      <c r="J150" t="s">
        <v>53</v>
      </c>
      <c r="K150" t="s">
        <v>200</v>
      </c>
    </row>
    <row r="151" spans="1:11" x14ac:dyDescent="0.35">
      <c r="A151" t="s">
        <v>301</v>
      </c>
      <c r="B151" s="2">
        <v>202</v>
      </c>
      <c r="C151" t="s">
        <v>210</v>
      </c>
      <c r="D151" t="s">
        <v>187</v>
      </c>
      <c r="E151" s="1">
        <v>44184</v>
      </c>
      <c r="F151" s="2">
        <v>1</v>
      </c>
      <c r="G151" s="3" t="s">
        <v>318</v>
      </c>
      <c r="H151" s="5">
        <v>0.1</v>
      </c>
      <c r="I151" s="2">
        <f t="shared" si="2"/>
        <v>6</v>
      </c>
      <c r="J151" t="s">
        <v>53</v>
      </c>
      <c r="K151" t="s">
        <v>203</v>
      </c>
    </row>
    <row r="152" spans="1:11" x14ac:dyDescent="0.35">
      <c r="A152" t="s">
        <v>301</v>
      </c>
      <c r="B152" s="2">
        <v>202</v>
      </c>
      <c r="C152" t="s">
        <v>210</v>
      </c>
      <c r="D152" t="s">
        <v>187</v>
      </c>
      <c r="E152" s="1">
        <v>44170</v>
      </c>
      <c r="F152" s="2">
        <v>1</v>
      </c>
      <c r="G152" s="3" t="s">
        <v>319</v>
      </c>
      <c r="H152" s="5">
        <v>0.02</v>
      </c>
      <c r="I152" s="2">
        <f t="shared" si="2"/>
        <v>1.2</v>
      </c>
      <c r="J152" t="s">
        <v>53</v>
      </c>
      <c r="K152" t="s">
        <v>203</v>
      </c>
    </row>
    <row r="153" spans="1:11" x14ac:dyDescent="0.35">
      <c r="A153" t="s">
        <v>301</v>
      </c>
      <c r="B153" s="2">
        <v>202</v>
      </c>
      <c r="C153" t="s">
        <v>210</v>
      </c>
      <c r="D153" t="s">
        <v>187</v>
      </c>
      <c r="E153" s="1">
        <v>44170</v>
      </c>
      <c r="F153" s="2">
        <v>1</v>
      </c>
      <c r="G153" s="3" t="s">
        <v>320</v>
      </c>
      <c r="H153" s="5">
        <v>0.05</v>
      </c>
      <c r="I153" s="2">
        <f t="shared" si="2"/>
        <v>3</v>
      </c>
      <c r="J153" t="s">
        <v>53</v>
      </c>
      <c r="K153" t="s">
        <v>203</v>
      </c>
    </row>
    <row r="154" spans="1:11" x14ac:dyDescent="0.35">
      <c r="A154" t="s">
        <v>301</v>
      </c>
      <c r="B154" s="2">
        <v>202</v>
      </c>
      <c r="C154" t="s">
        <v>210</v>
      </c>
      <c r="D154" t="s">
        <v>187</v>
      </c>
      <c r="E154" s="1">
        <v>44184</v>
      </c>
      <c r="F154" s="2">
        <v>1</v>
      </c>
      <c r="G154" s="3" t="s">
        <v>321</v>
      </c>
      <c r="H154" s="5">
        <v>7.0000000000000007E-2</v>
      </c>
      <c r="I154" s="2">
        <f t="shared" si="2"/>
        <v>4.2</v>
      </c>
      <c r="J154" t="s">
        <v>53</v>
      </c>
      <c r="K154" t="s">
        <v>203</v>
      </c>
    </row>
    <row r="155" spans="1:11" x14ac:dyDescent="0.35">
      <c r="A155" t="s">
        <v>301</v>
      </c>
      <c r="B155" s="2">
        <v>202</v>
      </c>
      <c r="C155" t="s">
        <v>210</v>
      </c>
      <c r="D155" t="s">
        <v>187</v>
      </c>
      <c r="E155" s="1">
        <v>44167</v>
      </c>
      <c r="F155" s="2">
        <v>1</v>
      </c>
      <c r="G155" s="3" t="s">
        <v>322</v>
      </c>
      <c r="H155" s="5">
        <v>7.0000000000000007E-2</v>
      </c>
      <c r="I155" s="2">
        <f t="shared" si="2"/>
        <v>4.2</v>
      </c>
      <c r="J155" t="s">
        <v>53</v>
      </c>
      <c r="K155" t="s">
        <v>200</v>
      </c>
    </row>
    <row r="156" spans="1:11" x14ac:dyDescent="0.35">
      <c r="A156" t="s">
        <v>301</v>
      </c>
      <c r="B156" s="2">
        <v>202</v>
      </c>
      <c r="C156" t="s">
        <v>210</v>
      </c>
      <c r="D156" t="s">
        <v>187</v>
      </c>
      <c r="E156" s="1">
        <v>44184</v>
      </c>
      <c r="F156" s="2">
        <v>1</v>
      </c>
      <c r="G156" s="3" t="s">
        <v>323</v>
      </c>
      <c r="H156" s="5">
        <v>7.0000000000000007E-2</v>
      </c>
      <c r="I156" s="2">
        <f t="shared" si="2"/>
        <v>4.2</v>
      </c>
      <c r="J156" t="s">
        <v>53</v>
      </c>
      <c r="K156" t="s">
        <v>203</v>
      </c>
    </row>
    <row r="157" spans="1:11" x14ac:dyDescent="0.35">
      <c r="A157" t="s">
        <v>301</v>
      </c>
      <c r="B157" s="2">
        <v>202</v>
      </c>
      <c r="C157" t="s">
        <v>210</v>
      </c>
      <c r="D157" t="s">
        <v>187</v>
      </c>
      <c r="E157" s="1">
        <v>44166</v>
      </c>
      <c r="F157" s="2">
        <v>1</v>
      </c>
      <c r="G157" s="3" t="s">
        <v>324</v>
      </c>
      <c r="H157" s="5">
        <v>0.05</v>
      </c>
      <c r="I157" s="2">
        <f t="shared" si="2"/>
        <v>3</v>
      </c>
      <c r="J157" t="s">
        <v>53</v>
      </c>
      <c r="K157" t="s">
        <v>203</v>
      </c>
    </row>
    <row r="158" spans="1:11" x14ac:dyDescent="0.35">
      <c r="A158" t="s">
        <v>301</v>
      </c>
      <c r="B158" s="2">
        <v>202</v>
      </c>
      <c r="C158" t="s">
        <v>210</v>
      </c>
      <c r="D158" t="s">
        <v>187</v>
      </c>
      <c r="E158" s="1">
        <v>44184</v>
      </c>
      <c r="F158" s="2">
        <v>1</v>
      </c>
      <c r="G158" s="3" t="s">
        <v>325</v>
      </c>
      <c r="H158" s="5">
        <v>0.1</v>
      </c>
      <c r="I158" s="2">
        <f t="shared" si="2"/>
        <v>6</v>
      </c>
      <c r="J158" t="s">
        <v>53</v>
      </c>
      <c r="K158" t="s">
        <v>203</v>
      </c>
    </row>
    <row r="159" spans="1:11" x14ac:dyDescent="0.35">
      <c r="A159" t="s">
        <v>185</v>
      </c>
      <c r="B159" s="2">
        <v>202</v>
      </c>
      <c r="C159" t="s">
        <v>210</v>
      </c>
      <c r="D159" t="s">
        <v>187</v>
      </c>
      <c r="E159" s="1">
        <v>44187</v>
      </c>
      <c r="F159" s="2">
        <v>1</v>
      </c>
      <c r="G159" s="3" t="s">
        <v>218</v>
      </c>
      <c r="H159" s="5">
        <v>0.06</v>
      </c>
      <c r="I159" s="2">
        <f t="shared" si="2"/>
        <v>3.5999999999999996</v>
      </c>
      <c r="J159" t="s">
        <v>53</v>
      </c>
      <c r="K159" t="s">
        <v>203</v>
      </c>
    </row>
    <row r="160" spans="1:11" x14ac:dyDescent="0.35">
      <c r="A160" t="s">
        <v>185</v>
      </c>
      <c r="B160" s="2">
        <v>202</v>
      </c>
      <c r="C160" t="s">
        <v>210</v>
      </c>
      <c r="D160" t="s">
        <v>187</v>
      </c>
      <c r="E160" s="1">
        <v>44170</v>
      </c>
      <c r="F160" s="2">
        <v>1</v>
      </c>
      <c r="G160" s="3" t="s">
        <v>211</v>
      </c>
      <c r="H160" s="5">
        <v>0.03</v>
      </c>
      <c r="I160" s="2">
        <f t="shared" si="2"/>
        <v>1.7999999999999998</v>
      </c>
      <c r="J160" t="s">
        <v>53</v>
      </c>
      <c r="K160" t="s">
        <v>212</v>
      </c>
    </row>
    <row r="161" spans="1:11" x14ac:dyDescent="0.35">
      <c r="B161" s="2"/>
      <c r="E161" s="1"/>
      <c r="F161" s="2"/>
      <c r="G161" s="3"/>
      <c r="H161" s="5">
        <f>SUM(H135:H160)</f>
        <v>1.7000000000000006</v>
      </c>
      <c r="I161" s="2">
        <f>SUM(I135:I160)</f>
        <v>102</v>
      </c>
    </row>
    <row r="163" spans="1:11" x14ac:dyDescent="0.35">
      <c r="A163" t="s">
        <v>326</v>
      </c>
      <c r="B163" s="2">
        <v>203</v>
      </c>
      <c r="C163" t="s">
        <v>327</v>
      </c>
      <c r="D163" t="s">
        <v>227</v>
      </c>
      <c r="E163" s="1">
        <v>44175</v>
      </c>
      <c r="F163" s="2">
        <v>1</v>
      </c>
      <c r="G163" s="3" t="s">
        <v>328</v>
      </c>
      <c r="H163" s="5">
        <v>0.17</v>
      </c>
      <c r="I163" s="2"/>
      <c r="J163" t="s">
        <v>329</v>
      </c>
      <c r="K163" t="s">
        <v>330</v>
      </c>
    </row>
    <row r="164" spans="1:11" x14ac:dyDescent="0.35">
      <c r="C164" t="s">
        <v>96</v>
      </c>
      <c r="F164" s="2">
        <v>1</v>
      </c>
      <c r="H164" s="5">
        <v>0.17</v>
      </c>
      <c r="I164" s="2"/>
    </row>
    <row r="166" spans="1:11" x14ac:dyDescent="0.35">
      <c r="F166" s="2"/>
      <c r="I166" s="2"/>
    </row>
    <row r="168" spans="1:11" x14ac:dyDescent="0.35">
      <c r="F168" s="2"/>
      <c r="I16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2024-02-07T00:49:49Z</dcterms:created>
  <dcterms:modified xsi:type="dcterms:W3CDTF">2024-02-07T01:39:45Z</dcterms:modified>
</cp:coreProperties>
</file>