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mamontoya\Documents\JAIRO ABOGADO\"/>
    </mc:Choice>
  </mc:AlternateContent>
  <xr:revisionPtr revIDLastSave="0" documentId="8_{281DE188-8378-4644-B80C-8D6B6CC974E6}" xr6:coauthVersionLast="47" xr6:coauthVersionMax="47" xr10:uidLastSave="{00000000-0000-0000-0000-000000000000}"/>
  <bookViews>
    <workbookView xWindow="-110" yWindow="-110" windowWidth="19420" windowHeight="10420" xr2:uid="{53FAD1FD-D0BE-410A-93AD-FA5D7E6D7E39}"/>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 i="1" l="1"/>
  <c r="H32" i="1"/>
  <c r="H49" i="1"/>
  <c r="I49" i="1" s="1"/>
  <c r="H62" i="1"/>
  <c r="I62" i="1" s="1"/>
  <c r="H68" i="1"/>
  <c r="I68" i="1" s="1"/>
  <c r="H72" i="1"/>
  <c r="I72" i="1" s="1"/>
  <c r="H170" i="1"/>
  <c r="I170" i="1" s="1"/>
  <c r="I118" i="1"/>
  <c r="H133" i="1"/>
  <c r="I133" i="1" s="1"/>
  <c r="I34" i="1"/>
  <c r="I35" i="1"/>
  <c r="I36" i="1"/>
  <c r="I37" i="1"/>
  <c r="I38" i="1"/>
  <c r="I39" i="1"/>
  <c r="I40" i="1"/>
  <c r="I41" i="1"/>
  <c r="I42" i="1"/>
  <c r="I43" i="1"/>
  <c r="I44" i="1"/>
  <c r="I45" i="1"/>
  <c r="I46" i="1"/>
  <c r="I47" i="1"/>
  <c r="I48" i="1"/>
  <c r="I51" i="1"/>
  <c r="I52" i="1"/>
  <c r="I53" i="1"/>
  <c r="I54" i="1"/>
  <c r="I55" i="1"/>
  <c r="I56" i="1"/>
  <c r="I57" i="1"/>
  <c r="I58" i="1"/>
  <c r="I59" i="1"/>
  <c r="I60" i="1"/>
  <c r="I61" i="1"/>
  <c r="I63" i="1"/>
  <c r="I64" i="1"/>
  <c r="I65" i="1"/>
  <c r="I66" i="1"/>
  <c r="I67" i="1"/>
  <c r="I69" i="1"/>
  <c r="I70" i="1"/>
  <c r="I71"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9" i="1"/>
  <c r="I120" i="1"/>
  <c r="I121" i="1"/>
  <c r="I122" i="1"/>
  <c r="I123" i="1"/>
  <c r="I124" i="1"/>
  <c r="I125" i="1"/>
  <c r="I126" i="1"/>
  <c r="I127" i="1"/>
  <c r="I128" i="1"/>
  <c r="I129" i="1"/>
  <c r="I130" i="1"/>
  <c r="I131" i="1"/>
  <c r="I132"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1" i="1"/>
  <c r="I172" i="1"/>
  <c r="I173" i="1"/>
  <c r="I9" i="1"/>
  <c r="I10" i="1"/>
  <c r="I11" i="1"/>
  <c r="I12" i="1"/>
  <c r="I13" i="1"/>
  <c r="I14" i="1"/>
  <c r="I15" i="1"/>
  <c r="I16" i="1"/>
  <c r="I17" i="1"/>
  <c r="I18" i="1"/>
  <c r="I19" i="1"/>
  <c r="I20" i="1"/>
  <c r="I21" i="1"/>
  <c r="I22" i="1"/>
  <c r="I23" i="1"/>
  <c r="I24" i="1"/>
  <c r="I25" i="1"/>
  <c r="I26" i="1"/>
  <c r="I27" i="1"/>
  <c r="I28" i="1"/>
  <c r="I29" i="1"/>
  <c r="I30" i="1"/>
  <c r="I31" i="1"/>
  <c r="I8" i="1"/>
</calcChain>
</file>

<file path=xl/sharedStrings.xml><?xml version="1.0" encoding="utf-8"?>
<sst xmlns="http://schemas.openxmlformats.org/spreadsheetml/2006/main" count="967" uniqueCount="362">
  <si>
    <t>PICHICHI</t>
  </si>
  <si>
    <t>INGENIO PICHICHI S.A</t>
  </si>
  <si>
    <t>Zafra: 2024</t>
  </si>
  <si>
    <t>Relatório de Paradas - PERÍODO: 01/03/2021 a 31/03/2021   Situación: Consolidado</t>
  </si>
  <si>
    <t>Depto</t>
  </si>
  <si>
    <t>Equipo</t>
  </si>
  <si>
    <t>Descripción</t>
  </si>
  <si>
    <t>Motivo</t>
  </si>
  <si>
    <t>Fecha</t>
  </si>
  <si>
    <t>Paros</t>
  </si>
  <si>
    <t>Intervalo</t>
  </si>
  <si>
    <t>Tiempo</t>
  </si>
  <si>
    <t>Causa</t>
  </si>
  <si>
    <t>Observación</t>
  </si>
  <si>
    <t>01 - Molinos</t>
  </si>
  <si>
    <t>( OPE ) MOLIENDA</t>
  </si>
  <si>
    <t>144 - Presion Baja Caldera 4</t>
  </si>
  <si>
    <t>23:40 - 23:46</t>
  </si>
  <si>
    <t>536 - Bagazo húmedo</t>
  </si>
  <si>
    <t>Puentarse el  molino #6 ( problemas de sensores desabilitados )</t>
  </si>
  <si>
    <t>FCON08_001</t>
  </si>
  <si>
    <t>( OPE ) CONDUCTOR DONELLY DE BANDA MOLINO 2</t>
  </si>
  <si>
    <t>18 - Dispararse</t>
  </si>
  <si>
    <t>01:28 - 01:33</t>
  </si>
  <si>
    <t>899 - Causa sin identificar</t>
  </si>
  <si>
    <t>Causa sin definir</t>
  </si>
  <si>
    <t>( OPE ) PREPARACION DE CA?A</t>
  </si>
  <si>
    <t>15:14 - 15:23</t>
  </si>
  <si>
    <t>335 - Quedarse la carga en chute de puenteo</t>
  </si>
  <si>
    <t>Dispararse donelly del molino 3 por Quedarse carga puenteada en chute</t>
  </si>
  <si>
    <t>FCON07_003</t>
  </si>
  <si>
    <t xml:space="preserve">( OPE ) MESA DE CA?A # 3                        </t>
  </si>
  <si>
    <t xml:space="preserve">19 - Desprendimiento  tapas eje mando </t>
  </si>
  <si>
    <t>20:24 - 20:34</t>
  </si>
  <si>
    <t>97 - Soldar tapas abatibles</t>
  </si>
  <si>
    <t>Caerse tapa eje de mando de la mesa caña 3 (Soldar tapa tambor de mando)</t>
  </si>
  <si>
    <t>FCON04_009</t>
  </si>
  <si>
    <t xml:space="preserve">( OPE ) CONDUCTOR C                             </t>
  </si>
  <si>
    <t>22 - Paro de equipo</t>
  </si>
  <si>
    <t>00:00 - 00:05</t>
  </si>
  <si>
    <t xml:space="preserve">518 - Daño rodamiento del rodillo </t>
  </si>
  <si>
    <t>Sacar rodillo de carga en banda "C", _x000D_
_x000D_
En este evento se realizó la tarea de soldar tope en chumacera eje de salida transmision abierta molino#6</t>
  </si>
  <si>
    <t>22:06 - 01:00</t>
  </si>
  <si>
    <t>730 - Daño en rodamientos</t>
  </si>
  <si>
    <t>Daño en donelly del molino 2 por</t>
  </si>
  <si>
    <t>06:52 - 06:57</t>
  </si>
  <si>
    <t>194 - Partirse ejes del rodillo de carga</t>
  </si>
  <si>
    <t>Quitar rodillo de carga</t>
  </si>
  <si>
    <t>FPIC02_001</t>
  </si>
  <si>
    <t xml:space="preserve">( OPE ) PICADORA 4                            </t>
  </si>
  <si>
    <t>06:48 - 06:58</t>
  </si>
  <si>
    <t>847 - Desalinearse piñon</t>
  </si>
  <si>
    <t>Salirse pin de la rotula del disparo de la Turbina</t>
  </si>
  <si>
    <t>FMOL06_001</t>
  </si>
  <si>
    <t xml:space="preserve">( OPE ) MOLINO 2                           </t>
  </si>
  <si>
    <t>19:10 - 19:20</t>
  </si>
  <si>
    <t>221 - Embagazarse maza mayor</t>
  </si>
  <si>
    <t>Reventarse peine raspador mayor</t>
  </si>
  <si>
    <t>21:33 - 21:56</t>
  </si>
  <si>
    <t>Daño en donelly del molino 2 por Calentamiento de rodamiento lado occidente en tambor de mando</t>
  </si>
  <si>
    <t>30 - Dejar carga</t>
  </si>
  <si>
    <t>01:15 - 01:19</t>
  </si>
  <si>
    <t>18 - Alta materia mineral</t>
  </si>
  <si>
    <t>Dejar carga el donelly del molino 3 por Caña con material mineral</t>
  </si>
  <si>
    <t>FMOL03_004</t>
  </si>
  <si>
    <t xml:space="preserve">( OPE ) MOLINO 3      </t>
  </si>
  <si>
    <t>34 - Taco</t>
  </si>
  <si>
    <t>00:00 - 00:36</t>
  </si>
  <si>
    <t>906 - Dejar la carga el molno</t>
  </si>
  <si>
    <t>Dejar la carga en la parte de arriba y voltearla</t>
  </si>
  <si>
    <t>05:28 - 05:34</t>
  </si>
  <si>
    <t>187 - Taco cola conductor "c"</t>
  </si>
  <si>
    <t>Quedarse carga en la banda y en el tambor de cola</t>
  </si>
  <si>
    <t>05:50 - 06:00</t>
  </si>
  <si>
    <t>Dejar carga</t>
  </si>
  <si>
    <t>16:17 - 16:23</t>
  </si>
  <si>
    <t>dejar carga parte de arriba</t>
  </si>
  <si>
    <t>41 - Frenarse conductor</t>
  </si>
  <si>
    <t>02:48 - 03:29</t>
  </si>
  <si>
    <t>Frenarse donelly molino 3 por Quedar carga puenteada chúte parte superior</t>
  </si>
  <si>
    <t>44 - Taco conductor c</t>
  </si>
  <si>
    <t>03:05 - 03:58</t>
  </si>
  <si>
    <t>880 - Quedarse carga en caida a banda</t>
  </si>
  <si>
    <t>Taco conductor C por Puentearse carga caida del  "A"  al  "C"  (compuerta interna abierta parte inferior)</t>
  </si>
  <si>
    <t>04:20 - 04:46</t>
  </si>
  <si>
    <t>Quedarse carga Materia extraña mineral</t>
  </si>
  <si>
    <t>06:00 - 06:20</t>
  </si>
  <si>
    <t>06:32 - 06:38</t>
  </si>
  <si>
    <t>812 - Quedarse carga en el electroiman</t>
  </si>
  <si>
    <t>Quedarse carga Caña con alto materia extraña</t>
  </si>
  <si>
    <t>21:11 - 21:19</t>
  </si>
  <si>
    <t>861 - Quedarse carga en viga</t>
  </si>
  <si>
    <t>Taco conductor C por Dejar carga en la viga</t>
  </si>
  <si>
    <t>50 - Puentear molino</t>
  </si>
  <si>
    <t>04:31 - 04:36</t>
  </si>
  <si>
    <t xml:space="preserve">235 - Reventarse tornillos de chumacera </t>
  </si>
  <si>
    <t>Puenteo del molino 2 por Daño en topes y tornillos de chumacera</t>
  </si>
  <si>
    <t>FMOL03_005</t>
  </si>
  <si>
    <t>( OPE ) MOLINO 4</t>
  </si>
  <si>
    <t>11:52 - 11:55</t>
  </si>
  <si>
    <t>110 - Partirse eslabón</t>
  </si>
  <si>
    <t>Reventarse eslabon cadena cuarta maza</t>
  </si>
  <si>
    <t>FMOT75_004</t>
  </si>
  <si>
    <t>( OPE ) MOLINO 6</t>
  </si>
  <si>
    <t>303 - Reventarse eslabón cadena cuarta maza</t>
  </si>
  <si>
    <t>Puenteo del molino 6 por Reventarse eslabones cadena cuarta maza</t>
  </si>
  <si>
    <t>Total</t>
  </si>
  <si>
    <t>02 - Elaboracion</t>
  </si>
  <si>
    <t>FCLA01_004</t>
  </si>
  <si>
    <t xml:space="preserve">( OPE ) CLARIFICADOR DE JUGO RAPIDO             </t>
  </si>
  <si>
    <t xml:space="preserve">62 - Revolcado clarificador </t>
  </si>
  <si>
    <t>07:21 - 07:39</t>
  </si>
  <si>
    <t>22 - Deficiente salida lodos</t>
  </si>
  <si>
    <t>Revolcarse clarificador por alto nivel de lodos</t>
  </si>
  <si>
    <t>09:29 - 09:40</t>
  </si>
  <si>
    <t>( OPE ) CLARIFICACION DE JUGO</t>
  </si>
  <si>
    <t>20:06 - 20:51</t>
  </si>
  <si>
    <t>Revolcarse Clarificador</t>
  </si>
  <si>
    <t>( OPE ) PREPARACION DE JUGO</t>
  </si>
  <si>
    <t>64 - Lleno TAI y Jugo claro</t>
  </si>
  <si>
    <t>01:48 - 01:58</t>
  </si>
  <si>
    <t>892 - Alto nivel de tanques elaboración</t>
  </si>
  <si>
    <t>problemas bba tanque TAI</t>
  </si>
  <si>
    <t>02:00 - 02:14</t>
  </si>
  <si>
    <t>Alto nivel tanques por Inscrustación de equipos</t>
  </si>
  <si>
    <t>03:23 - 03:28</t>
  </si>
  <si>
    <t>Bajo escape, cuerpo #4 fuera de linea</t>
  </si>
  <si>
    <t>04:25 - 04:30</t>
  </si>
  <si>
    <t>bajo escape (informacion de coordinador elaboracion) flujo del tai muy inestable</t>
  </si>
  <si>
    <t>05:46 - 05:55</t>
  </si>
  <si>
    <t>(informacion de coordinador elaboracion) flujo del tai muy inestable</t>
  </si>
  <si>
    <t>06:33 - 06:46</t>
  </si>
  <si>
    <t>Problemas de Floculacion y 3 niveles de Lodo en el Clarificador</t>
  </si>
  <si>
    <t>FTAN40_002</t>
  </si>
  <si>
    <t>( OPE ) TANQUE TAI</t>
  </si>
  <si>
    <t>12:36 - 12:48</t>
  </si>
  <si>
    <t>862 - Bajo brix de la meladura</t>
  </si>
  <si>
    <t>Alto nivel tanques elaboración debido a Bajo brix de meladura y 2 niveles de cachaza</t>
  </si>
  <si>
    <t>( OPE ) ELABORACION</t>
  </si>
  <si>
    <t>12:48 - 13:01</t>
  </si>
  <si>
    <t>Lleno tanques elaboración pendiente por definir</t>
  </si>
  <si>
    <t>12:54 - 13:07</t>
  </si>
  <si>
    <t>Alto nivel de lodos</t>
  </si>
  <si>
    <t>13:51 - 14:06</t>
  </si>
  <si>
    <t>Cuerpo #5</t>
  </si>
  <si>
    <t>22:34 - 22:51</t>
  </si>
  <si>
    <t>Alto nivel tanque TAI (causa sin definir)</t>
  </si>
  <si>
    <t>22:54 - 23:14</t>
  </si>
  <si>
    <t>776 - Bajo vapor escape</t>
  </si>
  <si>
    <t>Según coordinador de proceso la cáusa es debido a bajo escápe (8:30 p.m. a 9:00 p.m).</t>
  </si>
  <si>
    <t>03 - Calderas</t>
  </si>
  <si>
    <t>FCAL03_001</t>
  </si>
  <si>
    <t>( OPE ) CALDERA #3</t>
  </si>
  <si>
    <t>143 - Presion Baja Caldera 3</t>
  </si>
  <si>
    <t>09:17 - 09:20</t>
  </si>
  <si>
    <t>854 - Caña con alto nivel de matextra (min/veg)</t>
  </si>
  <si>
    <t>Prssión baja caldera 3 por Caña con material vegetal y mineral</t>
  </si>
  <si>
    <t>14:10 - 14:19</t>
  </si>
  <si>
    <t>Presión baja caldera 3 (sin definir causa)</t>
  </si>
  <si>
    <t>FCAL04_001</t>
  </si>
  <si>
    <t>( OPE ) CALDERA 4</t>
  </si>
  <si>
    <t>05:27 - 06:00</t>
  </si>
  <si>
    <t>155 - Sacar piedra</t>
  </si>
  <si>
    <t>Presión baja caldera 4 por alto nivel de arrastre</t>
  </si>
  <si>
    <t>06:00 - 06:05</t>
  </si>
  <si>
    <t>793 - Presion Baja Calderas</t>
  </si>
  <si>
    <t>Presion Baja -Alto nivel de arrastre</t>
  </si>
  <si>
    <t>FCON03_010</t>
  </si>
  <si>
    <t xml:space="preserve">( OPE ) CONDUCTOR T-8                           </t>
  </si>
  <si>
    <t>00:21 - 00:30</t>
  </si>
  <si>
    <t>977 - Descarrilarse cadena de arrastre</t>
  </si>
  <si>
    <t>Dispararse conductor T8 por Descarrilarse cadena de arrastre</t>
  </si>
  <si>
    <t>( OPE ) CALDERAS</t>
  </si>
  <si>
    <t>10:29 - 10:39</t>
  </si>
  <si>
    <t>Dispararse alimentadores caldera #3 por definir</t>
  </si>
  <si>
    <t>FCON04_017</t>
  </si>
  <si>
    <t xml:space="preserve">( OPE ) CONDUCTOR T-6                           </t>
  </si>
  <si>
    <t>13:55 - 14:05</t>
  </si>
  <si>
    <t>825 - Taco Conductores Bagazo</t>
  </si>
  <si>
    <t>Dispararse Conductor T6 por taco</t>
  </si>
  <si>
    <t>22:57 - 23:41</t>
  </si>
  <si>
    <t>FCON03_007</t>
  </si>
  <si>
    <t xml:space="preserve">( OPE ) CONDUCTOR T-3                           </t>
  </si>
  <si>
    <t>00:24 - 00:39</t>
  </si>
  <si>
    <t>798 - Cambiar Tablas en Molienda</t>
  </si>
  <si>
    <t>Tablas partidas -Cambiar tablillas</t>
  </si>
  <si>
    <t>16:18 - 16:31</t>
  </si>
  <si>
    <t>827 - Adecuar sellos</t>
  </si>
  <si>
    <t>Parar molienda Sello levantado</t>
  </si>
  <si>
    <t>FCON03_005</t>
  </si>
  <si>
    <t>( OPE ) CONDUCTOR T1</t>
  </si>
  <si>
    <t>17:33 - 17:37</t>
  </si>
  <si>
    <t>Se realiza cambio de tabla</t>
  </si>
  <si>
    <t>04 - PLANTA ELECTRICA</t>
  </si>
  <si>
    <t>FEST01_024</t>
  </si>
  <si>
    <t>( OPE ) SUB ESTACION EPSA</t>
  </si>
  <si>
    <t>148 - Falta de Energia</t>
  </si>
  <si>
    <t>09:08 - 09:31</t>
  </si>
  <si>
    <t xml:space="preserve">585 - Salirse Epsa </t>
  </si>
  <si>
    <t>Falta de energia por Daño en circuito #1Buga ( 34.5 KVA )</t>
  </si>
  <si>
    <t>12:05 - 12:46</t>
  </si>
  <si>
    <t>Circuito Buga  1 Irse la Epsa</t>
  </si>
  <si>
    <t>15:38 - 16:03</t>
  </si>
  <si>
    <t>Irse EPSA</t>
  </si>
  <si>
    <t>FGEN03_001</t>
  </si>
  <si>
    <t xml:space="preserve">( OPE ) TURBOGENERADOR 3                        </t>
  </si>
  <si>
    <t>12:52 - 12:57</t>
  </si>
  <si>
    <t>530 - Problemas en turbogenerador # 3</t>
  </si>
  <si>
    <t>Descalibrado Cpc</t>
  </si>
  <si>
    <t>06 - Electrico</t>
  </si>
  <si>
    <t>( OPE ) ELECTRICO</t>
  </si>
  <si>
    <t>16:56 - 17:23</t>
  </si>
  <si>
    <t>114 - Aislamiento señal del arrancador del motor</t>
  </si>
  <si>
    <t>Aislarse acometida ( Breaker )</t>
  </si>
  <si>
    <t>04:26 - 04:34</t>
  </si>
  <si>
    <t>Falla en fluido electrico</t>
  </si>
  <si>
    <t>10 - Cosecha</t>
  </si>
  <si>
    <t>( OPE ) COSECHA</t>
  </si>
  <si>
    <t>122 - Piedras en las Picadoras</t>
  </si>
  <si>
    <t>Sacar piedras del conductor de caña A.</t>
  </si>
  <si>
    <t>05:10 - 05:12</t>
  </si>
  <si>
    <t>Sacar piedras del conductor de caña A</t>
  </si>
  <si>
    <t>07:50 - 07:55</t>
  </si>
  <si>
    <t>08:12 - 08:14</t>
  </si>
  <si>
    <t>Sacarla del conductor A</t>
  </si>
  <si>
    <t>08:15 - 08:19</t>
  </si>
  <si>
    <t>Sacarla del conductor</t>
  </si>
  <si>
    <t>08:53 - 09:00</t>
  </si>
  <si>
    <t>09:02 - 09:04</t>
  </si>
  <si>
    <t>09:04 - 09:08</t>
  </si>
  <si>
    <t>09:55 - 10:00</t>
  </si>
  <si>
    <t>10:23 - 10:28</t>
  </si>
  <si>
    <t>10:38 - 10:43</t>
  </si>
  <si>
    <t>Sacarla del conducto A</t>
  </si>
  <si>
    <t>10:44 - 10:49</t>
  </si>
  <si>
    <t>11:00 - 11:04</t>
  </si>
  <si>
    <t>12:06 - 12:08</t>
  </si>
  <si>
    <t>Sacar piedra de la Mesa Caña #3</t>
  </si>
  <si>
    <t>12:42 - 12:47</t>
  </si>
  <si>
    <t>14:43 - 14:49</t>
  </si>
  <si>
    <t>14:54 - 14:59</t>
  </si>
  <si>
    <t>15:05 - 15:10</t>
  </si>
  <si>
    <t>16:34 - 16:38</t>
  </si>
  <si>
    <t>16:48 - 16:49</t>
  </si>
  <si>
    <t>16:59 - 17:02</t>
  </si>
  <si>
    <t>Sacar piedra conductor A</t>
  </si>
  <si>
    <t>17:41 - 17:45</t>
  </si>
  <si>
    <t>18:57 - 19:02</t>
  </si>
  <si>
    <t>19:03 - 19:08</t>
  </si>
  <si>
    <t>19:15 - 19:20</t>
  </si>
  <si>
    <t>19:27 - 19:31</t>
  </si>
  <si>
    <t>19:28 - 19:35</t>
  </si>
  <si>
    <t>19:53 - 19:56</t>
  </si>
  <si>
    <t>20:34 - 20:36</t>
  </si>
  <si>
    <t>Sacar piedra coinductor A</t>
  </si>
  <si>
    <t>20:45 - 20:49</t>
  </si>
  <si>
    <t>21 - Falta de caña</t>
  </si>
  <si>
    <t>01:03 - 01:10</t>
  </si>
  <si>
    <t>860 - Pelarse mesacaña</t>
  </si>
  <si>
    <t>Empalmar</t>
  </si>
  <si>
    <t>01:20 - 01:35</t>
  </si>
  <si>
    <t>Pelarse mesas de caña</t>
  </si>
  <si>
    <t>02:55 - 03:00</t>
  </si>
  <si>
    <t>935 - Problemas en empalme</t>
  </si>
  <si>
    <t>Falta de caña en patio por demora en el empalme</t>
  </si>
  <si>
    <t>03:11 - 03:20</t>
  </si>
  <si>
    <t>Empalmar pelarse mesas de caña</t>
  </si>
  <si>
    <t>02:20 - 03:20</t>
  </si>
  <si>
    <t>927 - Traslado Frentes Cosecha</t>
  </si>
  <si>
    <t>Falta de caña en patio debido a La Matilde de esta finca se traslado para La Paola pero por las condiciones de humedad, el proveedor no dejó sacar la caña. Se tralada entonces  para Génova que tiene acumulados 50 mm</t>
  </si>
  <si>
    <t>04:03 - 04:23</t>
  </si>
  <si>
    <t>04:40 - 04:49</t>
  </si>
  <si>
    <t>Falta de caña en patio por problemas de empalme</t>
  </si>
  <si>
    <t>03:25 - 05:25</t>
  </si>
  <si>
    <t>764 - Humedad Frente</t>
  </si>
  <si>
    <t>La cosecha se está realizando de manera lenta con el fin de evitar daños en las fincas. El frente 1 cosecha una plantilla donde se tiene un acumulado de 80 mm de lluvia en la finca El Retiro está compartiendo el callejón de salido con otro Ingenio lo cua</t>
  </si>
  <si>
    <t>07:45 - 08:00</t>
  </si>
  <si>
    <t>Falta de caña en patio por demora en el empalme (filmación comercial)</t>
  </si>
  <si>
    <t>06:00 - 09:10</t>
  </si>
  <si>
    <t>Falta de caña en patio debido a Se registran lluvias en lso frentes de cosecha:   Frente 1  18 mm - acumulado 68,    frente 3 y 7  57 mm -  acumulado 97   y frente 9  en El Carmen  36 mm - acumulado  51.  Todos los frentes están parados por lluvias</t>
  </si>
  <si>
    <t>08:35 - 09:35</t>
  </si>
  <si>
    <t>766 - Taponamiento vias</t>
  </si>
  <si>
    <t>Se registró tiempo perdido de 1 hora  por bloqueo entrada a la finca San Isidro González - Frente 3 (4 horas).</t>
  </si>
  <si>
    <t>08:42 - 10:12</t>
  </si>
  <si>
    <t>773 - Vararse Tractores</t>
  </si>
  <si>
    <t>Falta de caña en patio debido a tratores varados</t>
  </si>
  <si>
    <t>07:45 - 10:45</t>
  </si>
  <si>
    <t>Tiempo perdido: 352 minutos por falta de caña en patio, Fte 1 Chambimbal: 18 mm, muy regular con el saque de caña por callejón; Fte 3 en Santa Clara: 10 mm y problemas de salida en callejón; Fte 7 y Fte 9 Hato viejo 30 mm  acumulados el proveedor suspende</t>
  </si>
  <si>
    <t>10:05 - 12:05</t>
  </si>
  <si>
    <t>Falta de caña en el patio (Humedad en terrenos)</t>
  </si>
  <si>
    <t>09:22 - 12:22</t>
  </si>
  <si>
    <t>Problemas en Frente 1: salida de la Paola 80 mm acumulados y el Ft 9: cosechadoras varadas hasta las 10: am, Frente 7: solo tenia una maquina a primera hora, estas tres causas genero tiempo perdido en la mañana por falta de caña en patio</t>
  </si>
  <si>
    <t>12:38 - 12:41</t>
  </si>
  <si>
    <t>Pelarse mesas de caña emplamar</t>
  </si>
  <si>
    <t>15:00 - 15:47</t>
  </si>
  <si>
    <t>15:45 - 16:30</t>
  </si>
  <si>
    <t>16:49 - 16:52</t>
  </si>
  <si>
    <t>143 - Demora del tren en el descargue</t>
  </si>
  <si>
    <t>Pelarse mesas de caña Demora en llegar caña al descargue</t>
  </si>
  <si>
    <t>15:21 - 17:21</t>
  </si>
  <si>
    <t>18:44 - 20:44</t>
  </si>
  <si>
    <t>Falta de caña en patio ocasionada por Condiciones de Humedad.  Fte 1: 20 mm; acum: 52 mm en</t>
  </si>
  <si>
    <t>21:14 - 21:19</t>
  </si>
  <si>
    <t>Pelarse mesa de caña</t>
  </si>
  <si>
    <t>20:25 - 21:25</t>
  </si>
  <si>
    <t>Falta de caña en patio por bloqueo de  la via por parte de de comunidad en el frente 1  en la Finca  Génova</t>
  </si>
  <si>
    <t>21:30 - 22:00</t>
  </si>
  <si>
    <t>21:08 - 22:00</t>
  </si>
  <si>
    <t>falta de caña en patio, Fte 1 Chambimbal: 18 mm, muy regular con el saque de caña por callejón; Fte 3 en Santa Clara: 10 mm y problemas de salida en callejón; Fte 7 y Fte 9 Hato viejo 30 mm  acumulados el proveedor suspende el corte en el día durante algú</t>
  </si>
  <si>
    <t>20:25 - 23:25</t>
  </si>
  <si>
    <t>Se registra tiempo perdido por condiciones de humedad en terrenos FT1 Hda la Julia  : 20mm acum 120mm ; Bélgica 7mm; acum 65mm;  Fte 3: Retiro(11mm, acum 53mm)  Lomita (11mm,acum 60); Ft7: suspendido por hdad estaba en la Cruz. Hda el Encanto 7mm; acum 63</t>
  </si>
  <si>
    <t>31 - Desbalanceo</t>
  </si>
  <si>
    <t>03:37 - 04:19</t>
  </si>
  <si>
    <t>732 - Desbalanceo</t>
  </si>
  <si>
    <t>Partirse tornilleria de tacones por piedras (colocar tacones a Picadora)daño de Tacones de la Picadora No 3, s</t>
  </si>
  <si>
    <t>11 - Campo</t>
  </si>
  <si>
    <t>( OPE ) CAMPO</t>
  </si>
  <si>
    <t>00:56 - 01:00</t>
  </si>
  <si>
    <t>01:01 - 01:06</t>
  </si>
  <si>
    <t>01:13 - 01:20</t>
  </si>
  <si>
    <t>01:19 - 01:22</t>
  </si>
  <si>
    <t>01:19 - 01:23</t>
  </si>
  <si>
    <t>01:25 - 01:28</t>
  </si>
  <si>
    <t>04:13 - 04:18</t>
  </si>
  <si>
    <t>04:30 - 04:34</t>
  </si>
  <si>
    <t>04:42 - 04:47</t>
  </si>
  <si>
    <t>05:02 - 05:08</t>
  </si>
  <si>
    <t>05:12 - 05:15</t>
  </si>
  <si>
    <t>08:14 - 08:17</t>
  </si>
  <si>
    <t>08:29 - 08:34</t>
  </si>
  <si>
    <t>09:06 - 09:11</t>
  </si>
  <si>
    <t>09:15 - 09:21</t>
  </si>
  <si>
    <t>12:08 - 12:11</t>
  </si>
  <si>
    <t>14:49 - 14:54</t>
  </si>
  <si>
    <t>14:56 - 14:59</t>
  </si>
  <si>
    <t>16:49 - 16:51</t>
  </si>
  <si>
    <t>SAcar piedras del conductor de caña A</t>
  </si>
  <si>
    <t>16:47 - 16:52</t>
  </si>
  <si>
    <t>17:00 - 17:03</t>
  </si>
  <si>
    <t>16:58 - 17:03</t>
  </si>
  <si>
    <t>17:02 - 17:05</t>
  </si>
  <si>
    <t>17:21 - 17:25</t>
  </si>
  <si>
    <t>17:57 - 18:00</t>
  </si>
  <si>
    <t>19:30 - 19:35</t>
  </si>
  <si>
    <t>19:42 - 19:46</t>
  </si>
  <si>
    <t>20:36 - 20:38</t>
  </si>
  <si>
    <t>22:13 - 22:18</t>
  </si>
  <si>
    <t>22:24 - 22:29</t>
  </si>
  <si>
    <t>22:30 - 22:34</t>
  </si>
  <si>
    <t>22:35 - 22:38</t>
  </si>
  <si>
    <t>23:32 - 23:35</t>
  </si>
  <si>
    <t>23:42 - 23:46</t>
  </si>
  <si>
    <t>03:05 - 03:37</t>
  </si>
  <si>
    <t>Partirse tornilleria de tacones por piedras (colocar tacones a Picadora) daño de Tacones de la Picadora No 3, s</t>
  </si>
  <si>
    <t>12 - Maquinaria</t>
  </si>
  <si>
    <t>( OPE ) MAQUINARIA</t>
  </si>
  <si>
    <t>12:13 - 12:22</t>
  </si>
  <si>
    <t>772 - Vararse tractomulas</t>
  </si>
  <si>
    <t>Vararse tractomula en el descargue</t>
  </si>
  <si>
    <t>Minutos</t>
  </si>
  <si>
    <t>06:00 - 09:24</t>
  </si>
  <si>
    <t>19:07 - 19:11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</si>
</sst>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
    <numFmt numFmtId="165" formatCode="0.000"/>
  </numFmts>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3" fontId="0" fillId="0" borderId="0" xfId="0" applyNumberFormat="1"/>
    <xf numFmtId="14" fontId="0" fillId="0" borderId="0" xfId="0" applyNumberFormat="1"/>
    <xf numFmtId="164" fontId="0" fillId="0" borderId="0" xfId="0" applyNumberFormat="1"/>
    <xf numFmtId="0" fontId="0" fillId="0" borderId="0" xfId="0" applyAlignment="1">
      <alignment wrapText="1"/>
    </xf>
    <xf numFmtId="0" fontId="0" fillId="0" borderId="0" xfId="0" applyAlignment="1">
      <alignment horizontal="left"/>
    </xf>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DAE10-BF87-4271-A73B-066F5779D332}">
  <dimension ref="A1:K177"/>
  <sheetViews>
    <sheetView tabSelected="1" workbookViewId="0">
      <selection activeCell="F72" sqref="F72"/>
    </sheetView>
  </sheetViews>
  <sheetFormatPr baseColWidth="10" defaultRowHeight="15.5" x14ac:dyDescent="0.35"/>
  <cols>
    <col min="1" max="1" width="14.5" customWidth="1"/>
    <col min="2" max="2" width="11.75" bestFit="1" customWidth="1"/>
    <col min="3" max="3" width="24.08203125" customWidth="1"/>
    <col min="4" max="4" width="23.58203125" customWidth="1"/>
    <col min="5" max="5" width="11.58203125" customWidth="1"/>
    <col min="6" max="6" width="5.25" bestFit="1" customWidth="1"/>
    <col min="7" max="7" width="11.1640625" bestFit="1" customWidth="1"/>
    <col min="8" max="8" width="6.75" style="6" customWidth="1"/>
    <col min="9" max="9" width="6.75" customWidth="1"/>
    <col min="11" max="11" width="73.6640625" customWidth="1"/>
  </cols>
  <sheetData>
    <row r="1" spans="1:11" x14ac:dyDescent="0.35">
      <c r="A1" t="s">
        <v>0</v>
      </c>
    </row>
    <row r="2" spans="1:11" x14ac:dyDescent="0.35">
      <c r="A2" t="s">
        <v>1</v>
      </c>
    </row>
    <row r="3" spans="1:11" x14ac:dyDescent="0.35">
      <c r="A3" t="s">
        <v>2</v>
      </c>
    </row>
    <row r="5" spans="1:11" x14ac:dyDescent="0.35">
      <c r="A5" s="5" t="s">
        <v>3</v>
      </c>
    </row>
    <row r="7" spans="1:11" x14ac:dyDescent="0.35">
      <c r="A7" t="s">
        <v>4</v>
      </c>
      <c r="B7" t="s">
        <v>5</v>
      </c>
      <c r="C7" t="s">
        <v>6</v>
      </c>
      <c r="D7" t="s">
        <v>7</v>
      </c>
      <c r="E7" t="s">
        <v>8</v>
      </c>
      <c r="F7" t="s">
        <v>9</v>
      </c>
      <c r="G7" t="s">
        <v>10</v>
      </c>
      <c r="H7" s="6" t="s">
        <v>11</v>
      </c>
      <c r="I7" t="s">
        <v>359</v>
      </c>
      <c r="J7" t="s">
        <v>12</v>
      </c>
      <c r="K7" t="s">
        <v>13</v>
      </c>
    </row>
    <row r="8" spans="1:11" x14ac:dyDescent="0.35">
      <c r="A8" t="s">
        <v>14</v>
      </c>
      <c r="B8" s="1">
        <v>101</v>
      </c>
      <c r="C8" t="s">
        <v>15</v>
      </c>
      <c r="D8" t="s">
        <v>16</v>
      </c>
      <c r="E8" s="2">
        <v>44257</v>
      </c>
      <c r="F8" s="1">
        <v>1</v>
      </c>
      <c r="G8" s="3" t="s">
        <v>17</v>
      </c>
      <c r="H8" s="6">
        <v>0.1</v>
      </c>
      <c r="I8" s="1">
        <f>+H8*60</f>
        <v>6</v>
      </c>
      <c r="J8" t="s">
        <v>18</v>
      </c>
      <c r="K8" t="s">
        <v>19</v>
      </c>
    </row>
    <row r="9" spans="1:11" x14ac:dyDescent="0.35">
      <c r="A9" t="s">
        <v>14</v>
      </c>
      <c r="B9" t="s">
        <v>20</v>
      </c>
      <c r="C9" t="s">
        <v>21</v>
      </c>
      <c r="D9" t="s">
        <v>22</v>
      </c>
      <c r="E9" s="2">
        <v>44262</v>
      </c>
      <c r="F9" s="1">
        <v>1</v>
      </c>
      <c r="G9" s="3" t="s">
        <v>23</v>
      </c>
      <c r="H9" s="6">
        <v>0.08</v>
      </c>
      <c r="I9" s="1">
        <f t="shared" ref="I9:I72" si="0">+H9*60</f>
        <v>4.8</v>
      </c>
      <c r="J9" t="s">
        <v>24</v>
      </c>
      <c r="K9" t="s">
        <v>25</v>
      </c>
    </row>
    <row r="10" spans="1:11" x14ac:dyDescent="0.35">
      <c r="A10" t="s">
        <v>14</v>
      </c>
      <c r="B10" s="1">
        <v>10101</v>
      </c>
      <c r="C10" t="s">
        <v>26</v>
      </c>
      <c r="D10" t="s">
        <v>22</v>
      </c>
      <c r="E10" s="2">
        <v>44263</v>
      </c>
      <c r="F10" s="1">
        <v>1</v>
      </c>
      <c r="G10" s="3" t="s">
        <v>27</v>
      </c>
      <c r="H10" s="6">
        <v>0.15</v>
      </c>
      <c r="I10" s="1">
        <f t="shared" si="0"/>
        <v>9</v>
      </c>
      <c r="J10" t="s">
        <v>28</v>
      </c>
      <c r="K10" t="s">
        <v>29</v>
      </c>
    </row>
    <row r="11" spans="1:11" x14ac:dyDescent="0.35">
      <c r="A11" t="s">
        <v>14</v>
      </c>
      <c r="B11" t="s">
        <v>30</v>
      </c>
      <c r="C11" t="s">
        <v>31</v>
      </c>
      <c r="D11" t="s">
        <v>32</v>
      </c>
      <c r="E11" s="2">
        <v>44279</v>
      </c>
      <c r="F11" s="1">
        <v>1</v>
      </c>
      <c r="G11" s="3" t="s">
        <v>33</v>
      </c>
      <c r="H11" s="6">
        <v>0.17</v>
      </c>
      <c r="I11" s="1">
        <f t="shared" si="0"/>
        <v>10.200000000000001</v>
      </c>
      <c r="J11" t="s">
        <v>34</v>
      </c>
      <c r="K11" t="s">
        <v>35</v>
      </c>
    </row>
    <row r="12" spans="1:11" ht="22.5" customHeight="1" x14ac:dyDescent="0.35">
      <c r="A12" t="s">
        <v>14</v>
      </c>
      <c r="B12" t="s">
        <v>36</v>
      </c>
      <c r="C12" t="s">
        <v>37</v>
      </c>
      <c r="D12" t="s">
        <v>38</v>
      </c>
      <c r="E12" s="2">
        <v>44264</v>
      </c>
      <c r="F12" s="1">
        <v>1</v>
      </c>
      <c r="G12" s="3" t="s">
        <v>39</v>
      </c>
      <c r="H12" s="6">
        <v>0.08</v>
      </c>
      <c r="I12" s="1">
        <f t="shared" si="0"/>
        <v>4.8</v>
      </c>
      <c r="J12" t="s">
        <v>40</v>
      </c>
      <c r="K12" s="4" t="s">
        <v>41</v>
      </c>
    </row>
    <row r="13" spans="1:11" x14ac:dyDescent="0.35">
      <c r="A13" t="s">
        <v>14</v>
      </c>
      <c r="B13" t="s">
        <v>20</v>
      </c>
      <c r="C13" t="s">
        <v>21</v>
      </c>
      <c r="D13" t="s">
        <v>38</v>
      </c>
      <c r="E13" s="2">
        <v>44272</v>
      </c>
      <c r="F13" s="1">
        <v>1</v>
      </c>
      <c r="G13" s="3" t="s">
        <v>42</v>
      </c>
      <c r="H13" s="6">
        <v>2.9</v>
      </c>
      <c r="I13" s="1">
        <f t="shared" si="0"/>
        <v>174</v>
      </c>
      <c r="J13" t="s">
        <v>43</v>
      </c>
      <c r="K13" t="s">
        <v>44</v>
      </c>
    </row>
    <row r="14" spans="1:11" x14ac:dyDescent="0.35">
      <c r="A14" t="s">
        <v>14</v>
      </c>
      <c r="B14" t="s">
        <v>36</v>
      </c>
      <c r="C14" t="s">
        <v>37</v>
      </c>
      <c r="D14" t="s">
        <v>38</v>
      </c>
      <c r="E14" s="2">
        <v>44261</v>
      </c>
      <c r="F14" s="1">
        <v>1</v>
      </c>
      <c r="G14" s="3" t="s">
        <v>45</v>
      </c>
      <c r="H14" s="6">
        <v>0.08</v>
      </c>
      <c r="I14" s="1">
        <f t="shared" si="0"/>
        <v>4.8</v>
      </c>
      <c r="J14" t="s">
        <v>46</v>
      </c>
      <c r="K14" t="s">
        <v>47</v>
      </c>
    </row>
    <row r="15" spans="1:11" x14ac:dyDescent="0.35">
      <c r="A15" t="s">
        <v>14</v>
      </c>
      <c r="B15" t="s">
        <v>48</v>
      </c>
      <c r="C15" t="s">
        <v>49</v>
      </c>
      <c r="D15" t="s">
        <v>38</v>
      </c>
      <c r="E15" s="2">
        <v>44259</v>
      </c>
      <c r="F15" s="1">
        <v>1</v>
      </c>
      <c r="G15" s="3" t="s">
        <v>50</v>
      </c>
      <c r="H15" s="6">
        <v>0.17</v>
      </c>
      <c r="I15" s="1">
        <f t="shared" si="0"/>
        <v>10.200000000000001</v>
      </c>
      <c r="J15" t="s">
        <v>51</v>
      </c>
      <c r="K15" t="s">
        <v>52</v>
      </c>
    </row>
    <row r="16" spans="1:11" x14ac:dyDescent="0.35">
      <c r="A16" t="s">
        <v>14</v>
      </c>
      <c r="B16" t="s">
        <v>53</v>
      </c>
      <c r="C16" t="s">
        <v>54</v>
      </c>
      <c r="D16" t="s">
        <v>38</v>
      </c>
      <c r="E16" s="2">
        <v>44256</v>
      </c>
      <c r="F16" s="1">
        <v>1</v>
      </c>
      <c r="G16" s="3" t="s">
        <v>55</v>
      </c>
      <c r="H16" s="6">
        <v>0.17</v>
      </c>
      <c r="I16" s="1">
        <f t="shared" si="0"/>
        <v>10.200000000000001</v>
      </c>
      <c r="J16" t="s">
        <v>56</v>
      </c>
      <c r="K16" t="s">
        <v>57</v>
      </c>
    </row>
    <row r="17" spans="1:11" x14ac:dyDescent="0.35">
      <c r="A17" t="s">
        <v>14</v>
      </c>
      <c r="B17" t="s">
        <v>20</v>
      </c>
      <c r="C17" t="s">
        <v>21</v>
      </c>
      <c r="D17" t="s">
        <v>38</v>
      </c>
      <c r="E17" s="2">
        <v>44272</v>
      </c>
      <c r="F17" s="1">
        <v>1</v>
      </c>
      <c r="G17" s="3" t="s">
        <v>58</v>
      </c>
      <c r="H17" s="6">
        <v>0.38</v>
      </c>
      <c r="I17" s="1">
        <f t="shared" si="0"/>
        <v>22.8</v>
      </c>
      <c r="J17" t="s">
        <v>43</v>
      </c>
      <c r="K17" t="s">
        <v>59</v>
      </c>
    </row>
    <row r="18" spans="1:11" x14ac:dyDescent="0.35">
      <c r="A18" t="s">
        <v>14</v>
      </c>
      <c r="B18" s="1">
        <v>10101</v>
      </c>
      <c r="C18" t="s">
        <v>26</v>
      </c>
      <c r="D18" t="s">
        <v>60</v>
      </c>
      <c r="E18" s="2">
        <v>44263</v>
      </c>
      <c r="F18" s="1">
        <v>1</v>
      </c>
      <c r="G18" s="3" t="s">
        <v>61</v>
      </c>
      <c r="H18" s="6">
        <v>7.0000000000000007E-2</v>
      </c>
      <c r="I18" s="1">
        <f t="shared" si="0"/>
        <v>4.2</v>
      </c>
      <c r="J18" t="s">
        <v>62</v>
      </c>
      <c r="K18" t="s">
        <v>63</v>
      </c>
    </row>
    <row r="19" spans="1:11" x14ac:dyDescent="0.35">
      <c r="A19" t="s">
        <v>14</v>
      </c>
      <c r="B19" t="s">
        <v>64</v>
      </c>
      <c r="C19" t="s">
        <v>65</v>
      </c>
      <c r="D19" t="s">
        <v>66</v>
      </c>
      <c r="E19" s="2">
        <v>44286</v>
      </c>
      <c r="F19" s="1">
        <v>1</v>
      </c>
      <c r="G19" s="3" t="s">
        <v>67</v>
      </c>
      <c r="H19" s="6">
        <v>0.6</v>
      </c>
      <c r="I19" s="1">
        <f t="shared" si="0"/>
        <v>36</v>
      </c>
      <c r="J19" t="s">
        <v>68</v>
      </c>
      <c r="K19" t="s">
        <v>69</v>
      </c>
    </row>
    <row r="20" spans="1:11" x14ac:dyDescent="0.35">
      <c r="A20" t="s">
        <v>14</v>
      </c>
      <c r="B20" t="s">
        <v>36</v>
      </c>
      <c r="C20" t="s">
        <v>37</v>
      </c>
      <c r="D20" t="s">
        <v>66</v>
      </c>
      <c r="E20" s="2">
        <v>44282</v>
      </c>
      <c r="F20" s="1">
        <v>1</v>
      </c>
      <c r="G20" s="3" t="s">
        <v>70</v>
      </c>
      <c r="H20" s="6">
        <v>0.1</v>
      </c>
      <c r="I20" s="1">
        <f t="shared" si="0"/>
        <v>6</v>
      </c>
      <c r="J20" t="s">
        <v>71</v>
      </c>
      <c r="K20" t="s">
        <v>72</v>
      </c>
    </row>
    <row r="21" spans="1:11" x14ac:dyDescent="0.35">
      <c r="A21" t="s">
        <v>14</v>
      </c>
      <c r="B21" t="s">
        <v>20</v>
      </c>
      <c r="C21" t="s">
        <v>21</v>
      </c>
      <c r="D21" t="s">
        <v>66</v>
      </c>
      <c r="E21" s="2">
        <v>44282</v>
      </c>
      <c r="F21" s="1">
        <v>1</v>
      </c>
      <c r="G21" s="3" t="s">
        <v>73</v>
      </c>
      <c r="H21" s="6">
        <v>0.17</v>
      </c>
      <c r="I21" s="1">
        <f t="shared" si="0"/>
        <v>10.200000000000001</v>
      </c>
      <c r="J21" t="s">
        <v>68</v>
      </c>
      <c r="K21" t="s">
        <v>74</v>
      </c>
    </row>
    <row r="22" spans="1:11" x14ac:dyDescent="0.35">
      <c r="A22" t="s">
        <v>14</v>
      </c>
      <c r="B22" t="s">
        <v>64</v>
      </c>
      <c r="C22" t="s">
        <v>65</v>
      </c>
      <c r="D22" t="s">
        <v>66</v>
      </c>
      <c r="E22" s="2">
        <v>44266</v>
      </c>
      <c r="F22" s="1">
        <v>1</v>
      </c>
      <c r="G22" s="3" t="s">
        <v>75</v>
      </c>
      <c r="H22" s="6">
        <v>0.1</v>
      </c>
      <c r="I22" s="1">
        <f t="shared" si="0"/>
        <v>6</v>
      </c>
      <c r="J22" t="s">
        <v>68</v>
      </c>
      <c r="K22" t="s">
        <v>76</v>
      </c>
    </row>
    <row r="23" spans="1:11" x14ac:dyDescent="0.35">
      <c r="A23" t="s">
        <v>14</v>
      </c>
      <c r="B23" s="1">
        <v>10101</v>
      </c>
      <c r="C23" t="s">
        <v>26</v>
      </c>
      <c r="D23" t="s">
        <v>77</v>
      </c>
      <c r="E23" s="2">
        <v>44265</v>
      </c>
      <c r="F23" s="1">
        <v>1</v>
      </c>
      <c r="G23" s="3" t="s">
        <v>78</v>
      </c>
      <c r="H23" s="6">
        <v>0.68</v>
      </c>
      <c r="I23" s="1">
        <f t="shared" si="0"/>
        <v>40.800000000000004</v>
      </c>
      <c r="J23" t="s">
        <v>28</v>
      </c>
      <c r="K23" t="s">
        <v>79</v>
      </c>
    </row>
    <row r="24" spans="1:11" x14ac:dyDescent="0.35">
      <c r="A24" t="s">
        <v>14</v>
      </c>
      <c r="B24" t="s">
        <v>36</v>
      </c>
      <c r="C24" t="s">
        <v>37</v>
      </c>
      <c r="D24" t="s">
        <v>80</v>
      </c>
      <c r="E24" s="2">
        <v>44270</v>
      </c>
      <c r="F24" s="1">
        <v>1</v>
      </c>
      <c r="G24" s="3" t="s">
        <v>81</v>
      </c>
      <c r="H24" s="6">
        <v>0.88</v>
      </c>
      <c r="I24" s="1">
        <f t="shared" si="0"/>
        <v>52.8</v>
      </c>
      <c r="J24" t="s">
        <v>82</v>
      </c>
      <c r="K24" t="s">
        <v>83</v>
      </c>
    </row>
    <row r="25" spans="1:11" x14ac:dyDescent="0.35">
      <c r="A25" t="s">
        <v>14</v>
      </c>
      <c r="B25" t="s">
        <v>36</v>
      </c>
      <c r="C25" t="s">
        <v>37</v>
      </c>
      <c r="D25" t="s">
        <v>80</v>
      </c>
      <c r="E25" s="2">
        <v>44258</v>
      </c>
      <c r="F25" s="1">
        <v>1</v>
      </c>
      <c r="G25" s="3" t="s">
        <v>84</v>
      </c>
      <c r="H25" s="6">
        <v>0.43</v>
      </c>
      <c r="I25" s="1">
        <f t="shared" si="0"/>
        <v>25.8</v>
      </c>
      <c r="J25" t="s">
        <v>71</v>
      </c>
      <c r="K25" t="s">
        <v>85</v>
      </c>
    </row>
    <row r="26" spans="1:11" x14ac:dyDescent="0.35">
      <c r="A26" t="s">
        <v>14</v>
      </c>
      <c r="B26" t="s">
        <v>36</v>
      </c>
      <c r="C26" t="s">
        <v>37</v>
      </c>
      <c r="D26" t="s">
        <v>80</v>
      </c>
      <c r="E26" s="2">
        <v>44282</v>
      </c>
      <c r="F26" s="1">
        <v>1</v>
      </c>
      <c r="G26" s="3" t="s">
        <v>86</v>
      </c>
      <c r="H26" s="6">
        <v>0.33</v>
      </c>
      <c r="I26" s="1">
        <f t="shared" si="0"/>
        <v>19.8</v>
      </c>
      <c r="J26" t="s">
        <v>71</v>
      </c>
      <c r="K26" t="s">
        <v>72</v>
      </c>
    </row>
    <row r="27" spans="1:11" x14ac:dyDescent="0.35">
      <c r="A27" t="s">
        <v>14</v>
      </c>
      <c r="B27" t="s">
        <v>36</v>
      </c>
      <c r="C27" t="s">
        <v>37</v>
      </c>
      <c r="D27" t="s">
        <v>80</v>
      </c>
      <c r="E27" s="2">
        <v>44268</v>
      </c>
      <c r="F27" s="1">
        <v>1</v>
      </c>
      <c r="G27" s="3" t="s">
        <v>87</v>
      </c>
      <c r="H27" s="6">
        <v>0.1</v>
      </c>
      <c r="I27" s="1">
        <f t="shared" si="0"/>
        <v>6</v>
      </c>
      <c r="J27" t="s">
        <v>88</v>
      </c>
      <c r="K27" t="s">
        <v>89</v>
      </c>
    </row>
    <row r="28" spans="1:11" x14ac:dyDescent="0.35">
      <c r="A28" t="s">
        <v>14</v>
      </c>
      <c r="B28" t="s">
        <v>36</v>
      </c>
      <c r="C28" t="s">
        <v>37</v>
      </c>
      <c r="D28" t="s">
        <v>80</v>
      </c>
      <c r="E28" s="2">
        <v>44269</v>
      </c>
      <c r="F28" s="1">
        <v>1</v>
      </c>
      <c r="G28" s="3" t="s">
        <v>90</v>
      </c>
      <c r="H28" s="6">
        <v>0.13</v>
      </c>
      <c r="I28" s="1">
        <f t="shared" si="0"/>
        <v>7.8000000000000007</v>
      </c>
      <c r="J28" t="s">
        <v>91</v>
      </c>
      <c r="K28" t="s">
        <v>92</v>
      </c>
    </row>
    <row r="29" spans="1:11" x14ac:dyDescent="0.35">
      <c r="A29" t="s">
        <v>14</v>
      </c>
      <c r="B29" t="s">
        <v>53</v>
      </c>
      <c r="C29" t="s">
        <v>54</v>
      </c>
      <c r="D29" t="s">
        <v>93</v>
      </c>
      <c r="E29" s="2">
        <v>44278</v>
      </c>
      <c r="F29" s="1">
        <v>1</v>
      </c>
      <c r="G29" s="3" t="s">
        <v>94</v>
      </c>
      <c r="H29" s="6">
        <v>0.08</v>
      </c>
      <c r="I29" s="1">
        <f t="shared" si="0"/>
        <v>4.8</v>
      </c>
      <c r="J29" t="s">
        <v>95</v>
      </c>
      <c r="K29" t="s">
        <v>96</v>
      </c>
    </row>
    <row r="30" spans="1:11" x14ac:dyDescent="0.35">
      <c r="A30" t="s">
        <v>14</v>
      </c>
      <c r="B30" t="s">
        <v>97</v>
      </c>
      <c r="C30" t="s">
        <v>98</v>
      </c>
      <c r="D30" t="s">
        <v>93</v>
      </c>
      <c r="E30" s="2">
        <v>44259</v>
      </c>
      <c r="F30" s="1">
        <v>1</v>
      </c>
      <c r="G30" s="3" t="s">
        <v>99</v>
      </c>
      <c r="H30" s="6">
        <v>0.05</v>
      </c>
      <c r="I30" s="1">
        <f t="shared" si="0"/>
        <v>3</v>
      </c>
      <c r="J30" t="s">
        <v>100</v>
      </c>
      <c r="K30" t="s">
        <v>101</v>
      </c>
    </row>
    <row r="31" spans="1:11" x14ac:dyDescent="0.35">
      <c r="A31" t="s">
        <v>14</v>
      </c>
      <c r="B31" t="s">
        <v>102</v>
      </c>
      <c r="C31" t="s">
        <v>103</v>
      </c>
      <c r="D31" t="s">
        <v>93</v>
      </c>
      <c r="E31" s="2">
        <v>44265</v>
      </c>
      <c r="F31" s="1">
        <v>1</v>
      </c>
      <c r="G31" s="3" t="s">
        <v>361</v>
      </c>
      <c r="H31" s="6">
        <v>0.06</v>
      </c>
      <c r="I31" s="1">
        <f t="shared" si="0"/>
        <v>3.5999999999999996</v>
      </c>
      <c r="J31" t="s">
        <v>104</v>
      </c>
      <c r="K31" t="s">
        <v>105</v>
      </c>
    </row>
    <row r="32" spans="1:11" x14ac:dyDescent="0.35">
      <c r="C32" t="s">
        <v>106</v>
      </c>
      <c r="F32" s="1"/>
      <c r="H32" s="6">
        <f>SUM(H8:H31)</f>
        <v>8.0599999999999987</v>
      </c>
      <c r="I32" s="1">
        <f t="shared" si="0"/>
        <v>483.59999999999991</v>
      </c>
    </row>
    <row r="33" spans="1:11" x14ac:dyDescent="0.35">
      <c r="I33" s="1"/>
    </row>
    <row r="34" spans="1:11" x14ac:dyDescent="0.35">
      <c r="A34" t="s">
        <v>107</v>
      </c>
      <c r="B34" t="s">
        <v>108</v>
      </c>
      <c r="C34" t="s">
        <v>109</v>
      </c>
      <c r="D34" t="s">
        <v>110</v>
      </c>
      <c r="E34" s="2">
        <v>44263</v>
      </c>
      <c r="F34" s="1">
        <v>1</v>
      </c>
      <c r="G34" s="3" t="s">
        <v>111</v>
      </c>
      <c r="H34" s="6">
        <v>0.3</v>
      </c>
      <c r="I34" s="1">
        <f t="shared" si="0"/>
        <v>18</v>
      </c>
      <c r="J34" t="s">
        <v>112</v>
      </c>
      <c r="K34" t="s">
        <v>113</v>
      </c>
    </row>
    <row r="35" spans="1:11" x14ac:dyDescent="0.35">
      <c r="A35" t="s">
        <v>107</v>
      </c>
      <c r="B35" t="s">
        <v>108</v>
      </c>
      <c r="C35" t="s">
        <v>109</v>
      </c>
      <c r="D35" t="s">
        <v>110</v>
      </c>
      <c r="E35" s="2">
        <v>44263</v>
      </c>
      <c r="F35" s="1">
        <v>1</v>
      </c>
      <c r="G35" s="3" t="s">
        <v>114</v>
      </c>
      <c r="H35" s="6">
        <v>0.18</v>
      </c>
      <c r="I35" s="1">
        <f t="shared" si="0"/>
        <v>10.799999999999999</v>
      </c>
      <c r="J35" t="s">
        <v>112</v>
      </c>
      <c r="K35" t="s">
        <v>113</v>
      </c>
    </row>
    <row r="36" spans="1:11" x14ac:dyDescent="0.35">
      <c r="A36" t="s">
        <v>107</v>
      </c>
      <c r="B36" s="1">
        <v>10203</v>
      </c>
      <c r="C36" t="s">
        <v>115</v>
      </c>
      <c r="D36" t="s">
        <v>110</v>
      </c>
      <c r="E36" s="2">
        <v>44282</v>
      </c>
      <c r="F36" s="1">
        <v>1</v>
      </c>
      <c r="G36" s="3" t="s">
        <v>116</v>
      </c>
      <c r="H36" s="6">
        <v>0.75</v>
      </c>
      <c r="I36" s="1">
        <f t="shared" si="0"/>
        <v>45</v>
      </c>
      <c r="J36" t="s">
        <v>112</v>
      </c>
      <c r="K36" t="s">
        <v>117</v>
      </c>
    </row>
    <row r="37" spans="1:11" x14ac:dyDescent="0.35">
      <c r="A37" t="s">
        <v>107</v>
      </c>
      <c r="B37" s="1">
        <v>10202</v>
      </c>
      <c r="C37" t="s">
        <v>118</v>
      </c>
      <c r="D37" t="s">
        <v>119</v>
      </c>
      <c r="E37" s="2">
        <v>44258</v>
      </c>
      <c r="F37" s="1">
        <v>1</v>
      </c>
      <c r="G37" s="3" t="s">
        <v>120</v>
      </c>
      <c r="H37" s="6">
        <v>0.17</v>
      </c>
      <c r="I37" s="1">
        <f t="shared" si="0"/>
        <v>10.200000000000001</v>
      </c>
      <c r="J37" t="s">
        <v>121</v>
      </c>
      <c r="K37" t="s">
        <v>122</v>
      </c>
    </row>
    <row r="38" spans="1:11" x14ac:dyDescent="0.35">
      <c r="A38" t="s">
        <v>107</v>
      </c>
      <c r="B38" s="1">
        <v>10202</v>
      </c>
      <c r="C38" t="s">
        <v>118</v>
      </c>
      <c r="D38" t="s">
        <v>119</v>
      </c>
      <c r="E38" s="2">
        <v>44287</v>
      </c>
      <c r="F38" s="1">
        <v>1</v>
      </c>
      <c r="G38" s="3" t="s">
        <v>123</v>
      </c>
      <c r="H38" s="6">
        <v>0.23</v>
      </c>
      <c r="I38" s="1">
        <f t="shared" si="0"/>
        <v>13.8</v>
      </c>
      <c r="J38" t="s">
        <v>121</v>
      </c>
      <c r="K38" t="s">
        <v>124</v>
      </c>
    </row>
    <row r="39" spans="1:11" x14ac:dyDescent="0.35">
      <c r="A39" t="s">
        <v>107</v>
      </c>
      <c r="B39" s="1">
        <v>10203</v>
      </c>
      <c r="C39" t="s">
        <v>115</v>
      </c>
      <c r="D39" t="s">
        <v>119</v>
      </c>
      <c r="E39" s="2">
        <v>44267</v>
      </c>
      <c r="F39" s="1">
        <v>1</v>
      </c>
      <c r="G39" s="3" t="s">
        <v>125</v>
      </c>
      <c r="H39" s="6">
        <v>0.08</v>
      </c>
      <c r="I39" s="1">
        <f t="shared" si="0"/>
        <v>4.8</v>
      </c>
      <c r="J39" t="s">
        <v>121</v>
      </c>
      <c r="K39" t="s">
        <v>126</v>
      </c>
    </row>
    <row r="40" spans="1:11" x14ac:dyDescent="0.35">
      <c r="A40" t="s">
        <v>107</v>
      </c>
      <c r="B40" s="1">
        <v>10203</v>
      </c>
      <c r="C40" t="s">
        <v>115</v>
      </c>
      <c r="D40" t="s">
        <v>119</v>
      </c>
      <c r="E40" s="2">
        <v>44259</v>
      </c>
      <c r="F40" s="1">
        <v>1</v>
      </c>
      <c r="G40" s="3" t="s">
        <v>127</v>
      </c>
      <c r="H40" s="6">
        <v>0.08</v>
      </c>
      <c r="I40" s="1">
        <f t="shared" si="0"/>
        <v>4.8</v>
      </c>
      <c r="J40" t="s">
        <v>121</v>
      </c>
      <c r="K40" t="s">
        <v>128</v>
      </c>
    </row>
    <row r="41" spans="1:11" x14ac:dyDescent="0.35">
      <c r="A41" t="s">
        <v>107</v>
      </c>
      <c r="B41" s="1">
        <v>10203</v>
      </c>
      <c r="C41" t="s">
        <v>115</v>
      </c>
      <c r="D41" t="s">
        <v>119</v>
      </c>
      <c r="E41" s="2">
        <v>44259</v>
      </c>
      <c r="F41" s="1">
        <v>1</v>
      </c>
      <c r="G41" s="3" t="s">
        <v>129</v>
      </c>
      <c r="H41" s="6">
        <v>0.15</v>
      </c>
      <c r="I41" s="1">
        <f t="shared" si="0"/>
        <v>9</v>
      </c>
      <c r="J41" t="s">
        <v>121</v>
      </c>
      <c r="K41" t="s">
        <v>130</v>
      </c>
    </row>
    <row r="42" spans="1:11" x14ac:dyDescent="0.35">
      <c r="A42" t="s">
        <v>107</v>
      </c>
      <c r="B42" s="1">
        <v>10203</v>
      </c>
      <c r="C42" t="s">
        <v>115</v>
      </c>
      <c r="D42" t="s">
        <v>119</v>
      </c>
      <c r="E42" s="2">
        <v>44258</v>
      </c>
      <c r="F42" s="1">
        <v>1</v>
      </c>
      <c r="G42" s="3" t="s">
        <v>131</v>
      </c>
      <c r="H42" s="6">
        <v>0.22</v>
      </c>
      <c r="I42" s="1">
        <f t="shared" si="0"/>
        <v>13.2</v>
      </c>
      <c r="J42" t="s">
        <v>121</v>
      </c>
      <c r="K42" t="s">
        <v>132</v>
      </c>
    </row>
    <row r="43" spans="1:11" x14ac:dyDescent="0.35">
      <c r="A43" t="s">
        <v>107</v>
      </c>
      <c r="B43" t="s">
        <v>133</v>
      </c>
      <c r="C43" t="s">
        <v>134</v>
      </c>
      <c r="D43" t="s">
        <v>119</v>
      </c>
      <c r="E43" s="2">
        <v>44283</v>
      </c>
      <c r="F43" s="1">
        <v>1</v>
      </c>
      <c r="G43" s="3" t="s">
        <v>135</v>
      </c>
      <c r="H43" s="6">
        <v>0.2</v>
      </c>
      <c r="I43" s="1">
        <f t="shared" si="0"/>
        <v>12</v>
      </c>
      <c r="J43" t="s">
        <v>136</v>
      </c>
      <c r="K43" t="s">
        <v>137</v>
      </c>
    </row>
    <row r="44" spans="1:11" x14ac:dyDescent="0.35">
      <c r="A44" t="s">
        <v>107</v>
      </c>
      <c r="B44" s="1">
        <v>102</v>
      </c>
      <c r="C44" t="s">
        <v>138</v>
      </c>
      <c r="D44" t="s">
        <v>119</v>
      </c>
      <c r="E44" s="2">
        <v>44265</v>
      </c>
      <c r="F44" s="1">
        <v>1</v>
      </c>
      <c r="G44" s="3" t="s">
        <v>139</v>
      </c>
      <c r="H44" s="6">
        <v>0.22</v>
      </c>
      <c r="I44" s="1">
        <f t="shared" si="0"/>
        <v>13.2</v>
      </c>
      <c r="J44" t="s">
        <v>24</v>
      </c>
      <c r="K44" t="s">
        <v>140</v>
      </c>
    </row>
    <row r="45" spans="1:11" x14ac:dyDescent="0.35">
      <c r="A45" t="s">
        <v>107</v>
      </c>
      <c r="B45" s="1">
        <v>10203</v>
      </c>
      <c r="C45" t="s">
        <v>115</v>
      </c>
      <c r="D45" t="s">
        <v>119</v>
      </c>
      <c r="E45" s="2">
        <v>44266</v>
      </c>
      <c r="F45" s="1">
        <v>1</v>
      </c>
      <c r="G45" s="3" t="s">
        <v>141</v>
      </c>
      <c r="H45" s="6">
        <v>0.22</v>
      </c>
      <c r="I45" s="1">
        <f t="shared" si="0"/>
        <v>13.2</v>
      </c>
      <c r="J45" t="s">
        <v>112</v>
      </c>
      <c r="K45" t="s">
        <v>142</v>
      </c>
    </row>
    <row r="46" spans="1:11" x14ac:dyDescent="0.35">
      <c r="A46" t="s">
        <v>107</v>
      </c>
      <c r="B46" s="1">
        <v>10203</v>
      </c>
      <c r="C46" t="s">
        <v>115</v>
      </c>
      <c r="D46" t="s">
        <v>119</v>
      </c>
      <c r="E46" s="2">
        <v>44258</v>
      </c>
      <c r="F46" s="1">
        <v>1</v>
      </c>
      <c r="G46" s="3" t="s">
        <v>143</v>
      </c>
      <c r="H46" s="6">
        <v>0.25</v>
      </c>
      <c r="I46" s="1">
        <f t="shared" si="0"/>
        <v>15</v>
      </c>
      <c r="J46" t="s">
        <v>121</v>
      </c>
      <c r="K46" t="s">
        <v>144</v>
      </c>
    </row>
    <row r="47" spans="1:11" x14ac:dyDescent="0.35">
      <c r="A47" t="s">
        <v>107</v>
      </c>
      <c r="B47" t="s">
        <v>133</v>
      </c>
      <c r="C47" t="s">
        <v>134</v>
      </c>
      <c r="D47" t="s">
        <v>119</v>
      </c>
      <c r="E47" s="2">
        <v>44270</v>
      </c>
      <c r="F47" s="1">
        <v>1</v>
      </c>
      <c r="G47" s="3" t="s">
        <v>145</v>
      </c>
      <c r="H47" s="6">
        <v>0.28000000000000003</v>
      </c>
      <c r="I47" s="1">
        <f t="shared" si="0"/>
        <v>16.8</v>
      </c>
      <c r="J47" t="s">
        <v>24</v>
      </c>
      <c r="K47" t="s">
        <v>146</v>
      </c>
    </row>
    <row r="48" spans="1:11" x14ac:dyDescent="0.35">
      <c r="A48" t="s">
        <v>107</v>
      </c>
      <c r="B48" s="1">
        <v>10203</v>
      </c>
      <c r="C48" t="s">
        <v>115</v>
      </c>
      <c r="D48" t="s">
        <v>119</v>
      </c>
      <c r="E48" s="2">
        <v>44266</v>
      </c>
      <c r="F48" s="1">
        <v>1</v>
      </c>
      <c r="G48" s="3" t="s">
        <v>147</v>
      </c>
      <c r="H48" s="6">
        <v>0.33</v>
      </c>
      <c r="I48" s="1">
        <f t="shared" si="0"/>
        <v>19.8</v>
      </c>
      <c r="J48" t="s">
        <v>148</v>
      </c>
      <c r="K48" t="s">
        <v>149</v>
      </c>
    </row>
    <row r="49" spans="1:11" x14ac:dyDescent="0.35">
      <c r="C49" t="s">
        <v>106</v>
      </c>
      <c r="F49" s="1"/>
      <c r="H49" s="6">
        <f>SUM(H34:H48)</f>
        <v>3.660000000000001</v>
      </c>
      <c r="I49" s="1">
        <f t="shared" si="0"/>
        <v>219.60000000000005</v>
      </c>
    </row>
    <row r="50" spans="1:11" x14ac:dyDescent="0.35">
      <c r="I50" s="1"/>
    </row>
    <row r="51" spans="1:11" x14ac:dyDescent="0.35">
      <c r="A51" t="s">
        <v>150</v>
      </c>
      <c r="B51" t="s">
        <v>151</v>
      </c>
      <c r="C51" t="s">
        <v>152</v>
      </c>
      <c r="D51" t="s">
        <v>153</v>
      </c>
      <c r="E51" s="2">
        <v>44283</v>
      </c>
      <c r="F51" s="1">
        <v>1</v>
      </c>
      <c r="G51" s="3" t="s">
        <v>154</v>
      </c>
      <c r="H51" s="6">
        <v>0.05</v>
      </c>
      <c r="I51" s="1">
        <f t="shared" si="0"/>
        <v>3</v>
      </c>
      <c r="J51" t="s">
        <v>155</v>
      </c>
      <c r="K51" t="s">
        <v>156</v>
      </c>
    </row>
    <row r="52" spans="1:11" x14ac:dyDescent="0.35">
      <c r="A52" t="s">
        <v>150</v>
      </c>
      <c r="B52" t="s">
        <v>151</v>
      </c>
      <c r="C52" t="s">
        <v>152</v>
      </c>
      <c r="D52" t="s">
        <v>153</v>
      </c>
      <c r="E52" s="2">
        <v>44277</v>
      </c>
      <c r="F52" s="1">
        <v>1</v>
      </c>
      <c r="G52" s="3" t="s">
        <v>157</v>
      </c>
      <c r="H52" s="6">
        <v>0.15</v>
      </c>
      <c r="I52" s="1">
        <f t="shared" si="0"/>
        <v>9</v>
      </c>
      <c r="J52" t="s">
        <v>24</v>
      </c>
      <c r="K52" t="s">
        <v>158</v>
      </c>
    </row>
    <row r="53" spans="1:11" x14ac:dyDescent="0.35">
      <c r="A53" t="s">
        <v>150</v>
      </c>
      <c r="B53" t="s">
        <v>159</v>
      </c>
      <c r="C53" t="s">
        <v>160</v>
      </c>
      <c r="D53" t="s">
        <v>16</v>
      </c>
      <c r="E53" s="2">
        <v>44284</v>
      </c>
      <c r="F53" s="1">
        <v>1</v>
      </c>
      <c r="G53" s="3" t="s">
        <v>161</v>
      </c>
      <c r="H53" s="6">
        <v>0.55000000000000004</v>
      </c>
      <c r="I53" s="1">
        <f t="shared" si="0"/>
        <v>33</v>
      </c>
      <c r="J53" t="s">
        <v>162</v>
      </c>
      <c r="K53" t="s">
        <v>163</v>
      </c>
    </row>
    <row r="54" spans="1:11" x14ac:dyDescent="0.35">
      <c r="A54" t="s">
        <v>150</v>
      </c>
      <c r="B54" t="s">
        <v>159</v>
      </c>
      <c r="C54" t="s">
        <v>160</v>
      </c>
      <c r="D54" t="s">
        <v>16</v>
      </c>
      <c r="E54" s="2">
        <v>44284</v>
      </c>
      <c r="F54" s="1">
        <v>1</v>
      </c>
      <c r="G54" s="3" t="s">
        <v>164</v>
      </c>
      <c r="H54" s="6">
        <v>0.08</v>
      </c>
      <c r="I54" s="1">
        <f t="shared" si="0"/>
        <v>4.8</v>
      </c>
      <c r="J54" t="s">
        <v>165</v>
      </c>
      <c r="K54" t="s">
        <v>166</v>
      </c>
    </row>
    <row r="55" spans="1:11" x14ac:dyDescent="0.35">
      <c r="A55" t="s">
        <v>150</v>
      </c>
      <c r="B55" t="s">
        <v>167</v>
      </c>
      <c r="C55" t="s">
        <v>168</v>
      </c>
      <c r="D55" t="s">
        <v>22</v>
      </c>
      <c r="E55" s="2">
        <v>44271</v>
      </c>
      <c r="F55" s="1">
        <v>1</v>
      </c>
      <c r="G55" s="3" t="s">
        <v>169</v>
      </c>
      <c r="H55" s="6">
        <v>0.15</v>
      </c>
      <c r="I55" s="1">
        <f t="shared" si="0"/>
        <v>9</v>
      </c>
      <c r="J55" t="s">
        <v>170</v>
      </c>
      <c r="K55" t="s">
        <v>171</v>
      </c>
    </row>
    <row r="56" spans="1:11" x14ac:dyDescent="0.35">
      <c r="A56" t="s">
        <v>150</v>
      </c>
      <c r="B56" s="1">
        <v>10301</v>
      </c>
      <c r="C56" t="s">
        <v>172</v>
      </c>
      <c r="D56" t="s">
        <v>22</v>
      </c>
      <c r="E56" s="2">
        <v>44275</v>
      </c>
      <c r="F56" s="1">
        <v>1</v>
      </c>
      <c r="G56" s="3" t="s">
        <v>173</v>
      </c>
      <c r="H56" s="6">
        <v>0.17</v>
      </c>
      <c r="I56" s="1">
        <f t="shared" si="0"/>
        <v>10.200000000000001</v>
      </c>
      <c r="J56" t="s">
        <v>24</v>
      </c>
      <c r="K56" t="s">
        <v>174</v>
      </c>
    </row>
    <row r="57" spans="1:11" x14ac:dyDescent="0.35">
      <c r="A57" t="s">
        <v>150</v>
      </c>
      <c r="B57" t="s">
        <v>175</v>
      </c>
      <c r="C57" t="s">
        <v>176</v>
      </c>
      <c r="D57" t="s">
        <v>22</v>
      </c>
      <c r="E57" s="2">
        <v>44271</v>
      </c>
      <c r="F57" s="1">
        <v>1</v>
      </c>
      <c r="G57" s="3" t="s">
        <v>177</v>
      </c>
      <c r="H57" s="6">
        <v>0.17</v>
      </c>
      <c r="I57" s="1">
        <f t="shared" si="0"/>
        <v>10.200000000000001</v>
      </c>
      <c r="J57" t="s">
        <v>178</v>
      </c>
      <c r="K57" t="s">
        <v>179</v>
      </c>
    </row>
    <row r="58" spans="1:11" x14ac:dyDescent="0.35">
      <c r="A58" t="s">
        <v>150</v>
      </c>
      <c r="B58" t="s">
        <v>167</v>
      </c>
      <c r="C58" t="s">
        <v>168</v>
      </c>
      <c r="D58" t="s">
        <v>22</v>
      </c>
      <c r="E58" s="2">
        <v>44270</v>
      </c>
      <c r="F58" s="1">
        <v>1</v>
      </c>
      <c r="G58" s="3" t="s">
        <v>180</v>
      </c>
      <c r="H58" s="6">
        <v>0.73</v>
      </c>
      <c r="I58" s="1">
        <f t="shared" si="0"/>
        <v>43.8</v>
      </c>
      <c r="J58" t="s">
        <v>162</v>
      </c>
      <c r="K58" t="s">
        <v>171</v>
      </c>
    </row>
    <row r="59" spans="1:11" x14ac:dyDescent="0.35">
      <c r="A59" t="s">
        <v>150</v>
      </c>
      <c r="B59" t="s">
        <v>181</v>
      </c>
      <c r="C59" t="s">
        <v>182</v>
      </c>
      <c r="D59" t="s">
        <v>38</v>
      </c>
      <c r="E59" s="2">
        <v>44285</v>
      </c>
      <c r="F59" s="1">
        <v>1</v>
      </c>
      <c r="G59" s="3" t="s">
        <v>183</v>
      </c>
      <c r="H59" s="6">
        <v>0.25</v>
      </c>
      <c r="I59" s="1">
        <f t="shared" si="0"/>
        <v>15</v>
      </c>
      <c r="J59" t="s">
        <v>184</v>
      </c>
      <c r="K59" t="s">
        <v>185</v>
      </c>
    </row>
    <row r="60" spans="1:11" x14ac:dyDescent="0.35">
      <c r="A60" t="s">
        <v>150</v>
      </c>
      <c r="B60" t="s">
        <v>181</v>
      </c>
      <c r="C60" t="s">
        <v>182</v>
      </c>
      <c r="D60" t="s">
        <v>38</v>
      </c>
      <c r="E60" s="2">
        <v>44267</v>
      </c>
      <c r="F60" s="1">
        <v>1</v>
      </c>
      <c r="G60" s="3" t="s">
        <v>186</v>
      </c>
      <c r="H60" s="6">
        <v>0.22</v>
      </c>
      <c r="I60" s="1">
        <f t="shared" si="0"/>
        <v>13.2</v>
      </c>
      <c r="J60" t="s">
        <v>187</v>
      </c>
      <c r="K60" t="s">
        <v>188</v>
      </c>
    </row>
    <row r="61" spans="1:11" x14ac:dyDescent="0.35">
      <c r="A61" t="s">
        <v>150</v>
      </c>
      <c r="B61" t="s">
        <v>189</v>
      </c>
      <c r="C61" t="s">
        <v>190</v>
      </c>
      <c r="D61" t="s">
        <v>38</v>
      </c>
      <c r="E61" s="2">
        <v>44281</v>
      </c>
      <c r="F61" s="1">
        <v>1</v>
      </c>
      <c r="G61" s="3" t="s">
        <v>191</v>
      </c>
      <c r="H61" s="6">
        <v>7.0000000000000007E-2</v>
      </c>
      <c r="I61" s="1">
        <f t="shared" si="0"/>
        <v>4.2</v>
      </c>
      <c r="J61" t="s">
        <v>184</v>
      </c>
      <c r="K61" t="s">
        <v>192</v>
      </c>
    </row>
    <row r="62" spans="1:11" x14ac:dyDescent="0.35">
      <c r="C62" t="s">
        <v>106</v>
      </c>
      <c r="F62" s="1"/>
      <c r="H62" s="6">
        <f>SUM(H51:H61)</f>
        <v>2.59</v>
      </c>
      <c r="I62" s="1">
        <f t="shared" si="0"/>
        <v>155.39999999999998</v>
      </c>
    </row>
    <row r="63" spans="1:11" x14ac:dyDescent="0.35">
      <c r="I63" s="1">
        <f t="shared" si="0"/>
        <v>0</v>
      </c>
    </row>
    <row r="64" spans="1:11" x14ac:dyDescent="0.35">
      <c r="A64" t="s">
        <v>193</v>
      </c>
      <c r="B64" t="s">
        <v>194</v>
      </c>
      <c r="C64" t="s">
        <v>195</v>
      </c>
      <c r="D64" t="s">
        <v>196</v>
      </c>
      <c r="E64" s="2">
        <v>44277</v>
      </c>
      <c r="F64" s="1">
        <v>1</v>
      </c>
      <c r="G64" s="3" t="s">
        <v>197</v>
      </c>
      <c r="H64" s="6">
        <v>0.38</v>
      </c>
      <c r="I64" s="1">
        <f t="shared" si="0"/>
        <v>22.8</v>
      </c>
      <c r="J64" t="s">
        <v>198</v>
      </c>
      <c r="K64" t="s">
        <v>199</v>
      </c>
    </row>
    <row r="65" spans="1:11" x14ac:dyDescent="0.35">
      <c r="A65" t="s">
        <v>193</v>
      </c>
      <c r="B65" t="s">
        <v>194</v>
      </c>
      <c r="C65" t="s">
        <v>195</v>
      </c>
      <c r="D65" t="s">
        <v>196</v>
      </c>
      <c r="E65" s="2">
        <v>44258</v>
      </c>
      <c r="F65" s="1">
        <v>1</v>
      </c>
      <c r="G65" s="3" t="s">
        <v>200</v>
      </c>
      <c r="H65" s="6">
        <v>0.68</v>
      </c>
      <c r="I65" s="1">
        <f t="shared" si="0"/>
        <v>40.800000000000004</v>
      </c>
      <c r="J65" t="s">
        <v>198</v>
      </c>
      <c r="K65" t="s">
        <v>201</v>
      </c>
    </row>
    <row r="66" spans="1:11" x14ac:dyDescent="0.35">
      <c r="A66" t="s">
        <v>193</v>
      </c>
      <c r="B66" t="s">
        <v>194</v>
      </c>
      <c r="C66" t="s">
        <v>195</v>
      </c>
      <c r="D66" t="s">
        <v>196</v>
      </c>
      <c r="E66" s="2">
        <v>44280</v>
      </c>
      <c r="F66" s="1">
        <v>1</v>
      </c>
      <c r="G66" s="3" t="s">
        <v>202</v>
      </c>
      <c r="H66" s="6">
        <v>0.42</v>
      </c>
      <c r="I66" s="1">
        <f t="shared" si="0"/>
        <v>25.2</v>
      </c>
      <c r="J66" t="s">
        <v>198</v>
      </c>
      <c r="K66" t="s">
        <v>203</v>
      </c>
    </row>
    <row r="67" spans="1:11" x14ac:dyDescent="0.35">
      <c r="A67" t="s">
        <v>193</v>
      </c>
      <c r="B67" t="s">
        <v>204</v>
      </c>
      <c r="C67" t="s">
        <v>205</v>
      </c>
      <c r="D67" t="s">
        <v>38</v>
      </c>
      <c r="E67" s="2">
        <v>44267</v>
      </c>
      <c r="F67" s="1">
        <v>1</v>
      </c>
      <c r="G67" s="3" t="s">
        <v>206</v>
      </c>
      <c r="H67" s="6">
        <v>0.08</v>
      </c>
      <c r="I67" s="1">
        <f t="shared" si="0"/>
        <v>4.8</v>
      </c>
      <c r="J67" t="s">
        <v>207</v>
      </c>
      <c r="K67" t="s">
        <v>208</v>
      </c>
    </row>
    <row r="68" spans="1:11" x14ac:dyDescent="0.35">
      <c r="C68" t="s">
        <v>106</v>
      </c>
      <c r="F68" s="1"/>
      <c r="H68" s="6">
        <f>SUM(H64:H67)</f>
        <v>1.56</v>
      </c>
      <c r="I68" s="1">
        <f t="shared" si="0"/>
        <v>93.600000000000009</v>
      </c>
    </row>
    <row r="69" spans="1:11" x14ac:dyDescent="0.35">
      <c r="I69" s="1">
        <f t="shared" si="0"/>
        <v>0</v>
      </c>
    </row>
    <row r="70" spans="1:11" x14ac:dyDescent="0.35">
      <c r="A70" t="s">
        <v>209</v>
      </c>
      <c r="B70" s="1">
        <v>112</v>
      </c>
      <c r="C70" t="s">
        <v>210</v>
      </c>
      <c r="D70" t="s">
        <v>22</v>
      </c>
      <c r="E70" s="2">
        <v>44281</v>
      </c>
      <c r="F70" s="1">
        <v>1</v>
      </c>
      <c r="G70" s="3" t="s">
        <v>211</v>
      </c>
      <c r="H70" s="6">
        <v>0.45</v>
      </c>
      <c r="I70" s="1">
        <f t="shared" si="0"/>
        <v>27</v>
      </c>
      <c r="J70" t="s">
        <v>212</v>
      </c>
      <c r="K70" t="s">
        <v>213</v>
      </c>
    </row>
    <row r="71" spans="1:11" x14ac:dyDescent="0.35">
      <c r="A71" t="s">
        <v>209</v>
      </c>
      <c r="B71" s="1">
        <v>112</v>
      </c>
      <c r="C71" t="s">
        <v>210</v>
      </c>
      <c r="D71" t="s">
        <v>38</v>
      </c>
      <c r="E71" s="2">
        <v>44262</v>
      </c>
      <c r="F71" s="1">
        <v>1</v>
      </c>
      <c r="G71" s="3" t="s">
        <v>214</v>
      </c>
      <c r="H71" s="6">
        <v>0.13</v>
      </c>
      <c r="I71" s="1">
        <f t="shared" si="0"/>
        <v>7.8000000000000007</v>
      </c>
      <c r="J71" t="s">
        <v>24</v>
      </c>
      <c r="K71" t="s">
        <v>215</v>
      </c>
    </row>
    <row r="72" spans="1:11" x14ac:dyDescent="0.35">
      <c r="C72" t="s">
        <v>106</v>
      </c>
      <c r="F72" s="1"/>
      <c r="H72" s="6">
        <f>SUM(H70:H71)</f>
        <v>0.58000000000000007</v>
      </c>
      <c r="I72" s="1">
        <f t="shared" si="0"/>
        <v>34.800000000000004</v>
      </c>
    </row>
    <row r="73" spans="1:11" x14ac:dyDescent="0.35">
      <c r="I73" s="1">
        <f t="shared" ref="I73:I137" si="1">+H73*60</f>
        <v>0</v>
      </c>
    </row>
    <row r="74" spans="1:11" x14ac:dyDescent="0.35">
      <c r="A74" t="s">
        <v>216</v>
      </c>
      <c r="B74" s="1">
        <v>201</v>
      </c>
      <c r="C74" t="s">
        <v>217</v>
      </c>
      <c r="D74" t="s">
        <v>218</v>
      </c>
      <c r="E74" s="2">
        <v>44266</v>
      </c>
      <c r="F74" s="1">
        <v>1</v>
      </c>
      <c r="G74" s="3" t="s">
        <v>61</v>
      </c>
      <c r="H74" s="6">
        <v>7.0000000000000007E-2</v>
      </c>
      <c r="I74" s="1">
        <f t="shared" si="1"/>
        <v>4.2</v>
      </c>
      <c r="J74" t="s">
        <v>162</v>
      </c>
      <c r="K74" t="s">
        <v>219</v>
      </c>
    </row>
    <row r="75" spans="1:11" x14ac:dyDescent="0.35">
      <c r="A75" t="s">
        <v>216</v>
      </c>
      <c r="B75" s="1">
        <v>201</v>
      </c>
      <c r="C75" t="s">
        <v>217</v>
      </c>
      <c r="D75" t="s">
        <v>218</v>
      </c>
      <c r="E75" s="2">
        <v>44284</v>
      </c>
      <c r="F75" s="1">
        <v>1</v>
      </c>
      <c r="G75" s="3" t="s">
        <v>220</v>
      </c>
      <c r="H75" s="6">
        <v>0.03</v>
      </c>
      <c r="I75" s="1">
        <f t="shared" si="1"/>
        <v>1.7999999999999998</v>
      </c>
      <c r="J75" t="s">
        <v>162</v>
      </c>
      <c r="K75" t="s">
        <v>221</v>
      </c>
    </row>
    <row r="76" spans="1:11" x14ac:dyDescent="0.35">
      <c r="A76" t="s">
        <v>216</v>
      </c>
      <c r="B76" s="1">
        <v>201</v>
      </c>
      <c r="C76" t="s">
        <v>217</v>
      </c>
      <c r="D76" t="s">
        <v>218</v>
      </c>
      <c r="E76" s="2">
        <v>44265</v>
      </c>
      <c r="F76" s="1">
        <v>1</v>
      </c>
      <c r="G76" s="3" t="s">
        <v>222</v>
      </c>
      <c r="H76" s="6">
        <v>0.08</v>
      </c>
      <c r="I76" s="1">
        <f t="shared" si="1"/>
        <v>4.8</v>
      </c>
      <c r="J76" t="s">
        <v>162</v>
      </c>
      <c r="K76" t="s">
        <v>219</v>
      </c>
    </row>
    <row r="77" spans="1:11" x14ac:dyDescent="0.35">
      <c r="A77" t="s">
        <v>216</v>
      </c>
      <c r="B77" s="1">
        <v>201</v>
      </c>
      <c r="C77" t="s">
        <v>217</v>
      </c>
      <c r="D77" t="s">
        <v>218</v>
      </c>
      <c r="E77" s="2">
        <v>44259</v>
      </c>
      <c r="F77" s="1">
        <v>1</v>
      </c>
      <c r="G77" s="3" t="s">
        <v>223</v>
      </c>
      <c r="H77" s="6">
        <v>0.03</v>
      </c>
      <c r="I77" s="1">
        <f t="shared" si="1"/>
        <v>1.7999999999999998</v>
      </c>
      <c r="J77" t="s">
        <v>162</v>
      </c>
      <c r="K77" t="s">
        <v>224</v>
      </c>
    </row>
    <row r="78" spans="1:11" x14ac:dyDescent="0.35">
      <c r="A78" t="s">
        <v>216</v>
      </c>
      <c r="B78" s="1">
        <v>201</v>
      </c>
      <c r="C78" t="s">
        <v>217</v>
      </c>
      <c r="D78" t="s">
        <v>218</v>
      </c>
      <c r="E78" s="2">
        <v>44266</v>
      </c>
      <c r="F78" s="1">
        <v>1</v>
      </c>
      <c r="G78" s="3" t="s">
        <v>225</v>
      </c>
      <c r="H78" s="6">
        <v>7.0000000000000007E-2</v>
      </c>
      <c r="I78" s="1">
        <f t="shared" si="1"/>
        <v>4.2</v>
      </c>
      <c r="J78" t="s">
        <v>162</v>
      </c>
      <c r="K78" t="s">
        <v>226</v>
      </c>
    </row>
    <row r="79" spans="1:11" x14ac:dyDescent="0.35">
      <c r="A79" t="s">
        <v>216</v>
      </c>
      <c r="B79" s="1">
        <v>201</v>
      </c>
      <c r="C79" t="s">
        <v>217</v>
      </c>
      <c r="D79" t="s">
        <v>218</v>
      </c>
      <c r="E79" s="2">
        <v>44266</v>
      </c>
      <c r="F79" s="1">
        <v>1</v>
      </c>
      <c r="G79" s="3" t="s">
        <v>227</v>
      </c>
      <c r="H79" s="6">
        <v>0.12</v>
      </c>
      <c r="I79" s="1">
        <f t="shared" si="1"/>
        <v>7.1999999999999993</v>
      </c>
      <c r="J79" t="s">
        <v>162</v>
      </c>
      <c r="K79" t="s">
        <v>226</v>
      </c>
    </row>
    <row r="80" spans="1:11" x14ac:dyDescent="0.35">
      <c r="A80" t="s">
        <v>216</v>
      </c>
      <c r="B80" s="1">
        <v>201</v>
      </c>
      <c r="C80" t="s">
        <v>217</v>
      </c>
      <c r="D80" t="s">
        <v>218</v>
      </c>
      <c r="E80" s="2">
        <v>44266</v>
      </c>
      <c r="F80" s="1">
        <v>1</v>
      </c>
      <c r="G80" s="3" t="s">
        <v>228</v>
      </c>
      <c r="H80" s="6">
        <v>0.03</v>
      </c>
      <c r="I80" s="1">
        <f t="shared" si="1"/>
        <v>1.7999999999999998</v>
      </c>
      <c r="J80" t="s">
        <v>162</v>
      </c>
      <c r="K80" t="s">
        <v>226</v>
      </c>
    </row>
    <row r="81" spans="1:11" x14ac:dyDescent="0.35">
      <c r="A81" t="s">
        <v>216</v>
      </c>
      <c r="B81" s="1">
        <v>201</v>
      </c>
      <c r="C81" t="s">
        <v>217</v>
      </c>
      <c r="D81" t="s">
        <v>218</v>
      </c>
      <c r="E81" s="2">
        <v>44266</v>
      </c>
      <c r="F81" s="1">
        <v>1</v>
      </c>
      <c r="G81" s="3" t="s">
        <v>229</v>
      </c>
      <c r="H81" s="6">
        <v>7.0000000000000007E-2</v>
      </c>
      <c r="I81" s="1">
        <f t="shared" si="1"/>
        <v>4.2</v>
      </c>
      <c r="J81" t="s">
        <v>162</v>
      </c>
      <c r="K81" t="s">
        <v>226</v>
      </c>
    </row>
    <row r="82" spans="1:11" x14ac:dyDescent="0.35">
      <c r="A82" t="s">
        <v>216</v>
      </c>
      <c r="B82" s="1">
        <v>201</v>
      </c>
      <c r="C82" t="s">
        <v>217</v>
      </c>
      <c r="D82" t="s">
        <v>218</v>
      </c>
      <c r="E82" s="2">
        <v>44265</v>
      </c>
      <c r="F82" s="1">
        <v>1</v>
      </c>
      <c r="G82" s="3" t="s">
        <v>230</v>
      </c>
      <c r="H82" s="6">
        <v>0.08</v>
      </c>
      <c r="I82" s="1">
        <f t="shared" si="1"/>
        <v>4.8</v>
      </c>
      <c r="J82" t="s">
        <v>162</v>
      </c>
      <c r="K82" t="s">
        <v>219</v>
      </c>
    </row>
    <row r="83" spans="1:11" x14ac:dyDescent="0.35">
      <c r="A83" t="s">
        <v>216</v>
      </c>
      <c r="B83" s="1">
        <v>201</v>
      </c>
      <c r="C83" t="s">
        <v>217</v>
      </c>
      <c r="D83" t="s">
        <v>218</v>
      </c>
      <c r="E83" s="2">
        <v>44266</v>
      </c>
      <c r="F83" s="1">
        <v>1</v>
      </c>
      <c r="G83" s="3" t="s">
        <v>231</v>
      </c>
      <c r="H83" s="6">
        <v>0.08</v>
      </c>
      <c r="I83" s="1">
        <f t="shared" si="1"/>
        <v>4.8</v>
      </c>
      <c r="J83" t="s">
        <v>162</v>
      </c>
      <c r="K83" t="s">
        <v>226</v>
      </c>
    </row>
    <row r="84" spans="1:11" x14ac:dyDescent="0.35">
      <c r="A84" t="s">
        <v>216</v>
      </c>
      <c r="B84" s="1">
        <v>201</v>
      </c>
      <c r="C84" t="s">
        <v>217</v>
      </c>
      <c r="D84" t="s">
        <v>218</v>
      </c>
      <c r="E84" s="2">
        <v>44284</v>
      </c>
      <c r="F84" s="1">
        <v>1</v>
      </c>
      <c r="G84" s="3" t="s">
        <v>232</v>
      </c>
      <c r="H84" s="6">
        <v>0.08</v>
      </c>
      <c r="I84" s="1">
        <f t="shared" si="1"/>
        <v>4.8</v>
      </c>
      <c r="J84" t="s">
        <v>162</v>
      </c>
      <c r="K84" t="s">
        <v>233</v>
      </c>
    </row>
    <row r="85" spans="1:11" x14ac:dyDescent="0.35">
      <c r="A85" t="s">
        <v>216</v>
      </c>
      <c r="B85" s="1">
        <v>201</v>
      </c>
      <c r="C85" t="s">
        <v>217</v>
      </c>
      <c r="D85" t="s">
        <v>218</v>
      </c>
      <c r="E85" s="2">
        <v>44284</v>
      </c>
      <c r="F85" s="1">
        <v>1</v>
      </c>
      <c r="G85" s="3" t="s">
        <v>234</v>
      </c>
      <c r="H85" s="6">
        <v>0.08</v>
      </c>
      <c r="I85" s="1">
        <f t="shared" si="1"/>
        <v>4.8</v>
      </c>
      <c r="J85" t="s">
        <v>162</v>
      </c>
      <c r="K85" t="s">
        <v>233</v>
      </c>
    </row>
    <row r="86" spans="1:11" x14ac:dyDescent="0.35">
      <c r="A86" t="s">
        <v>216</v>
      </c>
      <c r="B86" s="1">
        <v>201</v>
      </c>
      <c r="C86" t="s">
        <v>217</v>
      </c>
      <c r="D86" t="s">
        <v>218</v>
      </c>
      <c r="E86" s="2">
        <v>44268</v>
      </c>
      <c r="F86" s="1">
        <v>1</v>
      </c>
      <c r="G86" s="3" t="s">
        <v>235</v>
      </c>
      <c r="H86" s="6">
        <v>7.0000000000000007E-2</v>
      </c>
      <c r="I86" s="1">
        <f t="shared" si="1"/>
        <v>4.2</v>
      </c>
      <c r="J86" t="s">
        <v>162</v>
      </c>
      <c r="K86" t="s">
        <v>226</v>
      </c>
    </row>
    <row r="87" spans="1:11" x14ac:dyDescent="0.35">
      <c r="A87" t="s">
        <v>216</v>
      </c>
      <c r="B87" s="1">
        <v>201</v>
      </c>
      <c r="C87" t="s">
        <v>217</v>
      </c>
      <c r="D87" t="s">
        <v>218</v>
      </c>
      <c r="E87" s="2">
        <v>44278</v>
      </c>
      <c r="F87" s="1">
        <v>1</v>
      </c>
      <c r="G87" s="3" t="s">
        <v>236</v>
      </c>
      <c r="H87" s="6">
        <v>0.03</v>
      </c>
      <c r="I87" s="1">
        <f t="shared" si="1"/>
        <v>1.7999999999999998</v>
      </c>
      <c r="J87" t="s">
        <v>162</v>
      </c>
      <c r="K87" t="s">
        <v>237</v>
      </c>
    </row>
    <row r="88" spans="1:11" x14ac:dyDescent="0.35">
      <c r="A88" t="s">
        <v>216</v>
      </c>
      <c r="B88" s="1">
        <v>201</v>
      </c>
      <c r="C88" t="s">
        <v>217</v>
      </c>
      <c r="D88" t="s">
        <v>218</v>
      </c>
      <c r="E88" s="2">
        <v>44284</v>
      </c>
      <c r="F88" s="1">
        <v>1</v>
      </c>
      <c r="G88" s="3" t="s">
        <v>238</v>
      </c>
      <c r="H88" s="6">
        <v>0.08</v>
      </c>
      <c r="I88" s="1">
        <f t="shared" si="1"/>
        <v>4.8</v>
      </c>
      <c r="J88" t="s">
        <v>162</v>
      </c>
      <c r="K88" t="s">
        <v>233</v>
      </c>
    </row>
    <row r="89" spans="1:11" x14ac:dyDescent="0.35">
      <c r="A89" t="s">
        <v>216</v>
      </c>
      <c r="B89" s="1">
        <v>201</v>
      </c>
      <c r="C89" t="s">
        <v>217</v>
      </c>
      <c r="D89" t="s">
        <v>218</v>
      </c>
      <c r="E89" s="2">
        <v>44266</v>
      </c>
      <c r="F89" s="1">
        <v>1</v>
      </c>
      <c r="G89" s="3" t="s">
        <v>239</v>
      </c>
      <c r="H89" s="6">
        <v>0.1</v>
      </c>
      <c r="I89" s="1">
        <f t="shared" si="1"/>
        <v>6</v>
      </c>
      <c r="J89" t="s">
        <v>162</v>
      </c>
      <c r="K89" t="s">
        <v>226</v>
      </c>
    </row>
    <row r="90" spans="1:11" x14ac:dyDescent="0.35">
      <c r="A90" t="s">
        <v>216</v>
      </c>
      <c r="B90" s="1">
        <v>201</v>
      </c>
      <c r="C90" t="s">
        <v>217</v>
      </c>
      <c r="D90" t="s">
        <v>218</v>
      </c>
      <c r="E90" s="2">
        <v>44284</v>
      </c>
      <c r="F90" s="1">
        <v>1</v>
      </c>
      <c r="G90" s="3" t="s">
        <v>240</v>
      </c>
      <c r="H90" s="6">
        <v>0.08</v>
      </c>
      <c r="I90" s="1">
        <f t="shared" si="1"/>
        <v>4.8</v>
      </c>
      <c r="J90" t="s">
        <v>162</v>
      </c>
      <c r="K90" t="s">
        <v>233</v>
      </c>
    </row>
    <row r="91" spans="1:11" x14ac:dyDescent="0.35">
      <c r="A91" t="s">
        <v>216</v>
      </c>
      <c r="B91" s="1">
        <v>201</v>
      </c>
      <c r="C91" t="s">
        <v>217</v>
      </c>
      <c r="D91" t="s">
        <v>218</v>
      </c>
      <c r="E91" s="2">
        <v>44284</v>
      </c>
      <c r="F91" s="1">
        <v>1</v>
      </c>
      <c r="G91" s="3" t="s">
        <v>241</v>
      </c>
      <c r="H91" s="6">
        <v>0.08</v>
      </c>
      <c r="I91" s="1">
        <f t="shared" si="1"/>
        <v>4.8</v>
      </c>
      <c r="J91" t="s">
        <v>162</v>
      </c>
      <c r="K91" t="s">
        <v>233</v>
      </c>
    </row>
    <row r="92" spans="1:11" x14ac:dyDescent="0.35">
      <c r="A92" t="s">
        <v>216</v>
      </c>
      <c r="B92" s="1">
        <v>201</v>
      </c>
      <c r="C92" t="s">
        <v>217</v>
      </c>
      <c r="D92" t="s">
        <v>218</v>
      </c>
      <c r="E92" s="2">
        <v>44277</v>
      </c>
      <c r="F92" s="1">
        <v>1</v>
      </c>
      <c r="G92" s="3" t="s">
        <v>242</v>
      </c>
      <c r="H92" s="6">
        <v>7.0000000000000007E-2</v>
      </c>
      <c r="I92" s="1">
        <f t="shared" si="1"/>
        <v>4.2</v>
      </c>
      <c r="J92" t="s">
        <v>162</v>
      </c>
      <c r="K92" t="s">
        <v>221</v>
      </c>
    </row>
    <row r="93" spans="1:11" x14ac:dyDescent="0.35">
      <c r="A93" t="s">
        <v>216</v>
      </c>
      <c r="B93" s="1">
        <v>201</v>
      </c>
      <c r="C93" t="s">
        <v>217</v>
      </c>
      <c r="D93" t="s">
        <v>218</v>
      </c>
      <c r="E93" s="2">
        <v>44277</v>
      </c>
      <c r="F93" s="1">
        <v>1</v>
      </c>
      <c r="G93" s="3" t="s">
        <v>243</v>
      </c>
      <c r="H93" s="6">
        <v>0.02</v>
      </c>
      <c r="I93" s="1">
        <f t="shared" si="1"/>
        <v>1.2</v>
      </c>
      <c r="J93" t="s">
        <v>162</v>
      </c>
      <c r="K93" t="s">
        <v>221</v>
      </c>
    </row>
    <row r="94" spans="1:11" x14ac:dyDescent="0.35">
      <c r="A94" t="s">
        <v>216</v>
      </c>
      <c r="B94" s="1">
        <v>201</v>
      </c>
      <c r="C94" t="s">
        <v>217</v>
      </c>
      <c r="D94" t="s">
        <v>218</v>
      </c>
      <c r="E94" s="2">
        <v>44261</v>
      </c>
      <c r="F94" s="1">
        <v>1</v>
      </c>
      <c r="G94" s="3" t="s">
        <v>244</v>
      </c>
      <c r="H94" s="6">
        <v>0.05</v>
      </c>
      <c r="I94" s="1">
        <f t="shared" si="1"/>
        <v>3</v>
      </c>
      <c r="J94" t="s">
        <v>162</v>
      </c>
      <c r="K94" t="s">
        <v>245</v>
      </c>
    </row>
    <row r="95" spans="1:11" x14ac:dyDescent="0.35">
      <c r="A95" t="s">
        <v>216</v>
      </c>
      <c r="B95" s="1">
        <v>201</v>
      </c>
      <c r="C95" t="s">
        <v>217</v>
      </c>
      <c r="D95" t="s">
        <v>218</v>
      </c>
      <c r="E95" s="2">
        <v>44284</v>
      </c>
      <c r="F95" s="1">
        <v>1</v>
      </c>
      <c r="G95" s="3" t="s">
        <v>246</v>
      </c>
      <c r="H95" s="6">
        <v>7.0000000000000007E-2</v>
      </c>
      <c r="I95" s="1">
        <f t="shared" si="1"/>
        <v>4.2</v>
      </c>
      <c r="J95" t="s">
        <v>162</v>
      </c>
      <c r="K95" t="s">
        <v>233</v>
      </c>
    </row>
    <row r="96" spans="1:11" x14ac:dyDescent="0.35">
      <c r="A96" t="s">
        <v>216</v>
      </c>
      <c r="B96" s="1">
        <v>201</v>
      </c>
      <c r="C96" t="s">
        <v>217</v>
      </c>
      <c r="D96" t="s">
        <v>218</v>
      </c>
      <c r="E96" s="2">
        <v>44265</v>
      </c>
      <c r="F96" s="1">
        <v>1</v>
      </c>
      <c r="G96" s="3" t="s">
        <v>247</v>
      </c>
      <c r="H96" s="6">
        <v>0.08</v>
      </c>
      <c r="I96" s="1">
        <f t="shared" si="1"/>
        <v>4.8</v>
      </c>
      <c r="J96" t="s">
        <v>162</v>
      </c>
      <c r="K96" t="s">
        <v>219</v>
      </c>
    </row>
    <row r="97" spans="1:11" x14ac:dyDescent="0.35">
      <c r="A97" t="s">
        <v>216</v>
      </c>
      <c r="B97" s="1">
        <v>201</v>
      </c>
      <c r="C97" t="s">
        <v>217</v>
      </c>
      <c r="D97" t="s">
        <v>218</v>
      </c>
      <c r="E97" s="2">
        <v>44268</v>
      </c>
      <c r="F97" s="1">
        <v>1</v>
      </c>
      <c r="G97" s="3" t="s">
        <v>248</v>
      </c>
      <c r="H97" s="6">
        <v>0.08</v>
      </c>
      <c r="I97" s="1">
        <f t="shared" si="1"/>
        <v>4.8</v>
      </c>
      <c r="J97" t="s">
        <v>162</v>
      </c>
      <c r="K97" t="s">
        <v>226</v>
      </c>
    </row>
    <row r="98" spans="1:11" x14ac:dyDescent="0.35">
      <c r="A98" t="s">
        <v>216</v>
      </c>
      <c r="B98" s="1">
        <v>201</v>
      </c>
      <c r="C98" t="s">
        <v>217</v>
      </c>
      <c r="D98" t="s">
        <v>218</v>
      </c>
      <c r="E98" s="2">
        <v>44268</v>
      </c>
      <c r="F98" s="1">
        <v>1</v>
      </c>
      <c r="G98" s="3" t="s">
        <v>249</v>
      </c>
      <c r="H98" s="6">
        <v>0.08</v>
      </c>
      <c r="I98" s="1">
        <f t="shared" si="1"/>
        <v>4.8</v>
      </c>
      <c r="J98" t="s">
        <v>162</v>
      </c>
      <c r="K98" t="s">
        <v>226</v>
      </c>
    </row>
    <row r="99" spans="1:11" x14ac:dyDescent="0.35">
      <c r="A99" t="s">
        <v>216</v>
      </c>
      <c r="B99" s="1">
        <v>201</v>
      </c>
      <c r="C99" t="s">
        <v>217</v>
      </c>
      <c r="D99" t="s">
        <v>218</v>
      </c>
      <c r="E99" s="2">
        <v>44284</v>
      </c>
      <c r="F99" s="1">
        <v>1</v>
      </c>
      <c r="G99" s="3" t="s">
        <v>250</v>
      </c>
      <c r="H99" s="6">
        <v>7.0000000000000007E-2</v>
      </c>
      <c r="I99" s="1">
        <f t="shared" si="1"/>
        <v>4.2</v>
      </c>
      <c r="J99" t="s">
        <v>162</v>
      </c>
      <c r="K99" t="s">
        <v>233</v>
      </c>
    </row>
    <row r="100" spans="1:11" x14ac:dyDescent="0.35">
      <c r="A100" t="s">
        <v>216</v>
      </c>
      <c r="B100" s="1">
        <v>201</v>
      </c>
      <c r="C100" t="s">
        <v>217</v>
      </c>
      <c r="D100" t="s">
        <v>218</v>
      </c>
      <c r="E100" s="2">
        <v>44265</v>
      </c>
      <c r="F100" s="1">
        <v>1</v>
      </c>
      <c r="G100" s="3" t="s">
        <v>251</v>
      </c>
      <c r="H100" s="6">
        <v>0.12</v>
      </c>
      <c r="I100" s="1">
        <f t="shared" si="1"/>
        <v>7.1999999999999993</v>
      </c>
      <c r="J100" t="s">
        <v>162</v>
      </c>
      <c r="K100" t="s">
        <v>219</v>
      </c>
    </row>
    <row r="101" spans="1:11" x14ac:dyDescent="0.35">
      <c r="A101" t="s">
        <v>216</v>
      </c>
      <c r="B101" s="1">
        <v>201</v>
      </c>
      <c r="C101" t="s">
        <v>217</v>
      </c>
      <c r="D101" t="s">
        <v>218</v>
      </c>
      <c r="E101" s="2">
        <v>44284</v>
      </c>
      <c r="F101" s="1">
        <v>1</v>
      </c>
      <c r="G101" s="3" t="s">
        <v>252</v>
      </c>
      <c r="H101" s="6">
        <v>0.05</v>
      </c>
      <c r="I101" s="1">
        <f t="shared" si="1"/>
        <v>3</v>
      </c>
      <c r="J101" t="s">
        <v>162</v>
      </c>
      <c r="K101" t="s">
        <v>233</v>
      </c>
    </row>
    <row r="102" spans="1:11" x14ac:dyDescent="0.35">
      <c r="A102" t="s">
        <v>216</v>
      </c>
      <c r="B102" s="1">
        <v>201</v>
      </c>
      <c r="C102" t="s">
        <v>217</v>
      </c>
      <c r="D102" t="s">
        <v>218</v>
      </c>
      <c r="E102" s="2">
        <v>44260</v>
      </c>
      <c r="F102" s="1">
        <v>1</v>
      </c>
      <c r="G102" s="3" t="s">
        <v>253</v>
      </c>
      <c r="H102" s="6">
        <v>0.03</v>
      </c>
      <c r="I102" s="1">
        <f t="shared" si="1"/>
        <v>1.7999999999999998</v>
      </c>
      <c r="J102" t="s">
        <v>162</v>
      </c>
      <c r="K102" t="s">
        <v>254</v>
      </c>
    </row>
    <row r="103" spans="1:11" x14ac:dyDescent="0.35">
      <c r="A103" t="s">
        <v>216</v>
      </c>
      <c r="B103" s="1">
        <v>201</v>
      </c>
      <c r="C103" t="s">
        <v>217</v>
      </c>
      <c r="D103" t="s">
        <v>218</v>
      </c>
      <c r="E103" s="2">
        <v>44268</v>
      </c>
      <c r="F103" s="1">
        <v>1</v>
      </c>
      <c r="G103" s="3" t="s">
        <v>255</v>
      </c>
      <c r="H103" s="6">
        <v>7.0000000000000007E-2</v>
      </c>
      <c r="I103" s="1">
        <f t="shared" si="1"/>
        <v>4.2</v>
      </c>
      <c r="J103" t="s">
        <v>162</v>
      </c>
      <c r="K103" t="s">
        <v>226</v>
      </c>
    </row>
    <row r="104" spans="1:11" x14ac:dyDescent="0.35">
      <c r="A104" t="s">
        <v>216</v>
      </c>
      <c r="B104" s="1">
        <v>201</v>
      </c>
      <c r="C104" t="s">
        <v>217</v>
      </c>
      <c r="D104" t="s">
        <v>256</v>
      </c>
      <c r="E104" s="2">
        <v>44282</v>
      </c>
      <c r="F104" s="1">
        <v>1</v>
      </c>
      <c r="G104" s="3" t="s">
        <v>257</v>
      </c>
      <c r="H104" s="6">
        <v>0.12</v>
      </c>
      <c r="I104" s="1">
        <f t="shared" si="1"/>
        <v>7.1999999999999993</v>
      </c>
      <c r="J104" t="s">
        <v>258</v>
      </c>
      <c r="K104" t="s">
        <v>259</v>
      </c>
    </row>
    <row r="105" spans="1:11" x14ac:dyDescent="0.35">
      <c r="A105" t="s">
        <v>216</v>
      </c>
      <c r="B105" s="1">
        <v>201</v>
      </c>
      <c r="C105" t="s">
        <v>217</v>
      </c>
      <c r="D105" t="s">
        <v>256</v>
      </c>
      <c r="E105" s="2">
        <v>44260</v>
      </c>
      <c r="F105" s="1">
        <v>1</v>
      </c>
      <c r="G105" s="3" t="s">
        <v>260</v>
      </c>
      <c r="H105" s="6">
        <v>0.25</v>
      </c>
      <c r="I105" s="1">
        <f t="shared" si="1"/>
        <v>15</v>
      </c>
      <c r="J105" t="s">
        <v>258</v>
      </c>
      <c r="K105" t="s">
        <v>261</v>
      </c>
    </row>
    <row r="106" spans="1:11" x14ac:dyDescent="0.35">
      <c r="A106" t="s">
        <v>216</v>
      </c>
      <c r="B106" s="1">
        <v>201</v>
      </c>
      <c r="C106" t="s">
        <v>217</v>
      </c>
      <c r="D106" t="s">
        <v>256</v>
      </c>
      <c r="E106" s="2">
        <v>44275</v>
      </c>
      <c r="F106" s="1">
        <v>1</v>
      </c>
      <c r="G106" s="3" t="s">
        <v>262</v>
      </c>
      <c r="H106" s="6">
        <v>0.08</v>
      </c>
      <c r="I106" s="1">
        <f t="shared" si="1"/>
        <v>4.8</v>
      </c>
      <c r="J106" t="s">
        <v>263</v>
      </c>
      <c r="K106" t="s">
        <v>264</v>
      </c>
    </row>
    <row r="107" spans="1:11" x14ac:dyDescent="0.35">
      <c r="A107" t="s">
        <v>216</v>
      </c>
      <c r="B107" s="1">
        <v>201</v>
      </c>
      <c r="C107" t="s">
        <v>217</v>
      </c>
      <c r="D107" t="s">
        <v>256</v>
      </c>
      <c r="E107" s="2">
        <v>44282</v>
      </c>
      <c r="F107" s="1">
        <v>1</v>
      </c>
      <c r="G107" s="3" t="s">
        <v>265</v>
      </c>
      <c r="H107" s="6">
        <v>0.15</v>
      </c>
      <c r="I107" s="1">
        <f t="shared" si="1"/>
        <v>9</v>
      </c>
      <c r="J107" t="s">
        <v>258</v>
      </c>
      <c r="K107" t="s">
        <v>266</v>
      </c>
    </row>
    <row r="108" spans="1:11" x14ac:dyDescent="0.35">
      <c r="A108" t="s">
        <v>216</v>
      </c>
      <c r="B108" s="1">
        <v>201</v>
      </c>
      <c r="C108" t="s">
        <v>217</v>
      </c>
      <c r="D108" t="s">
        <v>256</v>
      </c>
      <c r="E108" s="2">
        <v>44272</v>
      </c>
      <c r="F108" s="1">
        <v>1</v>
      </c>
      <c r="G108" s="3" t="s">
        <v>267</v>
      </c>
      <c r="H108" s="6">
        <v>1</v>
      </c>
      <c r="I108" s="1">
        <f t="shared" si="1"/>
        <v>60</v>
      </c>
      <c r="J108" t="s">
        <v>268</v>
      </c>
      <c r="K108" t="s">
        <v>269</v>
      </c>
    </row>
    <row r="109" spans="1:11" x14ac:dyDescent="0.35">
      <c r="A109" t="s">
        <v>216</v>
      </c>
      <c r="B109" s="1">
        <v>201</v>
      </c>
      <c r="C109" t="s">
        <v>217</v>
      </c>
      <c r="D109" t="s">
        <v>256</v>
      </c>
      <c r="E109" s="2">
        <v>44282</v>
      </c>
      <c r="F109" s="1">
        <v>1</v>
      </c>
      <c r="G109" s="3" t="s">
        <v>270</v>
      </c>
      <c r="H109" s="6">
        <v>0.33</v>
      </c>
      <c r="I109" s="1">
        <f t="shared" si="1"/>
        <v>19.8</v>
      </c>
      <c r="J109" t="s">
        <v>258</v>
      </c>
      <c r="K109" t="s">
        <v>266</v>
      </c>
    </row>
    <row r="110" spans="1:11" x14ac:dyDescent="0.35">
      <c r="A110" t="s">
        <v>216</v>
      </c>
      <c r="B110" s="1">
        <v>201</v>
      </c>
      <c r="C110" t="s">
        <v>217</v>
      </c>
      <c r="D110" t="s">
        <v>256</v>
      </c>
      <c r="E110" s="2">
        <v>44272</v>
      </c>
      <c r="F110" s="1">
        <v>1</v>
      </c>
      <c r="G110" s="3" t="s">
        <v>271</v>
      </c>
      <c r="H110" s="6">
        <v>0.15</v>
      </c>
      <c r="I110" s="1">
        <f t="shared" si="1"/>
        <v>9</v>
      </c>
      <c r="J110" t="s">
        <v>263</v>
      </c>
      <c r="K110" t="s">
        <v>272</v>
      </c>
    </row>
    <row r="111" spans="1:11" x14ac:dyDescent="0.35">
      <c r="A111" t="s">
        <v>216</v>
      </c>
      <c r="B111" s="1">
        <v>201</v>
      </c>
      <c r="C111" t="s">
        <v>217</v>
      </c>
      <c r="D111" t="s">
        <v>256</v>
      </c>
      <c r="E111" s="2">
        <v>44280</v>
      </c>
      <c r="F111" s="1">
        <v>1</v>
      </c>
      <c r="G111" s="3" t="s">
        <v>273</v>
      </c>
      <c r="H111" s="6">
        <v>2</v>
      </c>
      <c r="I111" s="1">
        <f t="shared" si="1"/>
        <v>120</v>
      </c>
      <c r="J111" t="s">
        <v>274</v>
      </c>
      <c r="K111" t="s">
        <v>275</v>
      </c>
    </row>
    <row r="112" spans="1:11" x14ac:dyDescent="0.35">
      <c r="A112" t="s">
        <v>216</v>
      </c>
      <c r="B112" s="1">
        <v>201</v>
      </c>
      <c r="C112" t="s">
        <v>217</v>
      </c>
      <c r="D112" t="s">
        <v>256</v>
      </c>
      <c r="E112" s="2">
        <v>44272</v>
      </c>
      <c r="F112" s="1">
        <v>1</v>
      </c>
      <c r="G112" s="3" t="s">
        <v>73</v>
      </c>
      <c r="H112" s="6">
        <v>0.17</v>
      </c>
      <c r="I112" s="1">
        <f t="shared" si="1"/>
        <v>10.200000000000001</v>
      </c>
      <c r="J112" t="s">
        <v>268</v>
      </c>
      <c r="K112" t="s">
        <v>269</v>
      </c>
    </row>
    <row r="113" spans="1:11" x14ac:dyDescent="0.35">
      <c r="A113" t="s">
        <v>216</v>
      </c>
      <c r="B113" s="1">
        <v>201</v>
      </c>
      <c r="C113" t="s">
        <v>217</v>
      </c>
      <c r="D113" t="s">
        <v>256</v>
      </c>
      <c r="E113" s="2">
        <v>44264</v>
      </c>
      <c r="F113" s="1">
        <v>1</v>
      </c>
      <c r="G113" s="3" t="s">
        <v>276</v>
      </c>
      <c r="H113" s="6">
        <v>0.25</v>
      </c>
      <c r="I113" s="1">
        <f t="shared" si="1"/>
        <v>15</v>
      </c>
      <c r="J113" t="s">
        <v>263</v>
      </c>
      <c r="K113" t="s">
        <v>277</v>
      </c>
    </row>
    <row r="114" spans="1:11" x14ac:dyDescent="0.35">
      <c r="A114" t="s">
        <v>216</v>
      </c>
      <c r="B114" s="1">
        <v>201</v>
      </c>
      <c r="C114" t="s">
        <v>217</v>
      </c>
      <c r="D114" t="s">
        <v>256</v>
      </c>
      <c r="E114" s="2">
        <v>44272</v>
      </c>
      <c r="F114" s="1">
        <v>1</v>
      </c>
      <c r="G114" s="3" t="s">
        <v>278</v>
      </c>
      <c r="H114" s="6">
        <v>3.17</v>
      </c>
      <c r="I114" s="1">
        <f t="shared" si="1"/>
        <v>190.2</v>
      </c>
      <c r="J114" t="s">
        <v>274</v>
      </c>
      <c r="K114" t="s">
        <v>279</v>
      </c>
    </row>
    <row r="115" spans="1:11" x14ac:dyDescent="0.35">
      <c r="A115" t="s">
        <v>216</v>
      </c>
      <c r="B115" s="1">
        <v>201</v>
      </c>
      <c r="C115" t="s">
        <v>217</v>
      </c>
      <c r="D115" t="s">
        <v>256</v>
      </c>
      <c r="E115" s="2">
        <v>44261</v>
      </c>
      <c r="F115" s="1">
        <v>1</v>
      </c>
      <c r="G115" s="3" t="s">
        <v>280</v>
      </c>
      <c r="H115" s="6">
        <v>1</v>
      </c>
      <c r="I115" s="1">
        <f t="shared" si="1"/>
        <v>60</v>
      </c>
      <c r="J115" t="s">
        <v>281</v>
      </c>
      <c r="K115" t="s">
        <v>282</v>
      </c>
    </row>
    <row r="116" spans="1:11" x14ac:dyDescent="0.35">
      <c r="A116" t="s">
        <v>216</v>
      </c>
      <c r="B116" s="1">
        <v>201</v>
      </c>
      <c r="C116" t="s">
        <v>217</v>
      </c>
      <c r="D116" t="s">
        <v>256</v>
      </c>
      <c r="E116" s="2">
        <v>44260</v>
      </c>
      <c r="F116" s="1">
        <v>1</v>
      </c>
      <c r="G116" s="3" t="s">
        <v>283</v>
      </c>
      <c r="H116" s="6">
        <v>1.5</v>
      </c>
      <c r="I116" s="1">
        <f t="shared" si="1"/>
        <v>90</v>
      </c>
      <c r="J116" t="s">
        <v>284</v>
      </c>
      <c r="K116" t="s">
        <v>285</v>
      </c>
    </row>
    <row r="117" spans="1:11" x14ac:dyDescent="0.35">
      <c r="A117" t="s">
        <v>216</v>
      </c>
      <c r="B117" s="1">
        <v>201</v>
      </c>
      <c r="C117" t="s">
        <v>217</v>
      </c>
      <c r="D117" t="s">
        <v>256</v>
      </c>
      <c r="E117" s="2">
        <v>44256</v>
      </c>
      <c r="F117" s="1">
        <v>1</v>
      </c>
      <c r="G117" s="3" t="s">
        <v>286</v>
      </c>
      <c r="H117" s="6">
        <v>3</v>
      </c>
      <c r="I117" s="1">
        <f t="shared" si="1"/>
        <v>180</v>
      </c>
      <c r="J117" t="s">
        <v>274</v>
      </c>
      <c r="K117" t="s">
        <v>287</v>
      </c>
    </row>
    <row r="118" spans="1:11" x14ac:dyDescent="0.35">
      <c r="A118" t="s">
        <v>216</v>
      </c>
      <c r="B118" s="1">
        <v>201</v>
      </c>
      <c r="C118" t="s">
        <v>217</v>
      </c>
      <c r="D118" t="s">
        <v>256</v>
      </c>
      <c r="E118" s="2">
        <v>44256</v>
      </c>
      <c r="F118" s="1">
        <v>1</v>
      </c>
      <c r="G118" s="3" t="s">
        <v>360</v>
      </c>
      <c r="H118" s="6">
        <v>3.4159999999999999</v>
      </c>
      <c r="I118" s="1">
        <f t="shared" si="1"/>
        <v>204.96</v>
      </c>
      <c r="J118" t="s">
        <v>274</v>
      </c>
      <c r="K118" t="s">
        <v>289</v>
      </c>
    </row>
    <row r="119" spans="1:11" x14ac:dyDescent="0.35">
      <c r="A119" t="s">
        <v>216</v>
      </c>
      <c r="B119" s="1">
        <v>201</v>
      </c>
      <c r="C119" t="s">
        <v>217</v>
      </c>
      <c r="D119" t="s">
        <v>256</v>
      </c>
      <c r="E119" s="2">
        <v>44258</v>
      </c>
      <c r="F119" s="1">
        <v>1</v>
      </c>
      <c r="G119" s="3" t="s">
        <v>288</v>
      </c>
      <c r="H119" s="6">
        <v>2</v>
      </c>
      <c r="I119" s="1">
        <f t="shared" si="1"/>
        <v>120</v>
      </c>
      <c r="J119" t="s">
        <v>274</v>
      </c>
      <c r="K119" t="s">
        <v>289</v>
      </c>
    </row>
    <row r="120" spans="1:11" x14ac:dyDescent="0.35">
      <c r="A120" t="s">
        <v>216</v>
      </c>
      <c r="B120" s="1">
        <v>201</v>
      </c>
      <c r="C120" t="s">
        <v>217</v>
      </c>
      <c r="D120" t="s">
        <v>256</v>
      </c>
      <c r="E120" s="2">
        <v>44280</v>
      </c>
      <c r="F120" s="1">
        <v>1</v>
      </c>
      <c r="G120" s="3" t="s">
        <v>290</v>
      </c>
      <c r="H120" s="6">
        <v>3</v>
      </c>
      <c r="I120" s="1">
        <f t="shared" si="1"/>
        <v>180</v>
      </c>
      <c r="J120" t="s">
        <v>274</v>
      </c>
      <c r="K120" t="s">
        <v>291</v>
      </c>
    </row>
    <row r="121" spans="1:11" x14ac:dyDescent="0.35">
      <c r="A121" t="s">
        <v>216</v>
      </c>
      <c r="B121" s="1">
        <v>201</v>
      </c>
      <c r="C121" t="s">
        <v>217</v>
      </c>
      <c r="D121" t="s">
        <v>256</v>
      </c>
      <c r="E121" s="2">
        <v>44259</v>
      </c>
      <c r="F121" s="1">
        <v>1</v>
      </c>
      <c r="G121" s="3" t="s">
        <v>292</v>
      </c>
      <c r="H121" s="6">
        <v>0.05</v>
      </c>
      <c r="I121" s="1">
        <f t="shared" si="1"/>
        <v>3</v>
      </c>
      <c r="J121" t="s">
        <v>258</v>
      </c>
      <c r="K121" t="s">
        <v>293</v>
      </c>
    </row>
    <row r="122" spans="1:11" x14ac:dyDescent="0.35">
      <c r="A122" t="s">
        <v>216</v>
      </c>
      <c r="B122" s="1">
        <v>201</v>
      </c>
      <c r="C122" t="s">
        <v>217</v>
      </c>
      <c r="D122" t="s">
        <v>256</v>
      </c>
      <c r="E122" s="2">
        <v>44260</v>
      </c>
      <c r="F122" s="1">
        <v>1</v>
      </c>
      <c r="G122" s="3" t="s">
        <v>294</v>
      </c>
      <c r="H122" s="6">
        <v>0.78</v>
      </c>
      <c r="I122" s="1">
        <f t="shared" si="1"/>
        <v>46.800000000000004</v>
      </c>
      <c r="J122" t="s">
        <v>284</v>
      </c>
      <c r="K122" t="s">
        <v>285</v>
      </c>
    </row>
    <row r="123" spans="1:11" x14ac:dyDescent="0.35">
      <c r="A123" t="s">
        <v>216</v>
      </c>
      <c r="B123" s="1">
        <v>201</v>
      </c>
      <c r="C123" t="s">
        <v>217</v>
      </c>
      <c r="D123" t="s">
        <v>256</v>
      </c>
      <c r="E123" s="2">
        <v>44259</v>
      </c>
      <c r="F123" s="1">
        <v>1</v>
      </c>
      <c r="G123" s="3" t="s">
        <v>295</v>
      </c>
      <c r="H123" s="6">
        <v>0.75</v>
      </c>
      <c r="I123" s="1">
        <f t="shared" si="1"/>
        <v>45</v>
      </c>
      <c r="J123" t="s">
        <v>258</v>
      </c>
      <c r="K123" t="s">
        <v>293</v>
      </c>
    </row>
    <row r="124" spans="1:11" x14ac:dyDescent="0.35">
      <c r="A124" t="s">
        <v>216</v>
      </c>
      <c r="B124" s="1">
        <v>201</v>
      </c>
      <c r="C124" t="s">
        <v>217</v>
      </c>
      <c r="D124" t="s">
        <v>256</v>
      </c>
      <c r="E124" s="2">
        <v>44259</v>
      </c>
      <c r="F124" s="1">
        <v>1</v>
      </c>
      <c r="G124" s="3" t="s">
        <v>296</v>
      </c>
      <c r="H124" s="6">
        <v>0.05</v>
      </c>
      <c r="I124" s="1">
        <f t="shared" si="1"/>
        <v>3</v>
      </c>
      <c r="J124" t="s">
        <v>297</v>
      </c>
      <c r="K124" t="s">
        <v>298</v>
      </c>
    </row>
    <row r="125" spans="1:11" x14ac:dyDescent="0.35">
      <c r="A125" t="s">
        <v>216</v>
      </c>
      <c r="B125" s="1">
        <v>201</v>
      </c>
      <c r="C125" t="s">
        <v>217</v>
      </c>
      <c r="D125" t="s">
        <v>256</v>
      </c>
      <c r="E125" s="2">
        <v>44256</v>
      </c>
      <c r="F125" s="1">
        <v>1</v>
      </c>
      <c r="G125" s="3" t="s">
        <v>299</v>
      </c>
      <c r="H125" s="6">
        <v>2</v>
      </c>
      <c r="I125" s="1">
        <f t="shared" si="1"/>
        <v>120</v>
      </c>
      <c r="J125" t="s">
        <v>274</v>
      </c>
      <c r="K125" t="s">
        <v>287</v>
      </c>
    </row>
    <row r="126" spans="1:11" x14ac:dyDescent="0.35">
      <c r="A126" t="s">
        <v>216</v>
      </c>
      <c r="B126" s="1">
        <v>201</v>
      </c>
      <c r="C126" t="s">
        <v>217</v>
      </c>
      <c r="D126" t="s">
        <v>256</v>
      </c>
      <c r="E126" s="2">
        <v>44271</v>
      </c>
      <c r="F126" s="1">
        <v>1</v>
      </c>
      <c r="G126" s="3" t="s">
        <v>300</v>
      </c>
      <c r="H126" s="6">
        <v>2</v>
      </c>
      <c r="I126" s="1">
        <f t="shared" si="1"/>
        <v>120</v>
      </c>
      <c r="J126" t="s">
        <v>274</v>
      </c>
      <c r="K126" t="s">
        <v>301</v>
      </c>
    </row>
    <row r="127" spans="1:11" x14ac:dyDescent="0.35">
      <c r="A127" t="s">
        <v>216</v>
      </c>
      <c r="B127" s="1">
        <v>201</v>
      </c>
      <c r="C127" t="s">
        <v>217</v>
      </c>
      <c r="D127" t="s">
        <v>256</v>
      </c>
      <c r="E127" s="2">
        <v>44286</v>
      </c>
      <c r="F127" s="1">
        <v>1</v>
      </c>
      <c r="G127" s="3" t="s">
        <v>302</v>
      </c>
      <c r="H127" s="6">
        <v>0.08</v>
      </c>
      <c r="I127" s="1">
        <f t="shared" si="1"/>
        <v>4.8</v>
      </c>
      <c r="J127" t="s">
        <v>258</v>
      </c>
      <c r="K127" t="s">
        <v>303</v>
      </c>
    </row>
    <row r="128" spans="1:11" x14ac:dyDescent="0.35">
      <c r="A128" t="s">
        <v>216</v>
      </c>
      <c r="B128" s="1">
        <v>201</v>
      </c>
      <c r="C128" t="s">
        <v>217</v>
      </c>
      <c r="D128" t="s">
        <v>256</v>
      </c>
      <c r="E128" s="2">
        <v>44274</v>
      </c>
      <c r="F128" s="1">
        <v>1</v>
      </c>
      <c r="G128" s="3" t="s">
        <v>304</v>
      </c>
      <c r="H128" s="6">
        <v>1</v>
      </c>
      <c r="I128" s="1">
        <f t="shared" si="1"/>
        <v>60</v>
      </c>
      <c r="J128" t="s">
        <v>281</v>
      </c>
      <c r="K128" t="s">
        <v>305</v>
      </c>
    </row>
    <row r="129" spans="1:11" x14ac:dyDescent="0.35">
      <c r="A129" t="s">
        <v>216</v>
      </c>
      <c r="B129" s="1">
        <v>201</v>
      </c>
      <c r="C129" t="s">
        <v>217</v>
      </c>
      <c r="D129" t="s">
        <v>256</v>
      </c>
      <c r="E129" s="2">
        <v>44258</v>
      </c>
      <c r="F129" s="1">
        <v>1</v>
      </c>
      <c r="G129" s="3" t="s">
        <v>306</v>
      </c>
      <c r="H129" s="6">
        <v>0.5</v>
      </c>
      <c r="I129" s="1">
        <f t="shared" si="1"/>
        <v>30</v>
      </c>
      <c r="J129" t="s">
        <v>274</v>
      </c>
      <c r="K129" t="s">
        <v>289</v>
      </c>
    </row>
    <row r="130" spans="1:11" x14ac:dyDescent="0.35">
      <c r="A130" t="s">
        <v>216</v>
      </c>
      <c r="B130" s="1">
        <v>201</v>
      </c>
      <c r="C130" t="s">
        <v>217</v>
      </c>
      <c r="D130" t="s">
        <v>256</v>
      </c>
      <c r="E130" s="2">
        <v>44256</v>
      </c>
      <c r="F130" s="1">
        <v>1</v>
      </c>
      <c r="G130" s="3" t="s">
        <v>307</v>
      </c>
      <c r="H130" s="6">
        <v>0.87</v>
      </c>
      <c r="I130" s="1">
        <f t="shared" si="1"/>
        <v>52.2</v>
      </c>
      <c r="J130" t="s">
        <v>274</v>
      </c>
      <c r="K130" t="s">
        <v>308</v>
      </c>
    </row>
    <row r="131" spans="1:11" x14ac:dyDescent="0.35">
      <c r="A131" t="s">
        <v>216</v>
      </c>
      <c r="B131" s="1">
        <v>201</v>
      </c>
      <c r="C131" t="s">
        <v>217</v>
      </c>
      <c r="D131" t="s">
        <v>256</v>
      </c>
      <c r="E131" s="2">
        <v>44277</v>
      </c>
      <c r="F131" s="1">
        <v>1</v>
      </c>
      <c r="G131" s="3" t="s">
        <v>309</v>
      </c>
      <c r="H131" s="6">
        <v>3</v>
      </c>
      <c r="I131" s="1">
        <f t="shared" si="1"/>
        <v>180</v>
      </c>
      <c r="J131" t="s">
        <v>274</v>
      </c>
      <c r="K131" t="s">
        <v>310</v>
      </c>
    </row>
    <row r="132" spans="1:11" x14ac:dyDescent="0.35">
      <c r="A132" t="s">
        <v>216</v>
      </c>
      <c r="B132" s="1">
        <v>201</v>
      </c>
      <c r="C132" t="s">
        <v>217</v>
      </c>
      <c r="D132" t="s">
        <v>311</v>
      </c>
      <c r="E132" s="2">
        <v>44268</v>
      </c>
      <c r="F132" s="1">
        <v>1</v>
      </c>
      <c r="G132" s="3" t="s">
        <v>312</v>
      </c>
      <c r="H132" s="6">
        <v>0.7</v>
      </c>
      <c r="I132" s="1">
        <f t="shared" si="1"/>
        <v>42</v>
      </c>
      <c r="J132" t="s">
        <v>313</v>
      </c>
      <c r="K132" t="s">
        <v>314</v>
      </c>
    </row>
    <row r="133" spans="1:11" x14ac:dyDescent="0.35">
      <c r="C133" t="s">
        <v>106</v>
      </c>
      <c r="F133" s="1"/>
      <c r="H133" s="6">
        <f>SUM(H74:H132)</f>
        <v>35.416000000000004</v>
      </c>
      <c r="I133" s="1">
        <f t="shared" si="1"/>
        <v>2124.96</v>
      </c>
      <c r="J133">
        <v>35.415999999999997</v>
      </c>
      <c r="K133" s="6"/>
    </row>
    <row r="134" spans="1:11" x14ac:dyDescent="0.35">
      <c r="I134" s="1"/>
    </row>
    <row r="135" spans="1:11" x14ac:dyDescent="0.35">
      <c r="A135" t="s">
        <v>315</v>
      </c>
      <c r="B135" s="1">
        <v>202</v>
      </c>
      <c r="C135" t="s">
        <v>316</v>
      </c>
      <c r="D135" t="s">
        <v>218</v>
      </c>
      <c r="E135" s="2">
        <v>44285</v>
      </c>
      <c r="F135" s="1">
        <v>1</v>
      </c>
      <c r="G135" s="3" t="s">
        <v>317</v>
      </c>
      <c r="H135" s="6">
        <v>7.0000000000000007E-2</v>
      </c>
      <c r="I135" s="1">
        <f t="shared" si="1"/>
        <v>4.2</v>
      </c>
      <c r="J135" t="s">
        <v>162</v>
      </c>
      <c r="K135" t="s">
        <v>233</v>
      </c>
    </row>
    <row r="136" spans="1:11" x14ac:dyDescent="0.35">
      <c r="A136" t="s">
        <v>315</v>
      </c>
      <c r="B136" s="1">
        <v>202</v>
      </c>
      <c r="C136" t="s">
        <v>316</v>
      </c>
      <c r="D136" t="s">
        <v>218</v>
      </c>
      <c r="E136" s="2">
        <v>44285</v>
      </c>
      <c r="F136" s="1">
        <v>1</v>
      </c>
      <c r="G136" s="3" t="s">
        <v>318</v>
      </c>
      <c r="H136" s="6">
        <v>0.08</v>
      </c>
      <c r="I136" s="1">
        <f t="shared" si="1"/>
        <v>4.8</v>
      </c>
      <c r="J136" t="s">
        <v>162</v>
      </c>
      <c r="K136" t="s">
        <v>233</v>
      </c>
    </row>
    <row r="137" spans="1:11" x14ac:dyDescent="0.35">
      <c r="A137" t="s">
        <v>315</v>
      </c>
      <c r="B137" s="1">
        <v>202</v>
      </c>
      <c r="C137" t="s">
        <v>316</v>
      </c>
      <c r="D137" t="s">
        <v>218</v>
      </c>
      <c r="E137" s="2">
        <v>44285</v>
      </c>
      <c r="F137" s="1">
        <v>1</v>
      </c>
      <c r="G137" s="3" t="s">
        <v>319</v>
      </c>
      <c r="H137" s="6">
        <v>0.12</v>
      </c>
      <c r="I137" s="1">
        <f t="shared" si="1"/>
        <v>7.1999999999999993</v>
      </c>
      <c r="J137" t="s">
        <v>162</v>
      </c>
      <c r="K137" t="s">
        <v>233</v>
      </c>
    </row>
    <row r="138" spans="1:11" x14ac:dyDescent="0.35">
      <c r="A138" t="s">
        <v>315</v>
      </c>
      <c r="B138" s="1">
        <v>202</v>
      </c>
      <c r="C138" t="s">
        <v>316</v>
      </c>
      <c r="D138" t="s">
        <v>218</v>
      </c>
      <c r="E138" s="2">
        <v>44266</v>
      </c>
      <c r="F138" s="1">
        <v>1</v>
      </c>
      <c r="G138" s="3" t="s">
        <v>320</v>
      </c>
      <c r="H138" s="6">
        <v>0.05</v>
      </c>
      <c r="I138" s="1">
        <f t="shared" ref="I138:I173" si="2">+H138*60</f>
        <v>3</v>
      </c>
      <c r="J138" t="s">
        <v>162</v>
      </c>
      <c r="K138" t="s">
        <v>219</v>
      </c>
    </row>
    <row r="139" spans="1:11" x14ac:dyDescent="0.35">
      <c r="A139" t="s">
        <v>315</v>
      </c>
      <c r="B139" s="1">
        <v>202</v>
      </c>
      <c r="C139" t="s">
        <v>316</v>
      </c>
      <c r="D139" t="s">
        <v>218</v>
      </c>
      <c r="E139" s="2">
        <v>44268</v>
      </c>
      <c r="F139" s="1">
        <v>1</v>
      </c>
      <c r="G139" s="3" t="s">
        <v>321</v>
      </c>
      <c r="H139" s="6">
        <v>7.0000000000000007E-2</v>
      </c>
      <c r="I139" s="1">
        <f t="shared" si="2"/>
        <v>4.2</v>
      </c>
      <c r="J139" t="s">
        <v>162</v>
      </c>
      <c r="K139" t="s">
        <v>226</v>
      </c>
    </row>
    <row r="140" spans="1:11" x14ac:dyDescent="0.35">
      <c r="A140" t="s">
        <v>315</v>
      </c>
      <c r="B140" s="1">
        <v>202</v>
      </c>
      <c r="C140" t="s">
        <v>316</v>
      </c>
      <c r="D140" t="s">
        <v>218</v>
      </c>
      <c r="E140" s="2">
        <v>44266</v>
      </c>
      <c r="F140" s="1">
        <v>1</v>
      </c>
      <c r="G140" s="3" t="s">
        <v>322</v>
      </c>
      <c r="H140" s="6">
        <v>0.05</v>
      </c>
      <c r="I140" s="1">
        <f t="shared" si="2"/>
        <v>3</v>
      </c>
      <c r="J140" t="s">
        <v>162</v>
      </c>
      <c r="K140" t="s">
        <v>219</v>
      </c>
    </row>
    <row r="141" spans="1:11" x14ac:dyDescent="0.35">
      <c r="A141" t="s">
        <v>315</v>
      </c>
      <c r="B141" s="1">
        <v>202</v>
      </c>
      <c r="C141" t="s">
        <v>316</v>
      </c>
      <c r="D141" t="s">
        <v>218</v>
      </c>
      <c r="E141" s="2">
        <v>44266</v>
      </c>
      <c r="F141" s="1">
        <v>1</v>
      </c>
      <c r="G141" s="3" t="s">
        <v>323</v>
      </c>
      <c r="H141" s="6">
        <v>0.08</v>
      </c>
      <c r="I141" s="1">
        <f t="shared" si="2"/>
        <v>4.8</v>
      </c>
      <c r="J141" t="s">
        <v>162</v>
      </c>
      <c r="K141" t="s">
        <v>219</v>
      </c>
    </row>
    <row r="142" spans="1:11" x14ac:dyDescent="0.35">
      <c r="A142" t="s">
        <v>315</v>
      </c>
      <c r="B142" s="1">
        <v>202</v>
      </c>
      <c r="C142" t="s">
        <v>316</v>
      </c>
      <c r="D142" t="s">
        <v>218</v>
      </c>
      <c r="E142" s="2">
        <v>44266</v>
      </c>
      <c r="F142" s="1">
        <v>1</v>
      </c>
      <c r="G142" s="3" t="s">
        <v>324</v>
      </c>
      <c r="H142" s="6">
        <v>7.0000000000000007E-2</v>
      </c>
      <c r="I142" s="1">
        <f t="shared" si="2"/>
        <v>4.2</v>
      </c>
      <c r="J142" t="s">
        <v>162</v>
      </c>
      <c r="K142" t="s">
        <v>219</v>
      </c>
    </row>
    <row r="143" spans="1:11" x14ac:dyDescent="0.35">
      <c r="A143" t="s">
        <v>315</v>
      </c>
      <c r="B143" s="1">
        <v>202</v>
      </c>
      <c r="C143" t="s">
        <v>316</v>
      </c>
      <c r="D143" t="s">
        <v>218</v>
      </c>
      <c r="E143" s="2">
        <v>44266</v>
      </c>
      <c r="F143" s="1">
        <v>1</v>
      </c>
      <c r="G143" s="3" t="s">
        <v>325</v>
      </c>
      <c r="H143" s="6">
        <v>0.08</v>
      </c>
      <c r="I143" s="1">
        <f t="shared" si="2"/>
        <v>4.8</v>
      </c>
      <c r="J143" t="s">
        <v>162</v>
      </c>
      <c r="K143" t="s">
        <v>219</v>
      </c>
    </row>
    <row r="144" spans="1:11" x14ac:dyDescent="0.35">
      <c r="A144" t="s">
        <v>315</v>
      </c>
      <c r="B144" s="1">
        <v>202</v>
      </c>
      <c r="C144" t="s">
        <v>316</v>
      </c>
      <c r="D144" t="s">
        <v>218</v>
      </c>
      <c r="E144" s="2">
        <v>44266</v>
      </c>
      <c r="F144" s="1">
        <v>1</v>
      </c>
      <c r="G144" s="3" t="s">
        <v>326</v>
      </c>
      <c r="H144" s="6">
        <v>0.1</v>
      </c>
      <c r="I144" s="1">
        <f t="shared" si="2"/>
        <v>6</v>
      </c>
      <c r="J144" t="s">
        <v>162</v>
      </c>
      <c r="K144" t="s">
        <v>219</v>
      </c>
    </row>
    <row r="145" spans="1:11" x14ac:dyDescent="0.35">
      <c r="A145" t="s">
        <v>315</v>
      </c>
      <c r="B145" s="1">
        <v>202</v>
      </c>
      <c r="C145" t="s">
        <v>316</v>
      </c>
      <c r="D145" t="s">
        <v>218</v>
      </c>
      <c r="E145" s="2">
        <v>44284</v>
      </c>
      <c r="F145" s="1">
        <v>1</v>
      </c>
      <c r="G145" s="3" t="s">
        <v>327</v>
      </c>
      <c r="H145" s="6">
        <v>0.05</v>
      </c>
      <c r="I145" s="1">
        <f t="shared" si="2"/>
        <v>3</v>
      </c>
      <c r="J145" t="s">
        <v>162</v>
      </c>
      <c r="K145" t="s">
        <v>221</v>
      </c>
    </row>
    <row r="146" spans="1:11" x14ac:dyDescent="0.35">
      <c r="A146" t="s">
        <v>315</v>
      </c>
      <c r="B146" s="1">
        <v>202</v>
      </c>
      <c r="C146" t="s">
        <v>316</v>
      </c>
      <c r="D146" t="s">
        <v>218</v>
      </c>
      <c r="E146" s="2">
        <v>44259</v>
      </c>
      <c r="F146" s="1">
        <v>1</v>
      </c>
      <c r="G146" s="3" t="s">
        <v>328</v>
      </c>
      <c r="H146" s="6">
        <v>0.05</v>
      </c>
      <c r="I146" s="1">
        <f t="shared" si="2"/>
        <v>3</v>
      </c>
      <c r="J146" t="s">
        <v>162</v>
      </c>
      <c r="K146" t="s">
        <v>224</v>
      </c>
    </row>
    <row r="147" spans="1:11" x14ac:dyDescent="0.35">
      <c r="A147" t="s">
        <v>315</v>
      </c>
      <c r="B147" s="1">
        <v>202</v>
      </c>
      <c r="C147" t="s">
        <v>316</v>
      </c>
      <c r="D147" t="s">
        <v>218</v>
      </c>
      <c r="E147" s="2">
        <v>44268</v>
      </c>
      <c r="F147" s="1">
        <v>1</v>
      </c>
      <c r="G147" s="3" t="s">
        <v>329</v>
      </c>
      <c r="H147" s="6">
        <v>0.08</v>
      </c>
      <c r="I147" s="1">
        <f t="shared" si="2"/>
        <v>4.8</v>
      </c>
      <c r="J147" t="s">
        <v>162</v>
      </c>
      <c r="K147" t="s">
        <v>226</v>
      </c>
    </row>
    <row r="148" spans="1:11" x14ac:dyDescent="0.35">
      <c r="A148" t="s">
        <v>315</v>
      </c>
      <c r="B148" s="1">
        <v>202</v>
      </c>
      <c r="C148" t="s">
        <v>316</v>
      </c>
      <c r="D148" t="s">
        <v>218</v>
      </c>
      <c r="E148" s="2">
        <v>44268</v>
      </c>
      <c r="F148" s="1">
        <v>1</v>
      </c>
      <c r="G148" s="3" t="s">
        <v>330</v>
      </c>
      <c r="H148" s="6">
        <v>0.08</v>
      </c>
      <c r="I148" s="1">
        <f t="shared" si="2"/>
        <v>4.8</v>
      </c>
      <c r="J148" t="s">
        <v>162</v>
      </c>
      <c r="K148" t="s">
        <v>226</v>
      </c>
    </row>
    <row r="149" spans="1:11" x14ac:dyDescent="0.35">
      <c r="A149" t="s">
        <v>315</v>
      </c>
      <c r="B149" s="1">
        <v>202</v>
      </c>
      <c r="C149" t="s">
        <v>316</v>
      </c>
      <c r="D149" t="s">
        <v>218</v>
      </c>
      <c r="E149" s="2">
        <v>44268</v>
      </c>
      <c r="F149" s="1">
        <v>1</v>
      </c>
      <c r="G149" s="3" t="s">
        <v>331</v>
      </c>
      <c r="H149" s="6">
        <v>0.1</v>
      </c>
      <c r="I149" s="1">
        <f t="shared" si="2"/>
        <v>6</v>
      </c>
      <c r="J149" t="s">
        <v>162</v>
      </c>
      <c r="K149" t="s">
        <v>226</v>
      </c>
    </row>
    <row r="150" spans="1:11" x14ac:dyDescent="0.35">
      <c r="A150" t="s">
        <v>315</v>
      </c>
      <c r="B150" s="1">
        <v>202</v>
      </c>
      <c r="C150" t="s">
        <v>316</v>
      </c>
      <c r="D150" t="s">
        <v>218</v>
      </c>
      <c r="E150" s="2">
        <v>44278</v>
      </c>
      <c r="F150" s="1">
        <v>1</v>
      </c>
      <c r="G150" s="3" t="s">
        <v>332</v>
      </c>
      <c r="H150" s="6">
        <v>0.05</v>
      </c>
      <c r="I150" s="1">
        <f t="shared" si="2"/>
        <v>3</v>
      </c>
      <c r="J150" t="s">
        <v>162</v>
      </c>
      <c r="K150" t="s">
        <v>237</v>
      </c>
    </row>
    <row r="151" spans="1:11" x14ac:dyDescent="0.35">
      <c r="A151" t="s">
        <v>315</v>
      </c>
      <c r="B151" s="1">
        <v>202</v>
      </c>
      <c r="C151" t="s">
        <v>316</v>
      </c>
      <c r="D151" t="s">
        <v>218</v>
      </c>
      <c r="E151" s="2">
        <v>44266</v>
      </c>
      <c r="F151" s="1">
        <v>1</v>
      </c>
      <c r="G151" s="3" t="s">
        <v>333</v>
      </c>
      <c r="H151" s="6">
        <v>0.08</v>
      </c>
      <c r="I151" s="1">
        <f t="shared" si="2"/>
        <v>4.8</v>
      </c>
      <c r="J151" t="s">
        <v>162</v>
      </c>
      <c r="K151" t="s">
        <v>226</v>
      </c>
    </row>
    <row r="152" spans="1:11" x14ac:dyDescent="0.35">
      <c r="A152" t="s">
        <v>315</v>
      </c>
      <c r="B152" s="1">
        <v>202</v>
      </c>
      <c r="C152" t="s">
        <v>316</v>
      </c>
      <c r="D152" t="s">
        <v>218</v>
      </c>
      <c r="E152" s="2">
        <v>44266</v>
      </c>
      <c r="F152" s="1">
        <v>1</v>
      </c>
      <c r="G152" s="3" t="s">
        <v>334</v>
      </c>
      <c r="H152" s="6">
        <v>0.05</v>
      </c>
      <c r="I152" s="1">
        <f t="shared" si="2"/>
        <v>3</v>
      </c>
      <c r="J152" t="s">
        <v>162</v>
      </c>
      <c r="K152" t="s">
        <v>226</v>
      </c>
    </row>
    <row r="153" spans="1:11" x14ac:dyDescent="0.35">
      <c r="A153" t="s">
        <v>315</v>
      </c>
      <c r="B153" s="1">
        <v>202</v>
      </c>
      <c r="C153" t="s">
        <v>316</v>
      </c>
      <c r="D153" t="s">
        <v>218</v>
      </c>
      <c r="E153" s="2">
        <v>44277</v>
      </c>
      <c r="F153" s="1">
        <v>1</v>
      </c>
      <c r="G153" s="3" t="s">
        <v>335</v>
      </c>
      <c r="H153" s="6">
        <v>0.03</v>
      </c>
      <c r="I153" s="1">
        <f t="shared" si="2"/>
        <v>1.7999999999999998</v>
      </c>
      <c r="J153" t="s">
        <v>162</v>
      </c>
      <c r="K153" t="s">
        <v>336</v>
      </c>
    </row>
    <row r="154" spans="1:11" x14ac:dyDescent="0.35">
      <c r="A154" t="s">
        <v>315</v>
      </c>
      <c r="B154" s="1">
        <v>202</v>
      </c>
      <c r="C154" t="s">
        <v>316</v>
      </c>
      <c r="D154" t="s">
        <v>218</v>
      </c>
      <c r="E154" s="2">
        <v>44266</v>
      </c>
      <c r="F154" s="1">
        <v>1</v>
      </c>
      <c r="G154" s="3" t="s">
        <v>337</v>
      </c>
      <c r="H154" s="6">
        <v>0.08</v>
      </c>
      <c r="I154" s="1">
        <f t="shared" si="2"/>
        <v>4.8</v>
      </c>
      <c r="J154" t="s">
        <v>162</v>
      </c>
      <c r="K154" t="s">
        <v>226</v>
      </c>
    </row>
    <row r="155" spans="1:11" x14ac:dyDescent="0.35">
      <c r="A155" t="s">
        <v>315</v>
      </c>
      <c r="B155" s="1">
        <v>202</v>
      </c>
      <c r="C155" t="s">
        <v>316</v>
      </c>
      <c r="D155" t="s">
        <v>218</v>
      </c>
      <c r="E155" s="2">
        <v>44277</v>
      </c>
      <c r="F155" s="1">
        <v>1</v>
      </c>
      <c r="G155" s="3" t="s">
        <v>338</v>
      </c>
      <c r="H155" s="6">
        <v>0.05</v>
      </c>
      <c r="I155" s="1">
        <f t="shared" si="2"/>
        <v>3</v>
      </c>
      <c r="J155" t="s">
        <v>162</v>
      </c>
      <c r="K155" t="s">
        <v>336</v>
      </c>
    </row>
    <row r="156" spans="1:11" x14ac:dyDescent="0.35">
      <c r="A156" t="s">
        <v>315</v>
      </c>
      <c r="B156" s="1">
        <v>202</v>
      </c>
      <c r="C156" t="s">
        <v>316</v>
      </c>
      <c r="D156" t="s">
        <v>218</v>
      </c>
      <c r="E156" s="2">
        <v>44266</v>
      </c>
      <c r="F156" s="1">
        <v>1</v>
      </c>
      <c r="G156" s="3" t="s">
        <v>339</v>
      </c>
      <c r="H156" s="6">
        <v>0.08</v>
      </c>
      <c r="I156" s="1">
        <f t="shared" si="2"/>
        <v>4.8</v>
      </c>
      <c r="J156" t="s">
        <v>162</v>
      </c>
      <c r="K156" t="s">
        <v>226</v>
      </c>
    </row>
    <row r="157" spans="1:11" x14ac:dyDescent="0.35">
      <c r="A157" t="s">
        <v>315</v>
      </c>
      <c r="B157" s="1">
        <v>202</v>
      </c>
      <c r="C157" t="s">
        <v>316</v>
      </c>
      <c r="D157" t="s">
        <v>218</v>
      </c>
      <c r="E157" s="2">
        <v>44261</v>
      </c>
      <c r="F157" s="1">
        <v>1</v>
      </c>
      <c r="G157" s="3" t="s">
        <v>340</v>
      </c>
      <c r="H157" s="6">
        <v>0.05</v>
      </c>
      <c r="I157" s="1">
        <f t="shared" si="2"/>
        <v>3</v>
      </c>
      <c r="J157" t="s">
        <v>162</v>
      </c>
      <c r="K157" t="s">
        <v>245</v>
      </c>
    </row>
    <row r="158" spans="1:11" x14ac:dyDescent="0.35">
      <c r="A158" t="s">
        <v>315</v>
      </c>
      <c r="B158" s="1">
        <v>202</v>
      </c>
      <c r="C158" t="s">
        <v>316</v>
      </c>
      <c r="D158" t="s">
        <v>218</v>
      </c>
      <c r="E158" s="2">
        <v>44266</v>
      </c>
      <c r="F158" s="1">
        <v>1</v>
      </c>
      <c r="G158" s="3" t="s">
        <v>341</v>
      </c>
      <c r="H158" s="6">
        <v>7.0000000000000007E-2</v>
      </c>
      <c r="I158" s="1">
        <f t="shared" si="2"/>
        <v>4.2</v>
      </c>
      <c r="J158" t="s">
        <v>162</v>
      </c>
      <c r="K158" t="s">
        <v>226</v>
      </c>
    </row>
    <row r="159" spans="1:11" x14ac:dyDescent="0.35">
      <c r="A159" t="s">
        <v>315</v>
      </c>
      <c r="B159" s="1">
        <v>202</v>
      </c>
      <c r="C159" t="s">
        <v>316</v>
      </c>
      <c r="D159" t="s">
        <v>218</v>
      </c>
      <c r="E159" s="2">
        <v>44267</v>
      </c>
      <c r="F159" s="1">
        <v>1</v>
      </c>
      <c r="G159" s="3" t="s">
        <v>342</v>
      </c>
      <c r="H159" s="6">
        <v>0.05</v>
      </c>
      <c r="I159" s="1">
        <f t="shared" si="2"/>
        <v>3</v>
      </c>
      <c r="J159" t="s">
        <v>162</v>
      </c>
      <c r="K159" t="s">
        <v>226</v>
      </c>
    </row>
    <row r="160" spans="1:11" x14ac:dyDescent="0.35">
      <c r="A160" t="s">
        <v>315</v>
      </c>
      <c r="B160" s="1">
        <v>202</v>
      </c>
      <c r="C160" t="s">
        <v>316</v>
      </c>
      <c r="D160" t="s">
        <v>218</v>
      </c>
      <c r="E160" s="2">
        <v>44266</v>
      </c>
      <c r="F160" s="1">
        <v>1</v>
      </c>
      <c r="G160" s="3" t="s">
        <v>343</v>
      </c>
      <c r="H160" s="6">
        <v>0.08</v>
      </c>
      <c r="I160" s="1">
        <f t="shared" si="2"/>
        <v>4.8</v>
      </c>
      <c r="J160" t="s">
        <v>162</v>
      </c>
      <c r="K160" t="s">
        <v>226</v>
      </c>
    </row>
    <row r="161" spans="1:11" x14ac:dyDescent="0.35">
      <c r="A161" t="s">
        <v>315</v>
      </c>
      <c r="B161" s="1">
        <v>202</v>
      </c>
      <c r="C161" t="s">
        <v>316</v>
      </c>
      <c r="D161" t="s">
        <v>218</v>
      </c>
      <c r="E161" s="2">
        <v>44284</v>
      </c>
      <c r="F161" s="1">
        <v>1</v>
      </c>
      <c r="G161" s="3" t="s">
        <v>344</v>
      </c>
      <c r="H161" s="6">
        <v>7.0000000000000007E-2</v>
      </c>
      <c r="I161" s="1">
        <f t="shared" si="2"/>
        <v>4.2</v>
      </c>
      <c r="J161" t="s">
        <v>162</v>
      </c>
      <c r="K161" t="s">
        <v>233</v>
      </c>
    </row>
    <row r="162" spans="1:11" x14ac:dyDescent="0.35">
      <c r="A162" t="s">
        <v>315</v>
      </c>
      <c r="B162" s="1">
        <v>202</v>
      </c>
      <c r="C162" t="s">
        <v>316</v>
      </c>
      <c r="D162" t="s">
        <v>218</v>
      </c>
      <c r="E162" s="2">
        <v>44260</v>
      </c>
      <c r="F162" s="1">
        <v>1</v>
      </c>
      <c r="G162" s="3" t="s">
        <v>345</v>
      </c>
      <c r="H162" s="6">
        <v>0.03</v>
      </c>
      <c r="I162" s="1">
        <f t="shared" si="2"/>
        <v>1.7999999999999998</v>
      </c>
      <c r="J162" t="s">
        <v>162</v>
      </c>
      <c r="K162" t="s">
        <v>254</v>
      </c>
    </row>
    <row r="163" spans="1:11" x14ac:dyDescent="0.35">
      <c r="A163" t="s">
        <v>315</v>
      </c>
      <c r="B163" s="1">
        <v>202</v>
      </c>
      <c r="C163" t="s">
        <v>316</v>
      </c>
      <c r="D163" t="s">
        <v>218</v>
      </c>
      <c r="E163" s="2">
        <v>44284</v>
      </c>
      <c r="F163" s="1">
        <v>1</v>
      </c>
      <c r="G163" s="3" t="s">
        <v>346</v>
      </c>
      <c r="H163" s="6">
        <v>0.08</v>
      </c>
      <c r="I163" s="1">
        <f t="shared" si="2"/>
        <v>4.8</v>
      </c>
      <c r="J163" t="s">
        <v>162</v>
      </c>
      <c r="K163" t="s">
        <v>233</v>
      </c>
    </row>
    <row r="164" spans="1:11" x14ac:dyDescent="0.35">
      <c r="A164" t="s">
        <v>315</v>
      </c>
      <c r="B164" s="1">
        <v>202</v>
      </c>
      <c r="C164" t="s">
        <v>316</v>
      </c>
      <c r="D164" t="s">
        <v>218</v>
      </c>
      <c r="E164" s="2">
        <v>44284</v>
      </c>
      <c r="F164" s="1">
        <v>1</v>
      </c>
      <c r="G164" s="3" t="s">
        <v>347</v>
      </c>
      <c r="H164" s="6">
        <v>0.08</v>
      </c>
      <c r="I164" s="1">
        <f t="shared" si="2"/>
        <v>4.8</v>
      </c>
      <c r="J164" t="s">
        <v>162</v>
      </c>
      <c r="K164" t="s">
        <v>233</v>
      </c>
    </row>
    <row r="165" spans="1:11" x14ac:dyDescent="0.35">
      <c r="A165" t="s">
        <v>315</v>
      </c>
      <c r="B165" s="1">
        <v>202</v>
      </c>
      <c r="C165" t="s">
        <v>316</v>
      </c>
      <c r="D165" t="s">
        <v>218</v>
      </c>
      <c r="E165" s="2">
        <v>44284</v>
      </c>
      <c r="F165" s="1">
        <v>1</v>
      </c>
      <c r="G165" s="3" t="s">
        <v>348</v>
      </c>
      <c r="H165" s="6">
        <v>7.0000000000000007E-2</v>
      </c>
      <c r="I165" s="1">
        <f t="shared" si="2"/>
        <v>4.2</v>
      </c>
      <c r="J165" t="s">
        <v>162</v>
      </c>
      <c r="K165" t="s">
        <v>233</v>
      </c>
    </row>
    <row r="166" spans="1:11" x14ac:dyDescent="0.35">
      <c r="A166" t="s">
        <v>315</v>
      </c>
      <c r="B166" s="1">
        <v>202</v>
      </c>
      <c r="C166" t="s">
        <v>316</v>
      </c>
      <c r="D166" t="s">
        <v>218</v>
      </c>
      <c r="E166" s="2">
        <v>44284</v>
      </c>
      <c r="F166" s="1">
        <v>1</v>
      </c>
      <c r="G166" s="3" t="s">
        <v>349</v>
      </c>
      <c r="H166" s="6">
        <v>0.05</v>
      </c>
      <c r="I166" s="1">
        <f t="shared" si="2"/>
        <v>3</v>
      </c>
      <c r="J166" t="s">
        <v>162</v>
      </c>
      <c r="K166" t="s">
        <v>233</v>
      </c>
    </row>
    <row r="167" spans="1:11" x14ac:dyDescent="0.35">
      <c r="A167" t="s">
        <v>315</v>
      </c>
      <c r="B167" s="1">
        <v>202</v>
      </c>
      <c r="C167" t="s">
        <v>316</v>
      </c>
      <c r="D167" t="s">
        <v>218</v>
      </c>
      <c r="E167" s="2">
        <v>44268</v>
      </c>
      <c r="F167" s="1">
        <v>1</v>
      </c>
      <c r="G167" s="3" t="s">
        <v>350</v>
      </c>
      <c r="H167" s="6">
        <v>0.05</v>
      </c>
      <c r="I167" s="1">
        <f t="shared" si="2"/>
        <v>3</v>
      </c>
      <c r="J167" t="s">
        <v>162</v>
      </c>
      <c r="K167" t="s">
        <v>226</v>
      </c>
    </row>
    <row r="168" spans="1:11" x14ac:dyDescent="0.35">
      <c r="A168" t="s">
        <v>315</v>
      </c>
      <c r="B168" s="1">
        <v>202</v>
      </c>
      <c r="C168" t="s">
        <v>316</v>
      </c>
      <c r="D168" t="s">
        <v>218</v>
      </c>
      <c r="E168" s="2">
        <v>44267</v>
      </c>
      <c r="F168" s="1">
        <v>1</v>
      </c>
      <c r="G168" s="3" t="s">
        <v>351</v>
      </c>
      <c r="H168" s="6">
        <v>7.0000000000000007E-2</v>
      </c>
      <c r="I168" s="1">
        <f t="shared" si="2"/>
        <v>4.2</v>
      </c>
      <c r="J168" t="s">
        <v>162</v>
      </c>
      <c r="K168" t="s">
        <v>226</v>
      </c>
    </row>
    <row r="169" spans="1:11" x14ac:dyDescent="0.35">
      <c r="A169" t="s">
        <v>315</v>
      </c>
      <c r="B169" s="1">
        <v>202</v>
      </c>
      <c r="C169" t="s">
        <v>316</v>
      </c>
      <c r="D169" t="s">
        <v>311</v>
      </c>
      <c r="E169" s="2">
        <v>44268</v>
      </c>
      <c r="F169" s="1">
        <v>1</v>
      </c>
      <c r="G169" s="3" t="s">
        <v>352</v>
      </c>
      <c r="H169" s="6">
        <v>0.53</v>
      </c>
      <c r="I169" s="1">
        <f t="shared" si="2"/>
        <v>31.8</v>
      </c>
      <c r="J169" t="s">
        <v>313</v>
      </c>
      <c r="K169" t="s">
        <v>353</v>
      </c>
    </row>
    <row r="170" spans="1:11" x14ac:dyDescent="0.35">
      <c r="C170" t="s">
        <v>106</v>
      </c>
      <c r="F170" s="1">
        <v>35</v>
      </c>
      <c r="H170" s="6">
        <f>SUM(H135:H169)</f>
        <v>2.83</v>
      </c>
      <c r="I170" s="1">
        <f t="shared" si="2"/>
        <v>169.8</v>
      </c>
    </row>
    <row r="171" spans="1:11" x14ac:dyDescent="0.35">
      <c r="I171" s="1">
        <f t="shared" si="2"/>
        <v>0</v>
      </c>
    </row>
    <row r="172" spans="1:11" x14ac:dyDescent="0.35">
      <c r="A172" t="s">
        <v>354</v>
      </c>
      <c r="B172" s="1">
        <v>203</v>
      </c>
      <c r="C172" t="s">
        <v>355</v>
      </c>
      <c r="D172" t="s">
        <v>256</v>
      </c>
      <c r="E172" s="2">
        <v>44281</v>
      </c>
      <c r="F172" s="1">
        <v>1</v>
      </c>
      <c r="G172" s="3" t="s">
        <v>356</v>
      </c>
      <c r="H172" s="6">
        <v>0.15</v>
      </c>
      <c r="I172" s="1">
        <f t="shared" si="2"/>
        <v>9</v>
      </c>
      <c r="J172" t="s">
        <v>357</v>
      </c>
      <c r="K172" t="s">
        <v>358</v>
      </c>
    </row>
    <row r="173" spans="1:11" x14ac:dyDescent="0.35">
      <c r="C173" t="s">
        <v>106</v>
      </c>
      <c r="F173" s="1">
        <v>1</v>
      </c>
      <c r="H173" s="6">
        <v>0.15</v>
      </c>
      <c r="I173" s="1">
        <f t="shared" si="2"/>
        <v>9</v>
      </c>
    </row>
    <row r="175" spans="1:11" x14ac:dyDescent="0.35">
      <c r="F175" s="1"/>
      <c r="I175" s="1"/>
    </row>
    <row r="177" spans="6:9" x14ac:dyDescent="0.35">
      <c r="F177" s="1"/>
      <c r="I177"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Alexandra Montoya Saavedra</dc:creator>
  <cp:lastModifiedBy>Maria Alexandra Montoya Saavedra</cp:lastModifiedBy>
  <dcterms:created xsi:type="dcterms:W3CDTF">2024-02-07T00:57:22Z</dcterms:created>
  <dcterms:modified xsi:type="dcterms:W3CDTF">2024-02-07T02:22:15Z</dcterms:modified>
</cp:coreProperties>
</file>