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toya\Documents\JAIRO ABOGADO\"/>
    </mc:Choice>
  </mc:AlternateContent>
  <xr:revisionPtr revIDLastSave="0" documentId="8_{8EA5FBF4-9F05-4BD2-8A8F-8ECF84D28D88}" xr6:coauthVersionLast="47" xr6:coauthVersionMax="47" xr10:uidLastSave="{00000000-0000-0000-0000-000000000000}"/>
  <bookViews>
    <workbookView xWindow="-110" yWindow="-110" windowWidth="19420" windowHeight="10420" xr2:uid="{768776B5-88BD-4DA9-9FD6-D96F6D574E7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1" l="1"/>
  <c r="I91" i="1"/>
  <c r="I90" i="1"/>
  <c r="I89" i="1"/>
  <c r="I88" i="1"/>
  <c r="I87" i="1"/>
  <c r="I86" i="1"/>
  <c r="I85" i="1"/>
  <c r="I83" i="1"/>
  <c r="I82" i="1"/>
  <c r="I81" i="1"/>
  <c r="I80" i="1"/>
  <c r="I79" i="1"/>
  <c r="I78" i="1"/>
  <c r="I77" i="1"/>
  <c r="I76" i="1"/>
  <c r="H92" i="1"/>
  <c r="H83" i="1"/>
  <c r="I73" i="1"/>
  <c r="I72" i="1"/>
  <c r="I71" i="1"/>
  <c r="I70" i="1"/>
  <c r="I69" i="1"/>
  <c r="I68" i="1"/>
  <c r="I67" i="1"/>
  <c r="I66" i="1"/>
  <c r="I65" i="1"/>
  <c r="I64" i="1"/>
  <c r="I61" i="1"/>
  <c r="H74" i="1"/>
  <c r="H59" i="1"/>
  <c r="I58" i="1"/>
  <c r="I57" i="1"/>
  <c r="I56" i="1"/>
  <c r="I55" i="1"/>
  <c r="H51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3" i="1"/>
  <c r="I50" i="1"/>
  <c r="I35" i="1"/>
  <c r="I32" i="1"/>
  <c r="I31" i="1"/>
  <c r="I30" i="1"/>
  <c r="I29" i="1"/>
  <c r="I28" i="1"/>
  <c r="H33" i="1"/>
  <c r="H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4" i="1" l="1"/>
  <c r="I59" i="1"/>
  <c r="I51" i="1"/>
  <c r="I33" i="1"/>
  <c r="I26" i="1"/>
</calcChain>
</file>

<file path=xl/sharedStrings.xml><?xml version="1.0" encoding="utf-8"?>
<sst xmlns="http://schemas.openxmlformats.org/spreadsheetml/2006/main" count="471" uniqueCount="241">
  <si>
    <t>PICHICHI</t>
  </si>
  <si>
    <t>INGENIO PICHICHI S.A</t>
  </si>
  <si>
    <t>Zafra: 2024</t>
  </si>
  <si>
    <t>Relatório de Paradas - PERÍODO: 01/04/2020 a 30/04/2020   Situación: Consolidado</t>
  </si>
  <si>
    <t>Depto</t>
  </si>
  <si>
    <t>Equipo</t>
  </si>
  <si>
    <t>Descripción</t>
  </si>
  <si>
    <t>Motivo</t>
  </si>
  <si>
    <t>Fecha</t>
  </si>
  <si>
    <t>Paros</t>
  </si>
  <si>
    <t>Intervalo</t>
  </si>
  <si>
    <t>Tiempo</t>
  </si>
  <si>
    <t>Causa</t>
  </si>
  <si>
    <t>Observación</t>
  </si>
  <si>
    <t>01 - Molinos</t>
  </si>
  <si>
    <t>FCON03_003</t>
  </si>
  <si>
    <t xml:space="preserve">( OPE ) CONDUCTOR TB4                           </t>
  </si>
  <si>
    <t>11 - Da?o en conductores de tablillas</t>
  </si>
  <si>
    <t>03:27 - 03:32</t>
  </si>
  <si>
    <t>798 - Cambiar Tablas en Molienda</t>
  </si>
  <si>
    <t>Paro de molienda por quietar tabla partida</t>
  </si>
  <si>
    <t>( OPE ) MOLIENDA</t>
  </si>
  <si>
    <t>144 - Presion Baja Caldera 4</t>
  </si>
  <si>
    <t>17:48 - 17:59</t>
  </si>
  <si>
    <t>536 - Bagazo húmedo</t>
  </si>
  <si>
    <t>Molino #6 fuera de linea por daño en corona para maza mayor.</t>
  </si>
  <si>
    <t>18:02 - 18:21</t>
  </si>
  <si>
    <t>FCON07_001</t>
  </si>
  <si>
    <t xml:space="preserve">( OPE ) MESA DE CA?A #1                         </t>
  </si>
  <si>
    <t>16 - Reventarse cadena</t>
  </si>
  <si>
    <t>07:36 - 07:52</t>
  </si>
  <si>
    <t>846 - Falta de cadena en mesacaña</t>
  </si>
  <si>
    <t>Reventarse cadena,lado occidente</t>
  </si>
  <si>
    <t>FCON02_003</t>
  </si>
  <si>
    <t>( OPE ) CONDUCTOR DONELLY MOLINO No 4</t>
  </si>
  <si>
    <t>18 - Dispararse</t>
  </si>
  <si>
    <t>00:02 - 00:17</t>
  </si>
  <si>
    <t>378 - Zafarse tornillo de amarre del rastrillo</t>
  </si>
  <si>
    <t>Dispararse donelly del molino 4 por Reventarse tornillo de rastrillo</t>
  </si>
  <si>
    <t>FGRU01_001</t>
  </si>
  <si>
    <t xml:space="preserve">( OPE ) GRUA HILO #1                            </t>
  </si>
  <si>
    <t>22 - Paro de equipo</t>
  </si>
  <si>
    <t>02:47 - 02:54</t>
  </si>
  <si>
    <t>779 - Reventarse Cables Grua Hilo</t>
  </si>
  <si>
    <t>Pelarse mesas de caña por reventarse cable en la grua hilo</t>
  </si>
  <si>
    <t>06:00 - 06:40</t>
  </si>
  <si>
    <t>899 - Causa sin identificar</t>
  </si>
  <si>
    <t>FMOT75_004</t>
  </si>
  <si>
    <t>( OPE ) MOLINO 6</t>
  </si>
  <si>
    <t>06:36 - 06:56</t>
  </si>
  <si>
    <t>813 - Cerrar Molino</t>
  </si>
  <si>
    <t>Cerrar el molino a la salida</t>
  </si>
  <si>
    <t>( OPE ) EXTRACCION DE JUGO</t>
  </si>
  <si>
    <t>09:02 - 09:20</t>
  </si>
  <si>
    <t>Cerrar  molinos a la salida de Molinos  #1,#2,#3,#4</t>
  </si>
  <si>
    <t>FMOL03_004</t>
  </si>
  <si>
    <t xml:space="preserve">( OPE ) MOLINO 3      </t>
  </si>
  <si>
    <t>10:10 - 10:13</t>
  </si>
  <si>
    <t>823 - Daño Raspador Mayor</t>
  </si>
  <si>
    <t>Daño raspador mayor</t>
  </si>
  <si>
    <t>12:23 - 12:33</t>
  </si>
  <si>
    <t>860 - Pelarse mesacaña</t>
  </si>
  <si>
    <t>Aflojarse grillete a cable de 5/8 lado oriente grua hilo #1</t>
  </si>
  <si>
    <t>FCON08_001</t>
  </si>
  <si>
    <t>( OPE ) CONDUCTOR DONELLY DE BANDA MOLINO 2</t>
  </si>
  <si>
    <t>17:00 - 17:05</t>
  </si>
  <si>
    <t>840 - Limpiar babero mesacaña</t>
  </si>
  <si>
    <t>Acumulación de bagaza po</t>
  </si>
  <si>
    <t>16:23 - 17:39</t>
  </si>
  <si>
    <t>245 - Daño banda</t>
  </si>
  <si>
    <t>Instalar parche en banda</t>
  </si>
  <si>
    <t>( OPE ) PREPARACION DE CA?A</t>
  </si>
  <si>
    <t>30 - Dejar carga</t>
  </si>
  <si>
    <t>09:44 - 10:44</t>
  </si>
  <si>
    <t>179 - Desgaste tacones</t>
  </si>
  <si>
    <t>Quedarse carga en la picadora 3 por desgaste de tacones</t>
  </si>
  <si>
    <t>40 - Descentrarse banda</t>
  </si>
  <si>
    <t>07:41 - 08:00</t>
  </si>
  <si>
    <t>908 - Centrar maza del molino</t>
  </si>
  <si>
    <t>Desplazarse banda Donelly Banda  #3</t>
  </si>
  <si>
    <t>FMOL06_002</t>
  </si>
  <si>
    <t xml:space="preserve">( OPE ) MOLINO 1   </t>
  </si>
  <si>
    <t>50 - Puentear molino</t>
  </si>
  <si>
    <t>12:47 - 12:52</t>
  </si>
  <si>
    <t>Daño en raspadores mayores</t>
  </si>
  <si>
    <t>FMOL06_001</t>
  </si>
  <si>
    <t xml:space="preserve">( OPE ) MOLINO 2                           </t>
  </si>
  <si>
    <t>51 - Quitar puenteo</t>
  </si>
  <si>
    <t>04:57 - 05:00</t>
  </si>
  <si>
    <t>315 - Entrar en línea molino</t>
  </si>
  <si>
    <t>Quitar puenteo del molino 2 y entrar en linea el equipo</t>
  </si>
  <si>
    <t>05:35 - 05:40</t>
  </si>
  <si>
    <t>906 - Dejar la carga el molno</t>
  </si>
  <si>
    <t>Quitar puenteo (caña con material vegetal y mineral)</t>
  </si>
  <si>
    <t>Total</t>
  </si>
  <si>
    <t>02 - Elaboracion</t>
  </si>
  <si>
    <t>FTAN40_002</t>
  </si>
  <si>
    <t>( OPE ) TANQUE TAI</t>
  </si>
  <si>
    <t>142 - Baja Temperatura Calentadores</t>
  </si>
  <si>
    <t>01:40 - 01:48</t>
  </si>
  <si>
    <t>892 - Alto nivel de tanques elaboración</t>
  </si>
  <si>
    <t>Alto nivel (escape 15, flujo y nivel del TQ tai 1000 g.p.m. 95%, TQ de jugo claro 31%)</t>
  </si>
  <si>
    <t>FTCJ02_005</t>
  </si>
  <si>
    <t xml:space="preserve">( OPE ) RECALENTADOR DE JUGO CLARO       </t>
  </si>
  <si>
    <t>12:12 - 12:32</t>
  </si>
  <si>
    <t>07 - Obstruida tuberia calentador</t>
  </si>
  <si>
    <t>Paro de equipo por Cambio de recalentador 5A al 4° por fúga y devolverse júgo por el sexto que estába destapádo</t>
  </si>
  <si>
    <t>64 - Lleno TAI y Jugo claro</t>
  </si>
  <si>
    <t>03:15 - 03:30</t>
  </si>
  <si>
    <t>03 - Deficiencia en bombeo</t>
  </si>
  <si>
    <t>Deficiencia de Bombeo por aparente falla en cheque bombas TAI</t>
  </si>
  <si>
    <t>05:17 - 05:22</t>
  </si>
  <si>
    <t>Lleno tanques elaboración pendiente definir causa</t>
  </si>
  <si>
    <t>( OPE ) ELABORACION</t>
  </si>
  <si>
    <t>14:00 - 14:12</t>
  </si>
  <si>
    <t>33 - Alto nivel de los evaporadores operación</t>
  </si>
  <si>
    <t>Alto nivel de tanques debido a Problemas de alimentacion del 1b al 1c</t>
  </si>
  <si>
    <t>03 - Calderas</t>
  </si>
  <si>
    <t>FCAL03_001</t>
  </si>
  <si>
    <t>( OPE ) CALDERA #3</t>
  </si>
  <si>
    <t>143 - Presion Baja Caldera 3</t>
  </si>
  <si>
    <t>02:29 - 02:34</t>
  </si>
  <si>
    <t>854 - Caña con alto nivel de matextra (min/veg)</t>
  </si>
  <si>
    <t>Presion baja caldera 3 por Caña con material vegetal y mineral</t>
  </si>
  <si>
    <t>FCAL04_001</t>
  </si>
  <si>
    <t>( OPE ) CALDERA 4</t>
  </si>
  <si>
    <t>01:33 - 02:00</t>
  </si>
  <si>
    <t>Presion baja caldera 4 por altos niveles de materia extraña (min/veg)</t>
  </si>
  <si>
    <t>02:58 - 03:02</t>
  </si>
  <si>
    <t>164 - Caña con exceso de material vegetal</t>
  </si>
  <si>
    <t>Caña con exceso de material vegetal (hoja)</t>
  </si>
  <si>
    <t>05:44 - 05:46</t>
  </si>
  <si>
    <t>Presion baja caldera 4 por Caña con material vegetal y mineral</t>
  </si>
  <si>
    <t>12:16 - 12:21</t>
  </si>
  <si>
    <t>542 - Bajo nivel caldera</t>
  </si>
  <si>
    <t>Bajo nivel Caldera  #4</t>
  </si>
  <si>
    <t>13:41 - 13:44</t>
  </si>
  <si>
    <t>857 - Sacar de linea molino para reparación..</t>
  </si>
  <si>
    <t>Presion baja caldera 4 debido a molino 6 fuera de linea</t>
  </si>
  <si>
    <t>14:23 - 14:28</t>
  </si>
  <si>
    <t>537 - Bagazo sucio (con barro)</t>
  </si>
  <si>
    <t>Presión baja Caldera #4 por material sucio</t>
  </si>
  <si>
    <t>14:33 - 14:37</t>
  </si>
  <si>
    <t>Caña con exceso de material vegetal</t>
  </si>
  <si>
    <t>15:19 - 15:30</t>
  </si>
  <si>
    <t>Presion baja caldera 4 por bajo nivel caldera</t>
  </si>
  <si>
    <t>15:47 - 15:59</t>
  </si>
  <si>
    <t>793 - Presion Baja Calderas</t>
  </si>
  <si>
    <t>Presión baja Presión baja Definir causa</t>
  </si>
  <si>
    <t>16:05 - 16:12</t>
  </si>
  <si>
    <t>19:00 - 19:07</t>
  </si>
  <si>
    <t>( OPE ) CALDERAS</t>
  </si>
  <si>
    <t>160 - Bajo escape en calderas</t>
  </si>
  <si>
    <t>00:43 - 00:50</t>
  </si>
  <si>
    <t>776 - Bajo vapor escape</t>
  </si>
  <si>
    <t>Alto nivel por Báscula de jugo Bajo escape</t>
  </si>
  <si>
    <t>FCON03_010</t>
  </si>
  <si>
    <t xml:space="preserve">( OPE ) CONDUCTOR T-8                           </t>
  </si>
  <si>
    <t>09:49 - 09:57</t>
  </si>
  <si>
    <t>100 - Sobrecarga</t>
  </si>
  <si>
    <t>Sobrecarga</t>
  </si>
  <si>
    <t>FCON03_007</t>
  </si>
  <si>
    <t xml:space="preserve">( OPE ) CONDUCTOR T-3                           </t>
  </si>
  <si>
    <t>11:32 - 11:35</t>
  </si>
  <si>
    <t>( OPE ) ELECTRICO</t>
  </si>
  <si>
    <t>12:57 - 13:03</t>
  </si>
  <si>
    <t>794 - Dispararse bombas</t>
  </si>
  <si>
    <t>Salirse bobina del contactor Dispararse Donelly  #6</t>
  </si>
  <si>
    <t>15:25 - 15:28</t>
  </si>
  <si>
    <t>Dispararse conductores de bagazo (no se conoce causa)</t>
  </si>
  <si>
    <t>04 - PLANTA ELECTRICA</t>
  </si>
  <si>
    <t>FEST01_024</t>
  </si>
  <si>
    <t>( OPE ) SUB ESTACION EPSA</t>
  </si>
  <si>
    <t>148 - Falta de Energia</t>
  </si>
  <si>
    <t>05:40 - 06:00</t>
  </si>
  <si>
    <t xml:space="preserve">585 - Salirse Epsa </t>
  </si>
  <si>
    <t>FAlta de energia por salirse EPSA (circuito buga)</t>
  </si>
  <si>
    <t>06:00 - 06:26</t>
  </si>
  <si>
    <t>( OPE ) GENERACION DE ENERGIA</t>
  </si>
  <si>
    <t>14:41 - 14:44</t>
  </si>
  <si>
    <t>Dispararse picadora 1 por bajón de EPSA</t>
  </si>
  <si>
    <t>18:21 - 18:24</t>
  </si>
  <si>
    <t>05 - Instrumentacion</t>
  </si>
  <si>
    <t>( OPE ) INSTRUMENTACION</t>
  </si>
  <si>
    <t>34 - Taco</t>
  </si>
  <si>
    <t>23:50 - 00:22</t>
  </si>
  <si>
    <t xml:space="preserve">213 - Falla sensor de nivel </t>
  </si>
  <si>
    <t>Taco chute parte superior (no sensar nivel)</t>
  </si>
  <si>
    <t>10 - Cosecha</t>
  </si>
  <si>
    <t>( OPE ) COSECHA</t>
  </si>
  <si>
    <t>122 - Piedras en las Picadoras</t>
  </si>
  <si>
    <t>11:29 - 11:31</t>
  </si>
  <si>
    <t>155 - Sacar piedra</t>
  </si>
  <si>
    <t>Sacar piedra conductor A</t>
  </si>
  <si>
    <t>14:51 - 14:56</t>
  </si>
  <si>
    <t>SAcar piedras del conductor de caña A</t>
  </si>
  <si>
    <t>23:06 - 23:08</t>
  </si>
  <si>
    <t>23:37 - 23:38</t>
  </si>
  <si>
    <t>Sacarla del conductor  "A"</t>
  </si>
  <si>
    <t>21 - Falta de caña</t>
  </si>
  <si>
    <t>21:05 - 00:00</t>
  </si>
  <si>
    <t>764 - Humedad Frente</t>
  </si>
  <si>
    <t>Falta de caña en patio debido a humedad en frentes (86 mm)</t>
  </si>
  <si>
    <t>00:35 - 00:44</t>
  </si>
  <si>
    <t>Falta de caña en patio (sin definir causa)</t>
  </si>
  <si>
    <t>08:40 - 12:40</t>
  </si>
  <si>
    <t>759 - Da¿o Cosechadoras (mecánico-hidraúlico-electrico)</t>
  </si>
  <si>
    <t>cosechadoras varadas en los frentes 9 y 3, eL frente 1  en  La Bonanza fue muy dificIL por la distancia durante el cadeneo.</t>
  </si>
  <si>
    <t>15:25 - 17:25</t>
  </si>
  <si>
    <t>766 - Taponamiento vias</t>
  </si>
  <si>
    <t>Traslado de frentes y bloqueo de la entrada principal</t>
  </si>
  <si>
    <t>20:00 - 21:30</t>
  </si>
  <si>
    <t>21:56 - 21:57</t>
  </si>
  <si>
    <t>( OPE ) CAMPO</t>
  </si>
  <si>
    <t>23:25 - 23:29</t>
  </si>
  <si>
    <t>143 - Demora del tren en el descargue</t>
  </si>
  <si>
    <t>Demora en entrar al descargue</t>
  </si>
  <si>
    <t>11 - Campo</t>
  </si>
  <si>
    <t>11:31 - 11:33</t>
  </si>
  <si>
    <t>15:04 - 15:08</t>
  </si>
  <si>
    <t>21:18 - 21:20</t>
  </si>
  <si>
    <t>Sacar piedras del conductor de caña A</t>
  </si>
  <si>
    <t>21:57 - 21:59</t>
  </si>
  <si>
    <t>23:08 - 23:11</t>
  </si>
  <si>
    <t>23:38 - 23:40</t>
  </si>
  <si>
    <t>12 - Maquinaria</t>
  </si>
  <si>
    <t>( OPE ) MAQUINARIA</t>
  </si>
  <si>
    <t>141 - Falta de Cargador (Cameco)</t>
  </si>
  <si>
    <t>01:37 - 01:42</t>
  </si>
  <si>
    <t>Reventarse cadena mesa caña # 1 lado occidente (falta de cargador en patio)</t>
  </si>
  <si>
    <t>03:08 - 03:21</t>
  </si>
  <si>
    <t>04:17 - 04:23</t>
  </si>
  <si>
    <t>05:11 - 05:40</t>
  </si>
  <si>
    <t>15:37 - 15:41</t>
  </si>
  <si>
    <t>13:25 - 14:35</t>
  </si>
  <si>
    <t>Partirse collarin y reventarse puente Voltearse vagon #8833</t>
  </si>
  <si>
    <t>27 - Sacar elementos extraños</t>
  </si>
  <si>
    <t>10:41 - 10:44</t>
  </si>
  <si>
    <t>526 - Sacar elementos extraños</t>
  </si>
  <si>
    <t>Sacar angulo del conductor</t>
  </si>
  <si>
    <t>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</si>
</sst>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;@"/>
    <numFmt numFmtId="165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Alignment="1"/>
    <xf numFmtId="165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8E570-4C17-42B7-A14D-B5557E32DB3E}">
  <dimension ref="A1:K92"/>
  <sheetViews>
    <sheetView tabSelected="1" topLeftCell="A83" workbookViewId="0">
      <selection activeCell="I92" sqref="I92"/>
    </sheetView>
  </sheetViews>
  <sheetFormatPr baseColWidth="10" defaultRowHeight="15.5" x14ac:dyDescent="0.35"/>
  <cols>
    <col min="1" max="1" width="12.6640625" customWidth="1"/>
    <col min="2" max="2" width="19.6640625" style="6" customWidth="1"/>
    <col min="3" max="3" width="31.08203125" customWidth="1"/>
    <col min="4" max="4" width="24.5" customWidth="1"/>
    <col min="5" max="5" width="10.25" bestFit="1" customWidth="1"/>
    <col min="6" max="6" width="5.25" bestFit="1" customWidth="1"/>
    <col min="7" max="7" width="11.1640625" bestFit="1" customWidth="1"/>
    <col min="8" max="8" width="7" style="5" bestFit="1" customWidth="1"/>
    <col min="9" max="9" width="7" style="8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2</v>
      </c>
    </row>
    <row r="5" spans="1:11" x14ac:dyDescent="0.35">
      <c r="A5" s="4" t="s">
        <v>3</v>
      </c>
    </row>
    <row r="7" spans="1:11" x14ac:dyDescent="0.35">
      <c r="A7" t="s">
        <v>4</v>
      </c>
      <c r="B7" s="6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s="5" t="s">
        <v>11</v>
      </c>
      <c r="I7" s="8" t="s">
        <v>240</v>
      </c>
      <c r="J7" t="s">
        <v>12</v>
      </c>
      <c r="K7" t="s">
        <v>13</v>
      </c>
    </row>
    <row r="8" spans="1:11" x14ac:dyDescent="0.35">
      <c r="A8" t="s">
        <v>14</v>
      </c>
      <c r="B8" s="6" t="s">
        <v>15</v>
      </c>
      <c r="C8" t="s">
        <v>16</v>
      </c>
      <c r="D8" t="s">
        <v>17</v>
      </c>
      <c r="E8" s="1">
        <v>43935</v>
      </c>
      <c r="F8" s="2">
        <v>1</v>
      </c>
      <c r="G8" s="3" t="s">
        <v>18</v>
      </c>
      <c r="H8" s="5">
        <v>0.08</v>
      </c>
      <c r="I8" s="8">
        <f>+H8*60</f>
        <v>4.8</v>
      </c>
      <c r="J8" t="s">
        <v>19</v>
      </c>
      <c r="K8" t="s">
        <v>20</v>
      </c>
    </row>
    <row r="9" spans="1:11" x14ac:dyDescent="0.35">
      <c r="A9" t="s">
        <v>14</v>
      </c>
      <c r="B9" s="7">
        <v>101</v>
      </c>
      <c r="C9" t="s">
        <v>21</v>
      </c>
      <c r="D9" t="s">
        <v>22</v>
      </c>
      <c r="E9" s="1">
        <v>43923</v>
      </c>
      <c r="F9" s="2">
        <v>1</v>
      </c>
      <c r="G9" s="3" t="s">
        <v>23</v>
      </c>
      <c r="H9" s="5">
        <v>0.18</v>
      </c>
      <c r="I9" s="8">
        <f t="shared" ref="I9:I25" si="0">+H9*60</f>
        <v>10.799999999999999</v>
      </c>
      <c r="J9" t="s">
        <v>24</v>
      </c>
      <c r="K9" t="s">
        <v>25</v>
      </c>
    </row>
    <row r="10" spans="1:11" x14ac:dyDescent="0.35">
      <c r="A10" t="s">
        <v>14</v>
      </c>
      <c r="B10" s="7">
        <v>101</v>
      </c>
      <c r="C10" t="s">
        <v>21</v>
      </c>
      <c r="D10" t="s">
        <v>22</v>
      </c>
      <c r="E10" s="1">
        <v>43923</v>
      </c>
      <c r="F10" s="2">
        <v>1</v>
      </c>
      <c r="G10" s="3" t="s">
        <v>26</v>
      </c>
      <c r="H10" s="5">
        <v>0.32</v>
      </c>
      <c r="I10" s="8">
        <f t="shared" si="0"/>
        <v>19.2</v>
      </c>
      <c r="J10" t="s">
        <v>24</v>
      </c>
      <c r="K10" t="s">
        <v>25</v>
      </c>
    </row>
    <row r="11" spans="1:11" x14ac:dyDescent="0.35">
      <c r="A11" t="s">
        <v>14</v>
      </c>
      <c r="B11" s="6" t="s">
        <v>27</v>
      </c>
      <c r="C11" t="s">
        <v>28</v>
      </c>
      <c r="D11" t="s">
        <v>29</v>
      </c>
      <c r="E11" s="1">
        <v>43950</v>
      </c>
      <c r="F11" s="2">
        <v>1</v>
      </c>
      <c r="G11" s="3" t="s">
        <v>30</v>
      </c>
      <c r="H11" s="5">
        <v>0.27</v>
      </c>
      <c r="I11" s="8">
        <f t="shared" si="0"/>
        <v>16.200000000000003</v>
      </c>
      <c r="J11" t="s">
        <v>31</v>
      </c>
      <c r="K11" t="s">
        <v>32</v>
      </c>
    </row>
    <row r="12" spans="1:11" x14ac:dyDescent="0.35">
      <c r="A12" t="s">
        <v>14</v>
      </c>
      <c r="B12" s="6" t="s">
        <v>33</v>
      </c>
      <c r="C12" t="s">
        <v>34</v>
      </c>
      <c r="D12" t="s">
        <v>35</v>
      </c>
      <c r="E12" s="1">
        <v>43933</v>
      </c>
      <c r="F12" s="2">
        <v>1</v>
      </c>
      <c r="G12" s="3" t="s">
        <v>36</v>
      </c>
      <c r="H12" s="5">
        <v>0.25</v>
      </c>
      <c r="I12" s="8">
        <f t="shared" si="0"/>
        <v>15</v>
      </c>
      <c r="J12" t="s">
        <v>37</v>
      </c>
      <c r="K12" t="s">
        <v>38</v>
      </c>
    </row>
    <row r="13" spans="1:11" x14ac:dyDescent="0.35">
      <c r="A13" t="s">
        <v>14</v>
      </c>
      <c r="B13" s="6" t="s">
        <v>39</v>
      </c>
      <c r="C13" t="s">
        <v>40</v>
      </c>
      <c r="D13" t="s">
        <v>41</v>
      </c>
      <c r="E13" s="1">
        <v>43940</v>
      </c>
      <c r="F13" s="2">
        <v>1</v>
      </c>
      <c r="G13" s="3" t="s">
        <v>42</v>
      </c>
      <c r="H13" s="5">
        <v>0.12</v>
      </c>
      <c r="I13" s="8">
        <f t="shared" si="0"/>
        <v>7.1999999999999993</v>
      </c>
      <c r="J13" t="s">
        <v>43</v>
      </c>
      <c r="K13" t="s">
        <v>44</v>
      </c>
    </row>
    <row r="14" spans="1:11" x14ac:dyDescent="0.35">
      <c r="A14" t="s">
        <v>14</v>
      </c>
      <c r="B14" s="7">
        <v>101</v>
      </c>
      <c r="C14" t="s">
        <v>21</v>
      </c>
      <c r="D14" t="s">
        <v>41</v>
      </c>
      <c r="E14" s="1">
        <v>43934</v>
      </c>
      <c r="F14" s="2">
        <v>1</v>
      </c>
      <c r="G14" s="3" t="s">
        <v>45</v>
      </c>
      <c r="H14" s="5">
        <v>0.67</v>
      </c>
      <c r="I14" s="8">
        <f t="shared" si="0"/>
        <v>40.200000000000003</v>
      </c>
      <c r="J14" t="s">
        <v>46</v>
      </c>
    </row>
    <row r="15" spans="1:11" x14ac:dyDescent="0.35">
      <c r="A15" t="s">
        <v>14</v>
      </c>
      <c r="B15" s="6" t="s">
        <v>47</v>
      </c>
      <c r="C15" t="s">
        <v>48</v>
      </c>
      <c r="D15" t="s">
        <v>41</v>
      </c>
      <c r="E15" s="1">
        <v>43922</v>
      </c>
      <c r="F15" s="2">
        <v>1</v>
      </c>
      <c r="G15" s="3" t="s">
        <v>49</v>
      </c>
      <c r="H15" s="5">
        <v>0.33</v>
      </c>
      <c r="I15" s="8">
        <f t="shared" si="0"/>
        <v>19.8</v>
      </c>
      <c r="J15" t="s">
        <v>50</v>
      </c>
      <c r="K15" t="s">
        <v>51</v>
      </c>
    </row>
    <row r="16" spans="1:11" x14ac:dyDescent="0.35">
      <c r="A16" t="s">
        <v>14</v>
      </c>
      <c r="B16" s="7">
        <v>10102</v>
      </c>
      <c r="C16" t="s">
        <v>52</v>
      </c>
      <c r="D16" t="s">
        <v>41</v>
      </c>
      <c r="E16" s="1">
        <v>43922</v>
      </c>
      <c r="F16" s="2">
        <v>1</v>
      </c>
      <c r="G16" s="3" t="s">
        <v>53</v>
      </c>
      <c r="H16" s="5">
        <v>0.3</v>
      </c>
      <c r="I16" s="8">
        <f t="shared" si="0"/>
        <v>18</v>
      </c>
      <c r="J16" t="s">
        <v>50</v>
      </c>
      <c r="K16" t="s">
        <v>54</v>
      </c>
    </row>
    <row r="17" spans="1:11" x14ac:dyDescent="0.35">
      <c r="A17" t="s">
        <v>14</v>
      </c>
      <c r="B17" s="6" t="s">
        <v>55</v>
      </c>
      <c r="C17" t="s">
        <v>56</v>
      </c>
      <c r="D17" t="s">
        <v>41</v>
      </c>
      <c r="E17" s="1">
        <v>43922</v>
      </c>
      <c r="F17" s="2">
        <v>1</v>
      </c>
      <c r="G17" s="3" t="s">
        <v>57</v>
      </c>
      <c r="H17" s="5">
        <v>0.05</v>
      </c>
      <c r="I17" s="8">
        <f t="shared" si="0"/>
        <v>3</v>
      </c>
      <c r="J17" t="s">
        <v>58</v>
      </c>
      <c r="K17" t="s">
        <v>59</v>
      </c>
    </row>
    <row r="18" spans="1:11" x14ac:dyDescent="0.35">
      <c r="A18" t="s">
        <v>14</v>
      </c>
      <c r="B18" s="6" t="s">
        <v>39</v>
      </c>
      <c r="C18" t="s">
        <v>40</v>
      </c>
      <c r="D18" t="s">
        <v>41</v>
      </c>
      <c r="E18" s="1">
        <v>43942</v>
      </c>
      <c r="F18" s="2">
        <v>1</v>
      </c>
      <c r="G18" s="3" t="s">
        <v>60</v>
      </c>
      <c r="H18" s="5">
        <v>0.17</v>
      </c>
      <c r="I18" s="8">
        <f t="shared" si="0"/>
        <v>10.200000000000001</v>
      </c>
      <c r="J18" t="s">
        <v>61</v>
      </c>
      <c r="K18" t="s">
        <v>62</v>
      </c>
    </row>
    <row r="19" spans="1:11" x14ac:dyDescent="0.35">
      <c r="A19" t="s">
        <v>14</v>
      </c>
      <c r="B19" s="6" t="s">
        <v>63</v>
      </c>
      <c r="C19" t="s">
        <v>64</v>
      </c>
      <c r="D19" t="s">
        <v>41</v>
      </c>
      <c r="E19" s="1">
        <v>43951</v>
      </c>
      <c r="F19" s="2">
        <v>1</v>
      </c>
      <c r="G19" s="3" t="s">
        <v>65</v>
      </c>
      <c r="H19" s="5">
        <v>0.08</v>
      </c>
      <c r="I19" s="8">
        <f t="shared" si="0"/>
        <v>4.8</v>
      </c>
      <c r="J19" t="s">
        <v>66</v>
      </c>
      <c r="K19" t="s">
        <v>67</v>
      </c>
    </row>
    <row r="20" spans="1:11" x14ac:dyDescent="0.35">
      <c r="A20" t="s">
        <v>14</v>
      </c>
      <c r="B20" s="6" t="s">
        <v>63</v>
      </c>
      <c r="C20" t="s">
        <v>64</v>
      </c>
      <c r="D20" t="s">
        <v>41</v>
      </c>
      <c r="E20" s="1">
        <v>43941</v>
      </c>
      <c r="F20" s="2">
        <v>1</v>
      </c>
      <c r="G20" s="3" t="s">
        <v>68</v>
      </c>
      <c r="H20" s="5">
        <v>1.27</v>
      </c>
      <c r="I20" s="8">
        <f t="shared" si="0"/>
        <v>76.2</v>
      </c>
      <c r="J20" t="s">
        <v>69</v>
      </c>
      <c r="K20" t="s">
        <v>70</v>
      </c>
    </row>
    <row r="21" spans="1:11" x14ac:dyDescent="0.35">
      <c r="A21" t="s">
        <v>14</v>
      </c>
      <c r="B21" s="7">
        <v>10101</v>
      </c>
      <c r="C21" t="s">
        <v>71</v>
      </c>
      <c r="D21" t="s">
        <v>72</v>
      </c>
      <c r="E21" s="1">
        <v>43936</v>
      </c>
      <c r="F21" s="2">
        <v>1</v>
      </c>
      <c r="G21" s="3" t="s">
        <v>73</v>
      </c>
      <c r="H21" s="5">
        <v>1</v>
      </c>
      <c r="I21" s="8">
        <f t="shared" si="0"/>
        <v>60</v>
      </c>
      <c r="J21" t="s">
        <v>74</v>
      </c>
      <c r="K21" t="s">
        <v>75</v>
      </c>
    </row>
    <row r="22" spans="1:11" x14ac:dyDescent="0.35">
      <c r="A22" t="s">
        <v>14</v>
      </c>
      <c r="B22" s="6" t="s">
        <v>55</v>
      </c>
      <c r="C22" t="s">
        <v>56</v>
      </c>
      <c r="D22" t="s">
        <v>76</v>
      </c>
      <c r="E22" s="1">
        <v>43949</v>
      </c>
      <c r="F22" s="2">
        <v>1</v>
      </c>
      <c r="G22" s="3" t="s">
        <v>77</v>
      </c>
      <c r="H22" s="5">
        <v>0.32</v>
      </c>
      <c r="I22" s="8">
        <f t="shared" si="0"/>
        <v>19.2</v>
      </c>
      <c r="J22" t="s">
        <v>78</v>
      </c>
      <c r="K22" t="s">
        <v>79</v>
      </c>
    </row>
    <row r="23" spans="1:11" x14ac:dyDescent="0.35">
      <c r="A23" t="s">
        <v>14</v>
      </c>
      <c r="B23" s="6" t="s">
        <v>80</v>
      </c>
      <c r="C23" t="s">
        <v>81</v>
      </c>
      <c r="D23" t="s">
        <v>82</v>
      </c>
      <c r="E23" s="1">
        <v>43947</v>
      </c>
      <c r="F23" s="2">
        <v>1</v>
      </c>
      <c r="G23" s="3" t="s">
        <v>83</v>
      </c>
      <c r="H23" s="5">
        <v>0.08</v>
      </c>
      <c r="I23" s="8">
        <f t="shared" si="0"/>
        <v>4.8</v>
      </c>
      <c r="J23" t="s">
        <v>58</v>
      </c>
      <c r="K23" t="s">
        <v>84</v>
      </c>
    </row>
    <row r="24" spans="1:11" x14ac:dyDescent="0.35">
      <c r="A24" t="s">
        <v>14</v>
      </c>
      <c r="B24" s="6" t="s">
        <v>85</v>
      </c>
      <c r="C24" t="s">
        <v>86</v>
      </c>
      <c r="D24" t="s">
        <v>87</v>
      </c>
      <c r="E24" s="1">
        <v>43935</v>
      </c>
      <c r="F24" s="2">
        <v>1</v>
      </c>
      <c r="G24" s="3" t="s">
        <v>88</v>
      </c>
      <c r="H24" s="5">
        <v>0.05</v>
      </c>
      <c r="I24" s="8">
        <f t="shared" si="0"/>
        <v>3</v>
      </c>
      <c r="J24" t="s">
        <v>89</v>
      </c>
      <c r="K24" t="s">
        <v>90</v>
      </c>
    </row>
    <row r="25" spans="1:11" x14ac:dyDescent="0.35">
      <c r="A25" t="s">
        <v>14</v>
      </c>
      <c r="B25" s="6" t="s">
        <v>47</v>
      </c>
      <c r="C25" t="s">
        <v>48</v>
      </c>
      <c r="D25" t="s">
        <v>87</v>
      </c>
      <c r="E25" s="1">
        <v>43935</v>
      </c>
      <c r="F25" s="2">
        <v>1</v>
      </c>
      <c r="G25" s="3" t="s">
        <v>91</v>
      </c>
      <c r="H25" s="5">
        <v>0.08</v>
      </c>
      <c r="I25" s="8">
        <f t="shared" si="0"/>
        <v>4.8</v>
      </c>
      <c r="J25" t="s">
        <v>92</v>
      </c>
      <c r="K25" t="s">
        <v>93</v>
      </c>
    </row>
    <row r="26" spans="1:11" x14ac:dyDescent="0.35">
      <c r="C26" t="s">
        <v>94</v>
      </c>
      <c r="F26" s="2">
        <v>18</v>
      </c>
      <c r="H26" s="5">
        <f>SUM(H8:H25)</f>
        <v>5.62</v>
      </c>
      <c r="I26" s="8">
        <f>SUM(I8:I25)</f>
        <v>337.20000000000005</v>
      </c>
    </row>
    <row r="28" spans="1:11" x14ac:dyDescent="0.35">
      <c r="A28" t="s">
        <v>95</v>
      </c>
      <c r="B28" s="6" t="s">
        <v>96</v>
      </c>
      <c r="C28" t="s">
        <v>97</v>
      </c>
      <c r="D28" t="s">
        <v>98</v>
      </c>
      <c r="E28" s="1">
        <v>43949</v>
      </c>
      <c r="F28" s="2">
        <v>1</v>
      </c>
      <c r="G28" s="3" t="s">
        <v>99</v>
      </c>
      <c r="H28" s="5">
        <v>0.13</v>
      </c>
      <c r="I28" s="8">
        <f>+H28*60</f>
        <v>7.8000000000000007</v>
      </c>
      <c r="J28" t="s">
        <v>100</v>
      </c>
      <c r="K28" t="s">
        <v>101</v>
      </c>
    </row>
    <row r="29" spans="1:11" x14ac:dyDescent="0.35">
      <c r="A29" t="s">
        <v>95</v>
      </c>
      <c r="B29" s="6" t="s">
        <v>102</v>
      </c>
      <c r="C29" t="s">
        <v>103</v>
      </c>
      <c r="D29" t="s">
        <v>41</v>
      </c>
      <c r="E29" s="1">
        <v>43929</v>
      </c>
      <c r="F29" s="2">
        <v>1</v>
      </c>
      <c r="G29" s="3" t="s">
        <v>104</v>
      </c>
      <c r="H29" s="5">
        <v>0.33</v>
      </c>
      <c r="I29" s="8">
        <f t="shared" ref="I29:I32" si="1">+H29*60</f>
        <v>19.8</v>
      </c>
      <c r="J29" t="s">
        <v>105</v>
      </c>
      <c r="K29" t="s">
        <v>106</v>
      </c>
    </row>
    <row r="30" spans="1:11" x14ac:dyDescent="0.35">
      <c r="A30" t="s">
        <v>95</v>
      </c>
      <c r="B30" s="6" t="s">
        <v>96</v>
      </c>
      <c r="C30" t="s">
        <v>97</v>
      </c>
      <c r="D30" t="s">
        <v>107</v>
      </c>
      <c r="E30" s="1">
        <v>43942</v>
      </c>
      <c r="F30" s="2">
        <v>1</v>
      </c>
      <c r="G30" s="3" t="s">
        <v>108</v>
      </c>
      <c r="H30" s="5">
        <v>0.25</v>
      </c>
      <c r="I30" s="8">
        <f t="shared" si="1"/>
        <v>15</v>
      </c>
      <c r="J30" t="s">
        <v>109</v>
      </c>
      <c r="K30" t="s">
        <v>110</v>
      </c>
    </row>
    <row r="31" spans="1:11" x14ac:dyDescent="0.35">
      <c r="A31" t="s">
        <v>95</v>
      </c>
      <c r="B31" s="6" t="s">
        <v>96</v>
      </c>
      <c r="C31" t="s">
        <v>97</v>
      </c>
      <c r="D31" t="s">
        <v>107</v>
      </c>
      <c r="E31" s="1">
        <v>43932</v>
      </c>
      <c r="F31" s="2">
        <v>1</v>
      </c>
      <c r="G31" s="3" t="s">
        <v>111</v>
      </c>
      <c r="H31" s="5">
        <v>0.08</v>
      </c>
      <c r="I31" s="8">
        <f t="shared" si="1"/>
        <v>4.8</v>
      </c>
      <c r="J31" t="s">
        <v>46</v>
      </c>
      <c r="K31" t="s">
        <v>112</v>
      </c>
    </row>
    <row r="32" spans="1:11" x14ac:dyDescent="0.35">
      <c r="A32" t="s">
        <v>95</v>
      </c>
      <c r="B32" s="7">
        <v>102</v>
      </c>
      <c r="C32" t="s">
        <v>113</v>
      </c>
      <c r="D32" t="s">
        <v>107</v>
      </c>
      <c r="E32" s="1">
        <v>43928</v>
      </c>
      <c r="F32" s="2">
        <v>1</v>
      </c>
      <c r="G32" s="3" t="s">
        <v>114</v>
      </c>
      <c r="H32" s="5">
        <v>0.2</v>
      </c>
      <c r="I32" s="8">
        <f t="shared" si="1"/>
        <v>12</v>
      </c>
      <c r="J32" t="s">
        <v>115</v>
      </c>
      <c r="K32" t="s">
        <v>116</v>
      </c>
    </row>
    <row r="33" spans="1:11" x14ac:dyDescent="0.35">
      <c r="C33" t="s">
        <v>94</v>
      </c>
      <c r="F33" s="2">
        <v>5</v>
      </c>
      <c r="H33" s="5">
        <f>SUM(H28:H32)</f>
        <v>0.99</v>
      </c>
      <c r="I33" s="5">
        <f>SUM(I28:I32)</f>
        <v>59.4</v>
      </c>
    </row>
    <row r="35" spans="1:11" x14ac:dyDescent="0.35">
      <c r="A35" t="s">
        <v>117</v>
      </c>
      <c r="B35" s="6" t="s">
        <v>118</v>
      </c>
      <c r="C35" t="s">
        <v>119</v>
      </c>
      <c r="D35" t="s">
        <v>120</v>
      </c>
      <c r="E35" s="1">
        <v>43935</v>
      </c>
      <c r="F35" s="2">
        <v>1</v>
      </c>
      <c r="G35" s="3" t="s">
        <v>121</v>
      </c>
      <c r="H35" s="5">
        <v>0.08</v>
      </c>
      <c r="I35" s="8">
        <f>+H35*60</f>
        <v>4.8</v>
      </c>
      <c r="J35" t="s">
        <v>122</v>
      </c>
      <c r="K35" t="s">
        <v>123</v>
      </c>
    </row>
    <row r="36" spans="1:11" x14ac:dyDescent="0.35">
      <c r="A36" t="s">
        <v>117</v>
      </c>
      <c r="B36" s="6" t="s">
        <v>124</v>
      </c>
      <c r="C36" t="s">
        <v>125</v>
      </c>
      <c r="D36" t="s">
        <v>22</v>
      </c>
      <c r="E36" s="1">
        <v>43935</v>
      </c>
      <c r="F36" s="2">
        <v>1</v>
      </c>
      <c r="G36" s="3" t="s">
        <v>126</v>
      </c>
      <c r="H36" s="5">
        <v>0.45</v>
      </c>
      <c r="I36" s="8">
        <f t="shared" ref="I36:I50" si="2">+H36*60</f>
        <v>27</v>
      </c>
      <c r="J36" t="s">
        <v>122</v>
      </c>
      <c r="K36" t="s">
        <v>127</v>
      </c>
    </row>
    <row r="37" spans="1:11" x14ac:dyDescent="0.35">
      <c r="A37" t="s">
        <v>117</v>
      </c>
      <c r="B37" s="6" t="s">
        <v>124</v>
      </c>
      <c r="C37" t="s">
        <v>125</v>
      </c>
      <c r="D37" t="s">
        <v>22</v>
      </c>
      <c r="E37" s="1">
        <v>43950</v>
      </c>
      <c r="F37" s="2">
        <v>1</v>
      </c>
      <c r="G37" s="3" t="s">
        <v>128</v>
      </c>
      <c r="H37" s="5">
        <v>7.0000000000000007E-2</v>
      </c>
      <c r="I37" s="8">
        <f t="shared" si="2"/>
        <v>4.2</v>
      </c>
      <c r="J37" t="s">
        <v>129</v>
      </c>
      <c r="K37" t="s">
        <v>130</v>
      </c>
    </row>
    <row r="38" spans="1:11" x14ac:dyDescent="0.35">
      <c r="A38" t="s">
        <v>117</v>
      </c>
      <c r="B38" s="6" t="s">
        <v>124</v>
      </c>
      <c r="C38" t="s">
        <v>125</v>
      </c>
      <c r="D38" t="s">
        <v>22</v>
      </c>
      <c r="E38" s="1">
        <v>43935</v>
      </c>
      <c r="F38" s="2">
        <v>1</v>
      </c>
      <c r="G38" s="3" t="s">
        <v>131</v>
      </c>
      <c r="H38" s="5">
        <v>0.03</v>
      </c>
      <c r="I38" s="8">
        <f t="shared" si="2"/>
        <v>1.7999999999999998</v>
      </c>
      <c r="J38" t="s">
        <v>122</v>
      </c>
      <c r="K38" t="s">
        <v>132</v>
      </c>
    </row>
    <row r="39" spans="1:11" x14ac:dyDescent="0.35">
      <c r="A39" t="s">
        <v>117</v>
      </c>
      <c r="B39" s="6" t="s">
        <v>124</v>
      </c>
      <c r="C39" t="s">
        <v>125</v>
      </c>
      <c r="D39" t="s">
        <v>22</v>
      </c>
      <c r="E39" s="1">
        <v>43951</v>
      </c>
      <c r="F39" s="2">
        <v>1</v>
      </c>
      <c r="G39" s="3" t="s">
        <v>133</v>
      </c>
      <c r="H39" s="5">
        <v>0.08</v>
      </c>
      <c r="I39" s="8">
        <f t="shared" si="2"/>
        <v>4.8</v>
      </c>
      <c r="J39" t="s">
        <v>134</v>
      </c>
      <c r="K39" t="s">
        <v>135</v>
      </c>
    </row>
    <row r="40" spans="1:11" x14ac:dyDescent="0.35">
      <c r="A40" t="s">
        <v>117</v>
      </c>
      <c r="B40" s="6" t="s">
        <v>124</v>
      </c>
      <c r="C40" t="s">
        <v>125</v>
      </c>
      <c r="D40" t="s">
        <v>22</v>
      </c>
      <c r="E40" s="1">
        <v>43932</v>
      </c>
      <c r="F40" s="2">
        <v>1</v>
      </c>
      <c r="G40" s="3" t="s">
        <v>136</v>
      </c>
      <c r="H40" s="5">
        <v>0.05</v>
      </c>
      <c r="I40" s="8">
        <f t="shared" si="2"/>
        <v>3</v>
      </c>
      <c r="J40" t="s">
        <v>137</v>
      </c>
      <c r="K40" t="s">
        <v>138</v>
      </c>
    </row>
    <row r="41" spans="1:11" x14ac:dyDescent="0.35">
      <c r="A41" t="s">
        <v>117</v>
      </c>
      <c r="B41" s="6" t="s">
        <v>124</v>
      </c>
      <c r="C41" t="s">
        <v>125</v>
      </c>
      <c r="D41" t="s">
        <v>22</v>
      </c>
      <c r="E41" s="1">
        <v>43950</v>
      </c>
      <c r="F41" s="2">
        <v>1</v>
      </c>
      <c r="G41" s="3" t="s">
        <v>139</v>
      </c>
      <c r="H41" s="5">
        <v>0.08</v>
      </c>
      <c r="I41" s="8">
        <f t="shared" si="2"/>
        <v>4.8</v>
      </c>
      <c r="J41" t="s">
        <v>140</v>
      </c>
      <c r="K41" t="s">
        <v>141</v>
      </c>
    </row>
    <row r="42" spans="1:11" x14ac:dyDescent="0.35">
      <c r="A42" t="s">
        <v>117</v>
      </c>
      <c r="B42" s="6" t="s">
        <v>124</v>
      </c>
      <c r="C42" t="s">
        <v>125</v>
      </c>
      <c r="D42" t="s">
        <v>22</v>
      </c>
      <c r="E42" s="1">
        <v>43922</v>
      </c>
      <c r="F42" s="2">
        <v>1</v>
      </c>
      <c r="G42" s="3" t="s">
        <v>142</v>
      </c>
      <c r="H42" s="5">
        <v>7.0000000000000007E-2</v>
      </c>
      <c r="I42" s="8">
        <f t="shared" si="2"/>
        <v>4.2</v>
      </c>
      <c r="J42" t="s">
        <v>129</v>
      </c>
      <c r="K42" t="s">
        <v>143</v>
      </c>
    </row>
    <row r="43" spans="1:11" x14ac:dyDescent="0.35">
      <c r="A43" t="s">
        <v>117</v>
      </c>
      <c r="B43" s="6" t="s">
        <v>124</v>
      </c>
      <c r="C43" t="s">
        <v>125</v>
      </c>
      <c r="D43" t="s">
        <v>22</v>
      </c>
      <c r="E43" s="1">
        <v>43937</v>
      </c>
      <c r="F43" s="2">
        <v>1</v>
      </c>
      <c r="G43" s="3" t="s">
        <v>144</v>
      </c>
      <c r="H43" s="5">
        <v>0.18</v>
      </c>
      <c r="I43" s="8">
        <f t="shared" si="2"/>
        <v>10.799999999999999</v>
      </c>
      <c r="J43" t="s">
        <v>134</v>
      </c>
      <c r="K43" t="s">
        <v>145</v>
      </c>
    </row>
    <row r="44" spans="1:11" x14ac:dyDescent="0.35">
      <c r="A44" t="s">
        <v>117</v>
      </c>
      <c r="B44" s="6" t="s">
        <v>124</v>
      </c>
      <c r="C44" t="s">
        <v>125</v>
      </c>
      <c r="D44" t="s">
        <v>22</v>
      </c>
      <c r="E44" s="1">
        <v>43950</v>
      </c>
      <c r="F44" s="2">
        <v>1</v>
      </c>
      <c r="G44" s="3" t="s">
        <v>146</v>
      </c>
      <c r="H44" s="5">
        <v>0.2</v>
      </c>
      <c r="I44" s="8">
        <f t="shared" si="2"/>
        <v>12</v>
      </c>
      <c r="J44" t="s">
        <v>147</v>
      </c>
      <c r="K44" t="s">
        <v>148</v>
      </c>
    </row>
    <row r="45" spans="1:11" x14ac:dyDescent="0.35">
      <c r="A45" t="s">
        <v>117</v>
      </c>
      <c r="B45" s="6" t="s">
        <v>124</v>
      </c>
      <c r="C45" t="s">
        <v>125</v>
      </c>
      <c r="D45" t="s">
        <v>22</v>
      </c>
      <c r="E45" s="1">
        <v>43950</v>
      </c>
      <c r="F45" s="2">
        <v>1</v>
      </c>
      <c r="G45" s="3" t="s">
        <v>149</v>
      </c>
      <c r="H45" s="5">
        <v>0.12</v>
      </c>
      <c r="I45" s="8">
        <f t="shared" si="2"/>
        <v>7.1999999999999993</v>
      </c>
      <c r="J45" t="s">
        <v>147</v>
      </c>
      <c r="K45" t="s">
        <v>148</v>
      </c>
    </row>
    <row r="46" spans="1:11" x14ac:dyDescent="0.35">
      <c r="A46" t="s">
        <v>117</v>
      </c>
      <c r="B46" s="6" t="s">
        <v>124</v>
      </c>
      <c r="C46" t="s">
        <v>125</v>
      </c>
      <c r="D46" t="s">
        <v>22</v>
      </c>
      <c r="E46" s="1">
        <v>43951</v>
      </c>
      <c r="F46" s="2">
        <v>1</v>
      </c>
      <c r="G46" s="3" t="s">
        <v>150</v>
      </c>
      <c r="H46" s="5">
        <v>0.12</v>
      </c>
      <c r="I46" s="8">
        <f t="shared" si="2"/>
        <v>7.1999999999999993</v>
      </c>
      <c r="J46" t="s">
        <v>134</v>
      </c>
      <c r="K46" t="s">
        <v>135</v>
      </c>
    </row>
    <row r="47" spans="1:11" x14ac:dyDescent="0.35">
      <c r="A47" t="s">
        <v>117</v>
      </c>
      <c r="B47" s="7">
        <v>10301</v>
      </c>
      <c r="C47" t="s">
        <v>151</v>
      </c>
      <c r="D47" t="s">
        <v>152</v>
      </c>
      <c r="E47" s="1">
        <v>43949</v>
      </c>
      <c r="F47" s="2">
        <v>1</v>
      </c>
      <c r="G47" s="3" t="s">
        <v>153</v>
      </c>
      <c r="H47" s="5">
        <v>0.12</v>
      </c>
      <c r="I47" s="8">
        <f t="shared" si="2"/>
        <v>7.1999999999999993</v>
      </c>
      <c r="J47" t="s">
        <v>154</v>
      </c>
      <c r="K47" t="s">
        <v>155</v>
      </c>
    </row>
    <row r="48" spans="1:11" x14ac:dyDescent="0.35">
      <c r="A48" t="s">
        <v>117</v>
      </c>
      <c r="B48" s="6" t="s">
        <v>156</v>
      </c>
      <c r="C48" t="s">
        <v>157</v>
      </c>
      <c r="D48" t="s">
        <v>35</v>
      </c>
      <c r="E48" s="1">
        <v>43923</v>
      </c>
      <c r="F48" s="2">
        <v>1</v>
      </c>
      <c r="G48" s="3" t="s">
        <v>158</v>
      </c>
      <c r="H48" s="5">
        <v>0.13</v>
      </c>
      <c r="I48" s="8">
        <f t="shared" si="2"/>
        <v>7.8000000000000007</v>
      </c>
      <c r="J48" t="s">
        <v>159</v>
      </c>
      <c r="K48" t="s">
        <v>160</v>
      </c>
    </row>
    <row r="49" spans="1:11" x14ac:dyDescent="0.35">
      <c r="A49" t="s">
        <v>117</v>
      </c>
      <c r="B49" s="6" t="s">
        <v>161</v>
      </c>
      <c r="C49" t="s">
        <v>162</v>
      </c>
      <c r="D49" t="s">
        <v>35</v>
      </c>
      <c r="E49" s="1">
        <v>43925</v>
      </c>
      <c r="F49" s="2">
        <v>1</v>
      </c>
      <c r="G49" s="3" t="s">
        <v>163</v>
      </c>
      <c r="H49" s="5">
        <v>0.05</v>
      </c>
      <c r="I49" s="8">
        <f t="shared" si="2"/>
        <v>3</v>
      </c>
      <c r="J49" t="s">
        <v>159</v>
      </c>
      <c r="K49" t="s">
        <v>160</v>
      </c>
    </row>
    <row r="50" spans="1:11" x14ac:dyDescent="0.35">
      <c r="A50" t="s">
        <v>117</v>
      </c>
      <c r="B50" s="7">
        <v>10301</v>
      </c>
      <c r="C50" t="s">
        <v>151</v>
      </c>
      <c r="D50" t="s">
        <v>35</v>
      </c>
      <c r="E50" s="1">
        <v>43938</v>
      </c>
      <c r="F50" s="2">
        <v>1</v>
      </c>
      <c r="G50" s="3" t="s">
        <v>168</v>
      </c>
      <c r="H50" s="5">
        <v>0.05</v>
      </c>
      <c r="I50" s="8">
        <f t="shared" si="2"/>
        <v>3</v>
      </c>
      <c r="J50" t="s">
        <v>46</v>
      </c>
      <c r="K50" t="s">
        <v>169</v>
      </c>
    </row>
    <row r="51" spans="1:11" x14ac:dyDescent="0.35">
      <c r="C51" t="s">
        <v>94</v>
      </c>
      <c r="F51" s="2">
        <v>17</v>
      </c>
      <c r="H51" s="5">
        <f>SUM(H35:H50)</f>
        <v>1.8800000000000003</v>
      </c>
      <c r="I51" s="8">
        <f>SUM(I35:I50)</f>
        <v>112.8</v>
      </c>
    </row>
    <row r="52" spans="1:11" x14ac:dyDescent="0.35">
      <c r="F52" s="2"/>
    </row>
    <row r="53" spans="1:11" x14ac:dyDescent="0.35">
      <c r="A53" t="s">
        <v>170</v>
      </c>
      <c r="B53" s="7">
        <v>112</v>
      </c>
      <c r="C53" t="s">
        <v>164</v>
      </c>
      <c r="D53" t="s">
        <v>35</v>
      </c>
      <c r="E53" s="1">
        <v>43951</v>
      </c>
      <c r="F53" s="2">
        <v>1</v>
      </c>
      <c r="G53" s="3" t="s">
        <v>165</v>
      </c>
      <c r="H53" s="5">
        <v>0.1</v>
      </c>
      <c r="I53" s="8">
        <f>+H53*60</f>
        <v>6</v>
      </c>
      <c r="J53" t="s">
        <v>166</v>
      </c>
      <c r="K53" t="s">
        <v>167</v>
      </c>
    </row>
    <row r="54" spans="1:11" x14ac:dyDescent="0.35">
      <c r="B54" s="7"/>
      <c r="E54" s="1"/>
      <c r="F54" s="2"/>
      <c r="G54" s="3"/>
    </row>
    <row r="55" spans="1:11" x14ac:dyDescent="0.35">
      <c r="A55" t="s">
        <v>170</v>
      </c>
      <c r="B55" s="6" t="s">
        <v>171</v>
      </c>
      <c r="C55" t="s">
        <v>172</v>
      </c>
      <c r="D55" t="s">
        <v>173</v>
      </c>
      <c r="E55" s="1">
        <v>43936</v>
      </c>
      <c r="F55" s="2">
        <v>1</v>
      </c>
      <c r="G55" s="3" t="s">
        <v>174</v>
      </c>
      <c r="H55" s="5">
        <v>0.33</v>
      </c>
      <c r="I55" s="8">
        <f t="shared" ref="I55:I58" si="3">+H55*60</f>
        <v>19.8</v>
      </c>
      <c r="J55" t="s">
        <v>175</v>
      </c>
      <c r="K55" t="s">
        <v>176</v>
      </c>
    </row>
    <row r="56" spans="1:11" x14ac:dyDescent="0.35">
      <c r="A56" t="s">
        <v>170</v>
      </c>
      <c r="B56" s="6" t="s">
        <v>171</v>
      </c>
      <c r="C56" t="s">
        <v>172</v>
      </c>
      <c r="D56" t="s">
        <v>173</v>
      </c>
      <c r="E56" s="1">
        <v>43936</v>
      </c>
      <c r="F56" s="2">
        <v>1</v>
      </c>
      <c r="G56" s="3" t="s">
        <v>177</v>
      </c>
      <c r="H56" s="5">
        <v>0.43</v>
      </c>
      <c r="I56" s="8">
        <f t="shared" si="3"/>
        <v>25.8</v>
      </c>
      <c r="J56" t="s">
        <v>175</v>
      </c>
      <c r="K56" t="s">
        <v>176</v>
      </c>
    </row>
    <row r="57" spans="1:11" x14ac:dyDescent="0.35">
      <c r="A57" t="s">
        <v>170</v>
      </c>
      <c r="B57" s="7">
        <v>104</v>
      </c>
      <c r="C57" t="s">
        <v>178</v>
      </c>
      <c r="D57" t="s">
        <v>173</v>
      </c>
      <c r="E57" s="1">
        <v>43928</v>
      </c>
      <c r="F57" s="2">
        <v>1</v>
      </c>
      <c r="G57" s="3" t="s">
        <v>179</v>
      </c>
      <c r="H57" s="5">
        <v>0.05</v>
      </c>
      <c r="I57" s="8">
        <f t="shared" si="3"/>
        <v>3</v>
      </c>
      <c r="J57" t="s">
        <v>175</v>
      </c>
      <c r="K57" t="s">
        <v>180</v>
      </c>
    </row>
    <row r="58" spans="1:11" x14ac:dyDescent="0.35">
      <c r="A58" t="s">
        <v>170</v>
      </c>
      <c r="B58" s="6" t="s">
        <v>171</v>
      </c>
      <c r="C58" t="s">
        <v>172</v>
      </c>
      <c r="D58" t="s">
        <v>173</v>
      </c>
      <c r="E58" s="1">
        <v>43936</v>
      </c>
      <c r="F58" s="2">
        <v>1</v>
      </c>
      <c r="G58" s="3" t="s">
        <v>181</v>
      </c>
      <c r="H58" s="5">
        <v>0.05</v>
      </c>
      <c r="I58" s="8">
        <f t="shared" si="3"/>
        <v>3</v>
      </c>
      <c r="J58" t="s">
        <v>175</v>
      </c>
      <c r="K58" t="s">
        <v>176</v>
      </c>
    </row>
    <row r="59" spans="1:11" x14ac:dyDescent="0.35">
      <c r="C59" t="s">
        <v>94</v>
      </c>
      <c r="F59" s="2">
        <v>4</v>
      </c>
      <c r="H59" s="5">
        <f>SUM(H55:H58)</f>
        <v>0.8600000000000001</v>
      </c>
      <c r="I59" s="5">
        <f>SUM(I55:I58)</f>
        <v>51.6</v>
      </c>
    </row>
    <row r="61" spans="1:11" x14ac:dyDescent="0.35">
      <c r="A61" t="s">
        <v>182</v>
      </c>
      <c r="B61" s="7">
        <v>105</v>
      </c>
      <c r="C61" t="s">
        <v>183</v>
      </c>
      <c r="D61" t="s">
        <v>184</v>
      </c>
      <c r="E61" s="1">
        <v>43945</v>
      </c>
      <c r="F61" s="2">
        <v>1</v>
      </c>
      <c r="G61" s="3" t="s">
        <v>185</v>
      </c>
      <c r="H61" s="5">
        <v>0.53</v>
      </c>
      <c r="I61" s="8">
        <f t="shared" ref="I61" si="4">+H61*60</f>
        <v>31.8</v>
      </c>
      <c r="J61" t="s">
        <v>186</v>
      </c>
      <c r="K61" t="s">
        <v>187</v>
      </c>
    </row>
    <row r="62" spans="1:11" x14ac:dyDescent="0.35">
      <c r="C62" t="s">
        <v>94</v>
      </c>
      <c r="F62" s="2">
        <v>1</v>
      </c>
      <c r="H62" s="5">
        <v>0.53</v>
      </c>
    </row>
    <row r="63" spans="1:11" x14ac:dyDescent="0.35">
      <c r="A63" t="s">
        <v>188</v>
      </c>
    </row>
    <row r="64" spans="1:11" x14ac:dyDescent="0.35">
      <c r="A64" t="s">
        <v>188</v>
      </c>
      <c r="B64" s="7">
        <v>201</v>
      </c>
      <c r="C64" t="s">
        <v>189</v>
      </c>
      <c r="D64" t="s">
        <v>190</v>
      </c>
      <c r="E64" s="1">
        <v>43951</v>
      </c>
      <c r="F64" s="2">
        <v>1</v>
      </c>
      <c r="G64" s="3" t="s">
        <v>191</v>
      </c>
      <c r="H64" s="5">
        <v>0.03</v>
      </c>
      <c r="I64" s="8">
        <f t="shared" ref="I64:I73" si="5">+H64*60</f>
        <v>1.7999999999999998</v>
      </c>
      <c r="J64" t="s">
        <v>192</v>
      </c>
      <c r="K64" t="s">
        <v>193</v>
      </c>
    </row>
    <row r="65" spans="1:11" x14ac:dyDescent="0.35">
      <c r="A65" t="s">
        <v>188</v>
      </c>
      <c r="B65" s="7">
        <v>201</v>
      </c>
      <c r="C65" t="s">
        <v>189</v>
      </c>
      <c r="D65" t="s">
        <v>190</v>
      </c>
      <c r="E65" s="1">
        <v>43936</v>
      </c>
      <c r="F65" s="2">
        <v>1</v>
      </c>
      <c r="G65" s="3" t="s">
        <v>194</v>
      </c>
      <c r="H65" s="5">
        <v>0.08</v>
      </c>
      <c r="I65" s="8">
        <f t="shared" si="5"/>
        <v>4.8</v>
      </c>
      <c r="J65" t="s">
        <v>192</v>
      </c>
      <c r="K65" t="s">
        <v>195</v>
      </c>
    </row>
    <row r="66" spans="1:11" x14ac:dyDescent="0.35">
      <c r="A66" t="s">
        <v>188</v>
      </c>
      <c r="B66" s="7">
        <v>201</v>
      </c>
      <c r="C66" t="s">
        <v>189</v>
      </c>
      <c r="D66" t="s">
        <v>190</v>
      </c>
      <c r="E66" s="1">
        <v>43943</v>
      </c>
      <c r="F66" s="2">
        <v>1</v>
      </c>
      <c r="G66" s="3" t="s">
        <v>196</v>
      </c>
      <c r="H66" s="5">
        <v>0.03</v>
      </c>
      <c r="I66" s="8">
        <f t="shared" si="5"/>
        <v>1.7999999999999998</v>
      </c>
      <c r="J66" t="s">
        <v>192</v>
      </c>
      <c r="K66" t="s">
        <v>195</v>
      </c>
    </row>
    <row r="67" spans="1:11" x14ac:dyDescent="0.35">
      <c r="A67" t="s">
        <v>188</v>
      </c>
      <c r="B67" s="7">
        <v>201</v>
      </c>
      <c r="C67" t="s">
        <v>189</v>
      </c>
      <c r="D67" t="s">
        <v>190</v>
      </c>
      <c r="E67" s="1">
        <v>43950</v>
      </c>
      <c r="F67" s="2">
        <v>1</v>
      </c>
      <c r="G67" s="3" t="s">
        <v>197</v>
      </c>
      <c r="H67" s="5">
        <v>0.02</v>
      </c>
      <c r="I67" s="8">
        <f t="shared" si="5"/>
        <v>1.2</v>
      </c>
      <c r="J67" t="s">
        <v>192</v>
      </c>
      <c r="K67" t="s">
        <v>198</v>
      </c>
    </row>
    <row r="68" spans="1:11" x14ac:dyDescent="0.35">
      <c r="A68" t="s">
        <v>188</v>
      </c>
      <c r="B68" s="7">
        <v>201</v>
      </c>
      <c r="C68" t="s">
        <v>189</v>
      </c>
      <c r="D68" t="s">
        <v>199</v>
      </c>
      <c r="E68" s="1">
        <v>43934</v>
      </c>
      <c r="F68" s="2">
        <v>1</v>
      </c>
      <c r="G68" s="3" t="s">
        <v>200</v>
      </c>
      <c r="H68" s="5">
        <v>2.92</v>
      </c>
      <c r="I68" s="8">
        <f t="shared" si="5"/>
        <v>175.2</v>
      </c>
      <c r="J68" t="s">
        <v>201</v>
      </c>
      <c r="K68" t="s">
        <v>202</v>
      </c>
    </row>
    <row r="69" spans="1:11" x14ac:dyDescent="0.35">
      <c r="A69" t="s">
        <v>188</v>
      </c>
      <c r="B69" s="7">
        <v>201</v>
      </c>
      <c r="C69" t="s">
        <v>189</v>
      </c>
      <c r="D69" t="s">
        <v>199</v>
      </c>
      <c r="E69" s="1">
        <v>43938</v>
      </c>
      <c r="F69" s="2">
        <v>1</v>
      </c>
      <c r="G69" s="3" t="s">
        <v>203</v>
      </c>
      <c r="H69" s="5">
        <v>0.15</v>
      </c>
      <c r="I69" s="8">
        <f t="shared" si="5"/>
        <v>9</v>
      </c>
      <c r="J69" t="s">
        <v>46</v>
      </c>
      <c r="K69" t="s">
        <v>204</v>
      </c>
    </row>
    <row r="70" spans="1:11" x14ac:dyDescent="0.35">
      <c r="A70" t="s">
        <v>188</v>
      </c>
      <c r="B70" s="7">
        <v>201</v>
      </c>
      <c r="C70" t="s">
        <v>189</v>
      </c>
      <c r="D70" t="s">
        <v>199</v>
      </c>
      <c r="E70" s="1">
        <v>43944</v>
      </c>
      <c r="F70" s="2">
        <v>1</v>
      </c>
      <c r="G70" s="3" t="s">
        <v>205</v>
      </c>
      <c r="H70" s="5">
        <v>4</v>
      </c>
      <c r="I70" s="8">
        <f t="shared" si="5"/>
        <v>240</v>
      </c>
      <c r="J70" t="s">
        <v>206</v>
      </c>
      <c r="K70" t="s">
        <v>207</v>
      </c>
    </row>
    <row r="71" spans="1:11" x14ac:dyDescent="0.35">
      <c r="A71" t="s">
        <v>188</v>
      </c>
      <c r="B71" s="7">
        <v>201</v>
      </c>
      <c r="C71" t="s">
        <v>189</v>
      </c>
      <c r="D71" t="s">
        <v>199</v>
      </c>
      <c r="E71" s="1">
        <v>43942</v>
      </c>
      <c r="F71" s="2">
        <v>1</v>
      </c>
      <c r="G71" s="3" t="s">
        <v>208</v>
      </c>
      <c r="H71" s="5">
        <v>2</v>
      </c>
      <c r="I71" s="8">
        <f t="shared" si="5"/>
        <v>120</v>
      </c>
      <c r="J71" t="s">
        <v>209</v>
      </c>
      <c r="K71" t="s">
        <v>210</v>
      </c>
    </row>
    <row r="72" spans="1:11" x14ac:dyDescent="0.35">
      <c r="A72" t="s">
        <v>188</v>
      </c>
      <c r="B72" s="7">
        <v>201</v>
      </c>
      <c r="C72" t="s">
        <v>189</v>
      </c>
      <c r="D72" t="s">
        <v>199</v>
      </c>
      <c r="E72" s="1">
        <v>43944</v>
      </c>
      <c r="F72" s="2">
        <v>1</v>
      </c>
      <c r="G72" s="3" t="s">
        <v>211</v>
      </c>
      <c r="H72" s="5">
        <v>1.5</v>
      </c>
      <c r="I72" s="8">
        <f t="shared" si="5"/>
        <v>90</v>
      </c>
      <c r="J72" t="s">
        <v>206</v>
      </c>
      <c r="K72" t="s">
        <v>207</v>
      </c>
    </row>
    <row r="73" spans="1:11" x14ac:dyDescent="0.35">
      <c r="A73" t="s">
        <v>188</v>
      </c>
      <c r="B73" s="7">
        <v>201</v>
      </c>
      <c r="C73" t="s">
        <v>189</v>
      </c>
      <c r="D73" t="s">
        <v>199</v>
      </c>
      <c r="E73" s="1">
        <v>43922</v>
      </c>
      <c r="F73" s="2">
        <v>1</v>
      </c>
      <c r="G73" s="3" t="s">
        <v>212</v>
      </c>
      <c r="H73" s="5">
        <v>0.02</v>
      </c>
      <c r="I73" s="8">
        <f t="shared" si="5"/>
        <v>1.2</v>
      </c>
      <c r="J73" t="s">
        <v>192</v>
      </c>
      <c r="K73" t="s">
        <v>193</v>
      </c>
    </row>
    <row r="74" spans="1:11" x14ac:dyDescent="0.35">
      <c r="C74" t="s">
        <v>94</v>
      </c>
      <c r="F74" s="2">
        <v>11</v>
      </c>
      <c r="H74" s="5">
        <f>SUM(H64:H73)</f>
        <v>10.75</v>
      </c>
      <c r="I74" s="8">
        <f>SUM(I64:I73)</f>
        <v>645</v>
      </c>
    </row>
    <row r="76" spans="1:11" x14ac:dyDescent="0.35">
      <c r="A76" t="s">
        <v>217</v>
      </c>
      <c r="B76" s="7">
        <v>202</v>
      </c>
      <c r="C76" t="s">
        <v>213</v>
      </c>
      <c r="D76" t="s">
        <v>190</v>
      </c>
      <c r="E76" s="1">
        <v>43951</v>
      </c>
      <c r="F76" s="2">
        <v>1</v>
      </c>
      <c r="G76" s="3" t="s">
        <v>218</v>
      </c>
      <c r="H76" s="5">
        <v>0.03</v>
      </c>
      <c r="I76" s="8">
        <f>+H76*60</f>
        <v>1.7999999999999998</v>
      </c>
      <c r="J76" t="s">
        <v>192</v>
      </c>
      <c r="K76" t="s">
        <v>193</v>
      </c>
    </row>
    <row r="77" spans="1:11" x14ac:dyDescent="0.35">
      <c r="A77" t="s">
        <v>217</v>
      </c>
      <c r="B77" s="7">
        <v>202</v>
      </c>
      <c r="C77" t="s">
        <v>213</v>
      </c>
      <c r="D77" t="s">
        <v>190</v>
      </c>
      <c r="E77" s="1">
        <v>43936</v>
      </c>
      <c r="F77" s="2">
        <v>1</v>
      </c>
      <c r="G77" s="3" t="s">
        <v>219</v>
      </c>
      <c r="H77" s="5">
        <v>7.0000000000000007E-2</v>
      </c>
      <c r="I77" s="8">
        <f t="shared" ref="I77:I82" si="6">+H77*60</f>
        <v>4.2</v>
      </c>
      <c r="J77" t="s">
        <v>192</v>
      </c>
      <c r="K77" t="s">
        <v>195</v>
      </c>
    </row>
    <row r="78" spans="1:11" x14ac:dyDescent="0.35">
      <c r="A78" t="s">
        <v>217</v>
      </c>
      <c r="B78" s="7">
        <v>202</v>
      </c>
      <c r="C78" t="s">
        <v>213</v>
      </c>
      <c r="D78" t="s">
        <v>190</v>
      </c>
      <c r="E78" s="1">
        <v>43929</v>
      </c>
      <c r="F78" s="2">
        <v>1</v>
      </c>
      <c r="G78" s="3" t="s">
        <v>220</v>
      </c>
      <c r="H78" s="5">
        <v>0.03</v>
      </c>
      <c r="I78" s="8">
        <f t="shared" si="6"/>
        <v>1.7999999999999998</v>
      </c>
      <c r="J78" t="s">
        <v>192</v>
      </c>
      <c r="K78" t="s">
        <v>221</v>
      </c>
    </row>
    <row r="79" spans="1:11" x14ac:dyDescent="0.35">
      <c r="A79" t="s">
        <v>217</v>
      </c>
      <c r="B79" s="7">
        <v>202</v>
      </c>
      <c r="C79" t="s">
        <v>213</v>
      </c>
      <c r="D79" t="s">
        <v>190</v>
      </c>
      <c r="E79" s="1">
        <v>43922</v>
      </c>
      <c r="F79" s="2">
        <v>1</v>
      </c>
      <c r="G79" s="3" t="s">
        <v>222</v>
      </c>
      <c r="H79" s="5">
        <v>0.03</v>
      </c>
      <c r="I79" s="8">
        <f t="shared" si="6"/>
        <v>1.7999999999999998</v>
      </c>
      <c r="J79" t="s">
        <v>192</v>
      </c>
      <c r="K79" t="s">
        <v>193</v>
      </c>
    </row>
    <row r="80" spans="1:11" x14ac:dyDescent="0.35">
      <c r="A80" t="s">
        <v>217</v>
      </c>
      <c r="B80" s="7">
        <v>202</v>
      </c>
      <c r="C80" t="s">
        <v>213</v>
      </c>
      <c r="D80" t="s">
        <v>190</v>
      </c>
      <c r="E80" s="1">
        <v>43943</v>
      </c>
      <c r="F80" s="2">
        <v>1</v>
      </c>
      <c r="G80" s="3" t="s">
        <v>223</v>
      </c>
      <c r="H80" s="5">
        <v>0.05</v>
      </c>
      <c r="I80" s="8">
        <f t="shared" si="6"/>
        <v>3</v>
      </c>
      <c r="J80" t="s">
        <v>192</v>
      </c>
      <c r="K80" t="s">
        <v>195</v>
      </c>
    </row>
    <row r="81" spans="1:11" x14ac:dyDescent="0.35">
      <c r="A81" t="s">
        <v>217</v>
      </c>
      <c r="B81" s="7">
        <v>202</v>
      </c>
      <c r="C81" t="s">
        <v>213</v>
      </c>
      <c r="D81" t="s">
        <v>190</v>
      </c>
      <c r="E81" s="1">
        <v>43950</v>
      </c>
      <c r="F81" s="2">
        <v>1</v>
      </c>
      <c r="G81" s="3" t="s">
        <v>224</v>
      </c>
      <c r="H81" s="5">
        <v>0.03</v>
      </c>
      <c r="I81" s="8">
        <f t="shared" si="6"/>
        <v>1.7999999999999998</v>
      </c>
      <c r="J81" t="s">
        <v>192</v>
      </c>
      <c r="K81" t="s">
        <v>198</v>
      </c>
    </row>
    <row r="82" spans="1:11" x14ac:dyDescent="0.35">
      <c r="A82" t="s">
        <v>217</v>
      </c>
      <c r="B82" s="7">
        <v>202</v>
      </c>
      <c r="C82" t="s">
        <v>213</v>
      </c>
      <c r="D82" t="s">
        <v>199</v>
      </c>
      <c r="E82" s="1">
        <v>43950</v>
      </c>
      <c r="F82" s="2">
        <v>1</v>
      </c>
      <c r="G82" s="3" t="s">
        <v>214</v>
      </c>
      <c r="H82" s="5">
        <v>7.0000000000000007E-2</v>
      </c>
      <c r="I82" s="8">
        <f t="shared" si="6"/>
        <v>4.2</v>
      </c>
      <c r="J82" t="s">
        <v>215</v>
      </c>
      <c r="K82" t="s">
        <v>216</v>
      </c>
    </row>
    <row r="83" spans="1:11" x14ac:dyDescent="0.35">
      <c r="C83" t="s">
        <v>94</v>
      </c>
      <c r="F83" s="2">
        <v>6</v>
      </c>
      <c r="H83" s="5">
        <f>SUM(H76:H82)</f>
        <v>0.31000000000000005</v>
      </c>
      <c r="I83" s="8">
        <f>SUM(I76:I82)</f>
        <v>18.599999999999998</v>
      </c>
    </row>
    <row r="85" spans="1:11" x14ac:dyDescent="0.35">
      <c r="A85" t="s">
        <v>225</v>
      </c>
      <c r="B85" s="7">
        <v>203</v>
      </c>
      <c r="C85" t="s">
        <v>226</v>
      </c>
      <c r="D85" t="s">
        <v>227</v>
      </c>
      <c r="E85" s="1">
        <v>43950</v>
      </c>
      <c r="F85" s="2">
        <v>1</v>
      </c>
      <c r="G85" s="3" t="s">
        <v>228</v>
      </c>
      <c r="H85" s="5">
        <v>0.08</v>
      </c>
      <c r="I85" s="8">
        <f t="shared" ref="I85:I91" si="7">+H85*60</f>
        <v>4.8</v>
      </c>
      <c r="J85" t="s">
        <v>61</v>
      </c>
      <c r="K85" t="s">
        <v>229</v>
      </c>
    </row>
    <row r="86" spans="1:11" x14ac:dyDescent="0.35">
      <c r="A86" t="s">
        <v>225</v>
      </c>
      <c r="B86" s="7">
        <v>203</v>
      </c>
      <c r="C86" t="s">
        <v>226</v>
      </c>
      <c r="D86" t="s">
        <v>227</v>
      </c>
      <c r="E86" s="1">
        <v>43950</v>
      </c>
      <c r="F86" s="2">
        <v>1</v>
      </c>
      <c r="G86" s="3" t="s">
        <v>230</v>
      </c>
      <c r="H86" s="5">
        <v>0.22</v>
      </c>
      <c r="I86" s="8">
        <f t="shared" si="7"/>
        <v>13.2</v>
      </c>
      <c r="J86" t="s">
        <v>61</v>
      </c>
      <c r="K86" t="s">
        <v>229</v>
      </c>
    </row>
    <row r="87" spans="1:11" x14ac:dyDescent="0.35">
      <c r="A87" t="s">
        <v>225</v>
      </c>
      <c r="B87" s="7">
        <v>203</v>
      </c>
      <c r="C87" t="s">
        <v>226</v>
      </c>
      <c r="D87" t="s">
        <v>227</v>
      </c>
      <c r="E87" s="1">
        <v>43950</v>
      </c>
      <c r="F87" s="2">
        <v>1</v>
      </c>
      <c r="G87" s="3" t="s">
        <v>231</v>
      </c>
      <c r="H87" s="5">
        <v>0.1</v>
      </c>
      <c r="I87" s="8">
        <f t="shared" si="7"/>
        <v>6</v>
      </c>
      <c r="J87" t="s">
        <v>61</v>
      </c>
      <c r="K87" t="s">
        <v>229</v>
      </c>
    </row>
    <row r="88" spans="1:11" x14ac:dyDescent="0.35">
      <c r="A88" t="s">
        <v>225</v>
      </c>
      <c r="B88" s="7">
        <v>203</v>
      </c>
      <c r="C88" t="s">
        <v>226</v>
      </c>
      <c r="D88" t="s">
        <v>227</v>
      </c>
      <c r="E88" s="1">
        <v>43950</v>
      </c>
      <c r="F88" s="2">
        <v>1</v>
      </c>
      <c r="G88" s="3" t="s">
        <v>232</v>
      </c>
      <c r="H88" s="5">
        <v>0.48</v>
      </c>
      <c r="I88" s="8">
        <f t="shared" si="7"/>
        <v>28.799999999999997</v>
      </c>
      <c r="J88" t="s">
        <v>61</v>
      </c>
      <c r="K88" t="s">
        <v>229</v>
      </c>
    </row>
    <row r="89" spans="1:11" x14ac:dyDescent="0.35">
      <c r="A89" t="s">
        <v>225</v>
      </c>
      <c r="B89" s="7">
        <v>203</v>
      </c>
      <c r="C89" t="s">
        <v>226</v>
      </c>
      <c r="D89" t="s">
        <v>199</v>
      </c>
      <c r="E89" s="1">
        <v>43950</v>
      </c>
      <c r="F89" s="2">
        <v>1</v>
      </c>
      <c r="G89" s="3" t="s">
        <v>233</v>
      </c>
      <c r="H89" s="5">
        <v>7.0000000000000007E-2</v>
      </c>
      <c r="I89" s="8">
        <f t="shared" si="7"/>
        <v>4.2</v>
      </c>
      <c r="J89" t="s">
        <v>215</v>
      </c>
      <c r="K89" t="s">
        <v>216</v>
      </c>
    </row>
    <row r="90" spans="1:11" x14ac:dyDescent="0.35">
      <c r="A90" t="s">
        <v>225</v>
      </c>
      <c r="B90" s="7">
        <v>203</v>
      </c>
      <c r="C90" t="s">
        <v>226</v>
      </c>
      <c r="D90" t="s">
        <v>41</v>
      </c>
      <c r="E90" s="1">
        <v>43941</v>
      </c>
      <c r="F90" s="2">
        <v>1</v>
      </c>
      <c r="G90" s="3" t="s">
        <v>234</v>
      </c>
      <c r="H90" s="5">
        <v>1.17</v>
      </c>
      <c r="I90" s="8">
        <f t="shared" si="7"/>
        <v>70.199999999999989</v>
      </c>
      <c r="J90" t="s">
        <v>61</v>
      </c>
      <c r="K90" t="s">
        <v>235</v>
      </c>
    </row>
    <row r="91" spans="1:11" x14ac:dyDescent="0.35">
      <c r="A91" t="s">
        <v>225</v>
      </c>
      <c r="B91" s="7">
        <v>203</v>
      </c>
      <c r="C91" t="s">
        <v>226</v>
      </c>
      <c r="D91" t="s">
        <v>236</v>
      </c>
      <c r="E91" s="1">
        <v>43949</v>
      </c>
      <c r="F91" s="2">
        <v>1</v>
      </c>
      <c r="G91" s="3" t="s">
        <v>237</v>
      </c>
      <c r="H91" s="5">
        <v>0.05</v>
      </c>
      <c r="I91" s="8">
        <f t="shared" si="7"/>
        <v>3</v>
      </c>
      <c r="J91" t="s">
        <v>238</v>
      </c>
      <c r="K91" t="s">
        <v>239</v>
      </c>
    </row>
    <row r="92" spans="1:11" x14ac:dyDescent="0.35">
      <c r="C92" t="s">
        <v>94</v>
      </c>
      <c r="F92" s="2">
        <v>7</v>
      </c>
      <c r="H92" s="5">
        <f>SUM(H85:H91)</f>
        <v>2.17</v>
      </c>
      <c r="I92" s="8">
        <f>SUM(I85:I91)</f>
        <v>130.19999999999999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2024-02-06T16:33:07Z</dcterms:created>
  <dcterms:modified xsi:type="dcterms:W3CDTF">2024-02-06T17:54:28Z</dcterms:modified>
</cp:coreProperties>
</file>