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ontoya\Documents\JAIRO ABOGADO\"/>
    </mc:Choice>
  </mc:AlternateContent>
  <xr:revisionPtr revIDLastSave="0" documentId="8_{F8D78C30-7F18-4E08-9F1C-14E4ECEDBCF4}" xr6:coauthVersionLast="47" xr6:coauthVersionMax="47" xr10:uidLastSave="{00000000-0000-0000-0000-000000000000}"/>
  <bookViews>
    <workbookView xWindow="-110" yWindow="-110" windowWidth="19420" windowHeight="10420" xr2:uid="{1B601EC3-B2C2-4ED0-A5F6-AF1A8ACAF49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0" i="1" l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58" i="1"/>
  <c r="I57" i="1"/>
  <c r="I56" i="1"/>
  <c r="I55" i="1"/>
  <c r="I52" i="1"/>
  <c r="I51" i="1"/>
  <c r="I50" i="1"/>
  <c r="I47" i="1"/>
  <c r="I46" i="1"/>
  <c r="I45" i="1"/>
  <c r="I44" i="1"/>
  <c r="I43" i="1"/>
  <c r="I42" i="1"/>
  <c r="I41" i="1"/>
  <c r="I40" i="1"/>
  <c r="I39" i="1"/>
  <c r="I36" i="1"/>
  <c r="I35" i="1"/>
  <c r="I34" i="1"/>
  <c r="I33" i="1"/>
  <c r="I32" i="1"/>
  <c r="I31" i="1"/>
  <c r="I30" i="1"/>
  <c r="I29" i="1"/>
  <c r="I28" i="1"/>
  <c r="I27" i="1"/>
  <c r="I26" i="1"/>
  <c r="I25" i="1"/>
  <c r="H23" i="1"/>
  <c r="I23" i="1" s="1"/>
  <c r="H37" i="1"/>
  <c r="I37" i="1" s="1"/>
  <c r="H48" i="1"/>
  <c r="I48" i="1" s="1"/>
  <c r="H53" i="1"/>
  <c r="I53" i="1" s="1"/>
  <c r="H110" i="1"/>
  <c r="H88" i="1"/>
  <c r="H59" i="1"/>
  <c r="I59" i="1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8" i="1"/>
</calcChain>
</file>

<file path=xl/sharedStrings.xml><?xml version="1.0" encoding="utf-8"?>
<sst xmlns="http://schemas.openxmlformats.org/spreadsheetml/2006/main" count="586" uniqueCount="245">
  <si>
    <t>PICHICHI</t>
  </si>
  <si>
    <t>INGENIO PICHICHI S.A</t>
  </si>
  <si>
    <t>Zafra: 2024</t>
  </si>
  <si>
    <t>Relatório de Paradas - PERÍODO: 01/05/2020 a 31/05/2020   Situación: Consolidado</t>
  </si>
  <si>
    <t>Depto</t>
  </si>
  <si>
    <t>Equipo</t>
  </si>
  <si>
    <t>Descripción</t>
  </si>
  <si>
    <t>Motivo</t>
  </si>
  <si>
    <t>Fecha</t>
  </si>
  <si>
    <t>Paros</t>
  </si>
  <si>
    <t>Intervalo</t>
  </si>
  <si>
    <t>Tiempo</t>
  </si>
  <si>
    <t>Causa</t>
  </si>
  <si>
    <t>Observación</t>
  </si>
  <si>
    <t>01 - Molinos</t>
  </si>
  <si>
    <t>( OPE ) PREPARACION DE CA?A</t>
  </si>
  <si>
    <t>145 - Daño Grua Hilo</t>
  </si>
  <si>
    <t>10:42 - 10:47</t>
  </si>
  <si>
    <t>779 - Reventarse Cables Grua Hilo</t>
  </si>
  <si>
    <t>Daño grua hilo por reventarse cable 5/8</t>
  </si>
  <si>
    <t>( OPE ) EXTRACCION DE JUGO</t>
  </si>
  <si>
    <t>22 - Paro de equipo</t>
  </si>
  <si>
    <t>23:38 - 00:30</t>
  </si>
  <si>
    <t>899 - Causa sin identificar</t>
  </si>
  <si>
    <t>Instalar canal y acondicionarla</t>
  </si>
  <si>
    <t>FCON01_001</t>
  </si>
  <si>
    <t xml:space="preserve">( OPE ) CONDUCTOR A                             </t>
  </si>
  <si>
    <t>14:05 - 06:00</t>
  </si>
  <si>
    <t>816 - Partirse eje de mando</t>
  </si>
  <si>
    <t>Paro de molienda por partirse eje de mando del conductor de caña A</t>
  </si>
  <si>
    <t>FCON04_009</t>
  </si>
  <si>
    <t xml:space="preserve">( OPE ) CONDUCTOR C                             </t>
  </si>
  <si>
    <t>06:34 - 06:40</t>
  </si>
  <si>
    <t>812 - Quedarse carga en el electroiman</t>
  </si>
  <si>
    <t>Quedarse la carga Electroiman por Sobre carga</t>
  </si>
  <si>
    <t>10:56 - 11:27</t>
  </si>
  <si>
    <t>847 - Desalinearse piñon</t>
  </si>
  <si>
    <t>Descarrilarse piñon de cola ( cadena con material mineral )</t>
  </si>
  <si>
    <t>11:44 - 11:50</t>
  </si>
  <si>
    <t>FCON02_004</t>
  </si>
  <si>
    <t>( OPE ) CONDUCTOR DONELLY MOLINO 5A</t>
  </si>
  <si>
    <t>21:09 - 21:18</t>
  </si>
  <si>
    <t>834 - Ajustar tornillos</t>
  </si>
  <si>
    <t>cambiar tornillos a patin de carga lado oriente</t>
  </si>
  <si>
    <t>23 - Dispararse conductor a</t>
  </si>
  <si>
    <t>06:00 - 09:00</t>
  </si>
  <si>
    <t>Reventarse eje de mando</t>
  </si>
  <si>
    <t>30 - Dejar carga</t>
  </si>
  <si>
    <t>01:35 - 02:10</t>
  </si>
  <si>
    <t>854 - Caña con alto nivel de matextra (min/veg)</t>
  </si>
  <si>
    <t>Quedarse carga por Caña con material mineral y vegetal</t>
  </si>
  <si>
    <t>12:43 - 12:58</t>
  </si>
  <si>
    <t>Quedarse carga en la banda C por Caña larga  con materia extraña  (Genova)</t>
  </si>
  <si>
    <t>FMOL02_001</t>
  </si>
  <si>
    <t xml:space="preserve">( OPE ) MOLINO 5A                               </t>
  </si>
  <si>
    <t>32 - Puentearse carga</t>
  </si>
  <si>
    <t>05:09 - 05:15</t>
  </si>
  <si>
    <t>335 - Quedarse la carga en chute de puenteo</t>
  </si>
  <si>
    <t>Dejar carga el donelly del molino 5A debido a Quedarse carga en el chute de puenteo</t>
  </si>
  <si>
    <t>FPIC01_002</t>
  </si>
  <si>
    <t xml:space="preserve">( OPE ) PICADORA 2                              </t>
  </si>
  <si>
    <t>34 - Taco</t>
  </si>
  <si>
    <t>14:28 - 14:53</t>
  </si>
  <si>
    <t>160 - Puentearse carga entrada picadora</t>
  </si>
  <si>
    <t>Quedarse carga entrada picadora #2 ( Caña sin quemar ) Hda la primavera|</t>
  </si>
  <si>
    <t>44 - Taco conductor c</t>
  </si>
  <si>
    <t>13:45 - 13:55</t>
  </si>
  <si>
    <t>861 - Quedarse carga en viga</t>
  </si>
  <si>
    <t>Tsco conductor C por quedarse carga en la viga.</t>
  </si>
  <si>
    <t>14:21 - 14:41</t>
  </si>
  <si>
    <t>Taco conductor C por quedarse carga en la viga al caer flauta para vapor del conductor  "A"</t>
  </si>
  <si>
    <t>FMOL03_004</t>
  </si>
  <si>
    <t xml:space="preserve">( OPE ) MOLINO 3      </t>
  </si>
  <si>
    <t>50 - Puentear molino</t>
  </si>
  <si>
    <t>00:29 - 00:34</t>
  </si>
  <si>
    <t>221 - Embagazarse maza mayor</t>
  </si>
  <si>
    <t>Embagazarse maza mayor</t>
  </si>
  <si>
    <t>Total</t>
  </si>
  <si>
    <t>02 - Elaboracion</t>
  </si>
  <si>
    <t>( OPE ) ELABORACION</t>
  </si>
  <si>
    <t>142 - Baja Temperatura Calentadores</t>
  </si>
  <si>
    <t>13:35 - 13:39</t>
  </si>
  <si>
    <t>795 - Baja temperatura de jugo</t>
  </si>
  <si>
    <t>Baja temperatura y bajo escape</t>
  </si>
  <si>
    <t>13:50 - 14:08</t>
  </si>
  <si>
    <t>01:14 - 01:55</t>
  </si>
  <si>
    <t>155 - Sacar piedra</t>
  </si>
  <si>
    <t>Fuga de floculante debido a Soldar poro linea  entrada floculante tanque FLASH</t>
  </si>
  <si>
    <t>02:57 - 04:09</t>
  </si>
  <si>
    <t>867 - Cambiar empaque</t>
  </si>
  <si>
    <t>Cambiar empaque valvula entrada al recalentador #5 por daño</t>
  </si>
  <si>
    <t>11:00 - 11:23</t>
  </si>
  <si>
    <t xml:space="preserve">06 - Roto en tuberia </t>
  </si>
  <si>
    <t>Paro molienda por Soldar poro en linea de jugo</t>
  </si>
  <si>
    <t>13:25 - 13:32</t>
  </si>
  <si>
    <t>Bajo nivel tanque agua caliente</t>
  </si>
  <si>
    <t>( OPE ) CLARIFICACION DE JUGO</t>
  </si>
  <si>
    <t xml:space="preserve">62 - Revolcado clarificador </t>
  </si>
  <si>
    <t>10:46 - 10:53</t>
  </si>
  <si>
    <t>22 - Deficiente salida lodos</t>
  </si>
  <si>
    <t>Revolcarse Clarificador</t>
  </si>
  <si>
    <t>15:50 - 16:09</t>
  </si>
  <si>
    <t>20:02 - 20:17</t>
  </si>
  <si>
    <t>21:13 - 21:30</t>
  </si>
  <si>
    <t>21:57 - 22:16</t>
  </si>
  <si>
    <t>64 - Lleno TAI y Jugo claro</t>
  </si>
  <si>
    <t>10:10 - 10:21</t>
  </si>
  <si>
    <t>32 - Bajo brix de jugo diluido (menor 14.0%)</t>
  </si>
  <si>
    <t>Alto nivel tanques por bajo brix de jugo diluido</t>
  </si>
  <si>
    <t>03 - Calderas</t>
  </si>
  <si>
    <t>( OPE ) CALDERAS</t>
  </si>
  <si>
    <t>143 - Presion Baja Caldera 3</t>
  </si>
  <si>
    <t>08:02 - 08:07</t>
  </si>
  <si>
    <t>164 - Caña con exceso de material vegetal</t>
  </si>
  <si>
    <t>Caña con material mineral y vegetal</t>
  </si>
  <si>
    <t>FCAL03_001</t>
  </si>
  <si>
    <t>( OPE ) CALDERA #3</t>
  </si>
  <si>
    <t>08:27 - 08:32</t>
  </si>
  <si>
    <t>Presion baja caldera 3 por caña con materia extraña</t>
  </si>
  <si>
    <t>21:31 - 21:58</t>
  </si>
  <si>
    <t>798 - Cambiar Tablas en Molienda</t>
  </si>
  <si>
    <t>Taco en alimentador caldera # 3; cambiar tabla conductor T7</t>
  </si>
  <si>
    <t>FCAL04_001</t>
  </si>
  <si>
    <t>( OPE ) CALDERA 4</t>
  </si>
  <si>
    <t>144 - Presion Baja Caldera 4</t>
  </si>
  <si>
    <t>04:20 - 04:24</t>
  </si>
  <si>
    <t>826 - Alto amperaje</t>
  </si>
  <si>
    <t>Presion baja caldera 4 por Revision al T7 por alto amperaaje</t>
  </si>
  <si>
    <t>07:51 - 07:55</t>
  </si>
  <si>
    <t>157 - Partirse tablilla y doblarse</t>
  </si>
  <si>
    <t>Presion baja caldera 4 debido a Cambio de tablas  partidas  en el conductor  T7</t>
  </si>
  <si>
    <t>19:45 - 19:52</t>
  </si>
  <si>
    <t>793 - Presion Baja Calderas</t>
  </si>
  <si>
    <t>Daño lavador de gases</t>
  </si>
  <si>
    <t>FCON03_009</t>
  </si>
  <si>
    <t xml:space="preserve">( OPE ) CONDUCTOR T-7                           </t>
  </si>
  <si>
    <t>158 - Presion baja Calderas</t>
  </si>
  <si>
    <t>10:31 - 10:36</t>
  </si>
  <si>
    <t>Presion baja calderas por retirar patin</t>
  </si>
  <si>
    <t>FCON04_017</t>
  </si>
  <si>
    <t xml:space="preserve">( OPE ) CONDUCTOR T-6                           </t>
  </si>
  <si>
    <t>18 - Dispararse</t>
  </si>
  <si>
    <t>16:18 - 16:30</t>
  </si>
  <si>
    <t>222 - Dispararse motor</t>
  </si>
  <si>
    <t>Puentearse carga</t>
  </si>
  <si>
    <t>22:26 - 00:33</t>
  </si>
  <si>
    <t>Cambiar tabla partidas.</t>
  </si>
  <si>
    <t>04 - PLANTA ELECTRICA</t>
  </si>
  <si>
    <t>FEST01_024</t>
  </si>
  <si>
    <t>( OPE ) SUB ESTACION EPSA</t>
  </si>
  <si>
    <t>148 - Falta de Energia</t>
  </si>
  <si>
    <t>05:42 - 05:45</t>
  </si>
  <si>
    <t xml:space="preserve">585 - Salirse Epsa </t>
  </si>
  <si>
    <t>Falta de energia por salirse EPSA</t>
  </si>
  <si>
    <t>( OPE ) GENERACION DE ENERGIA</t>
  </si>
  <si>
    <t>00:20 - 04:20</t>
  </si>
  <si>
    <t>29 - Daño en junta de expansion</t>
  </si>
  <si>
    <t>Corregir fuga en junta expansiva planta electrica</t>
  </si>
  <si>
    <t>FGEN10_001</t>
  </si>
  <si>
    <t xml:space="preserve">( OPE ) TURBOGENERADOR #6                       </t>
  </si>
  <si>
    <t>81 - Da?o Planta Electrica</t>
  </si>
  <si>
    <t>19:46 - 23:59</t>
  </si>
  <si>
    <t>584 - Problemas en turbogenerador # 6</t>
  </si>
  <si>
    <t>Planta Electrica Rota junta de expansion de vapor vivo al Turbo  #6</t>
  </si>
  <si>
    <t>06 - Electrico</t>
  </si>
  <si>
    <t>( OPE ) ELECTRICO</t>
  </si>
  <si>
    <t>19:23 - 19:46</t>
  </si>
  <si>
    <t>555 - Disparo ventilador tiro forzado de la caldera</t>
  </si>
  <si>
    <t>Presion baja caldera 4 por Disparo ventilador tiro forzado</t>
  </si>
  <si>
    <t>10:54 - 11:02</t>
  </si>
  <si>
    <t>794 - Dispararse bombas</t>
  </si>
  <si>
    <t>Disparsrse Alta temperatúra de variador</t>
  </si>
  <si>
    <t>11:12 - 11:33</t>
  </si>
  <si>
    <t>Alta temperatúra de variador</t>
  </si>
  <si>
    <t>03:08 - 03:28</t>
  </si>
  <si>
    <t>Dejar de coger Bomba de 450 HP</t>
  </si>
  <si>
    <t>10 - Cosecha</t>
  </si>
  <si>
    <t>( OPE ) COSECHA</t>
  </si>
  <si>
    <t>122 - Piedras en las Picadoras</t>
  </si>
  <si>
    <t>03:05 - 03:10</t>
  </si>
  <si>
    <t>Sacarla del conductor A</t>
  </si>
  <si>
    <t>04:15 - 04:17</t>
  </si>
  <si>
    <t>Sacar piedras del conductor de caña A</t>
  </si>
  <si>
    <t>04:39 - 04:44</t>
  </si>
  <si>
    <t>Sacarla del conductor  A</t>
  </si>
  <si>
    <t>04:55 - 04:56</t>
  </si>
  <si>
    <t>( OPE ) CAMPO</t>
  </si>
  <si>
    <t>04:56 - 04:58</t>
  </si>
  <si>
    <t>05:16 - 05:20</t>
  </si>
  <si>
    <t>06:26 - 06:30</t>
  </si>
  <si>
    <t>Sacar piedra conductor A</t>
  </si>
  <si>
    <t>07:04 - 07:09</t>
  </si>
  <si>
    <t>07:12 - 07:17</t>
  </si>
  <si>
    <t>10:42 - 10:46</t>
  </si>
  <si>
    <t>15:51 - 15:53</t>
  </si>
  <si>
    <t>Sacar piedras del conductor de Caña A</t>
  </si>
  <si>
    <t>17:00 - 17:04</t>
  </si>
  <si>
    <t>17:07 - 17:10</t>
  </si>
  <si>
    <t>17:12 - 17:15</t>
  </si>
  <si>
    <t>18:59 - 19:04</t>
  </si>
  <si>
    <t>19:16 - 19:18</t>
  </si>
  <si>
    <t>20:28 - 20:31</t>
  </si>
  <si>
    <t>20:54 - 20:58</t>
  </si>
  <si>
    <t>21:57 - 21:58</t>
  </si>
  <si>
    <t>21 - Falta de caña</t>
  </si>
  <si>
    <t>22:00 - 01:00</t>
  </si>
  <si>
    <t>764 - Humedad Frente</t>
  </si>
  <si>
    <t>Falta de caña en patio debido a humedad en los frentes</t>
  </si>
  <si>
    <t>00:32 - 02:32</t>
  </si>
  <si>
    <t>860 - Pelarse mesacaña</t>
  </si>
  <si>
    <t>Falta de caña en el patio</t>
  </si>
  <si>
    <t>09:11 - 09:16</t>
  </si>
  <si>
    <t>143 - Demora del tren en el descargue</t>
  </si>
  <si>
    <t>Demora en entrar caña al descargue  (patinar tractomula)</t>
  </si>
  <si>
    <t>Pelarse Empalmar carga</t>
  </si>
  <si>
    <t>15:23 - 19:23</t>
  </si>
  <si>
    <t>FAlta de caña en patio por humedad en frentes (lluvias)</t>
  </si>
  <si>
    <t>17:30 - 19:30</t>
  </si>
  <si>
    <t>759 - Da¿o Cosechadoras (mecánico-hidraúlico-electrico)</t>
  </si>
  <si>
    <t>Falta de caña en patio</t>
  </si>
  <si>
    <t>17:15 - 19:30</t>
  </si>
  <si>
    <t>Falta de caña en patio por humedad en los frentes.</t>
  </si>
  <si>
    <t>17:46 - 19:46</t>
  </si>
  <si>
    <t>927 - Traslado Frentes Cosecha</t>
  </si>
  <si>
    <t>Falta de caña en patio  debido a  movimiento de frentes (2 horas)</t>
  </si>
  <si>
    <t>11 - Campo</t>
  </si>
  <si>
    <t>00:34 - 00:37</t>
  </si>
  <si>
    <t>02:11 - 02:14</t>
  </si>
  <si>
    <t>03:25 - 03:28</t>
  </si>
  <si>
    <t>03:34 - 03:37</t>
  </si>
  <si>
    <t>04:17 - 04:20</t>
  </si>
  <si>
    <t>05:08 - 05:11</t>
  </si>
  <si>
    <t>05:07 - 05:11</t>
  </si>
  <si>
    <t>06:30 - 06:34</t>
  </si>
  <si>
    <t>08:38 - 08:41</t>
  </si>
  <si>
    <t>13:48 - 13:53</t>
  </si>
  <si>
    <t>15:53 - 15:56</t>
  </si>
  <si>
    <t>19:12 - 19:16</t>
  </si>
  <si>
    <t>19:19 - 19:24</t>
  </si>
  <si>
    <t>19:24 - 19:28</t>
  </si>
  <si>
    <t>19:31 - 19:35</t>
  </si>
  <si>
    <t>19:36 - 19:41</t>
  </si>
  <si>
    <t>20:26 - 20:28</t>
  </si>
  <si>
    <t>21:58 - 22:00</t>
  </si>
  <si>
    <t>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</si>
</sst>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;@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14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E88C9-1D71-42A2-9A1D-B455BD3DA14B}">
  <dimension ref="A1:K110"/>
  <sheetViews>
    <sheetView tabSelected="1" topLeftCell="A104" workbookViewId="0">
      <selection activeCell="J113" sqref="J113"/>
    </sheetView>
  </sheetViews>
  <sheetFormatPr baseColWidth="10" defaultRowHeight="15.5" x14ac:dyDescent="0.35"/>
  <cols>
    <col min="1" max="1" width="19.9140625" bestFit="1" customWidth="1"/>
    <col min="2" max="2" width="17.6640625" customWidth="1"/>
    <col min="3" max="3" width="35.6640625" bestFit="1" customWidth="1"/>
    <col min="4" max="4" width="25.6640625" customWidth="1"/>
    <col min="5" max="5" width="10.25" bestFit="1" customWidth="1"/>
    <col min="6" max="6" width="5.25" bestFit="1" customWidth="1"/>
    <col min="7" max="7" width="11.1640625" bestFit="1" customWidth="1"/>
    <col min="8" max="8" width="7" style="4" bestFit="1" customWidth="1"/>
    <col min="9" max="9" width="7" customWidth="1"/>
    <col min="11" max="11" width="6.33203125" customWidth="1"/>
  </cols>
  <sheetData>
    <row r="1" spans="1:11" x14ac:dyDescent="0.35">
      <c r="A1" t="s">
        <v>0</v>
      </c>
    </row>
    <row r="2" spans="1:11" x14ac:dyDescent="0.35">
      <c r="A2" t="s">
        <v>1</v>
      </c>
    </row>
    <row r="3" spans="1:11" x14ac:dyDescent="0.35">
      <c r="A3" t="s">
        <v>2</v>
      </c>
    </row>
    <row r="5" spans="1:11" x14ac:dyDescent="0.35">
      <c r="A5" t="s">
        <v>3</v>
      </c>
    </row>
    <row r="7" spans="1:11" x14ac:dyDescent="0.3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s="4" t="s">
        <v>11</v>
      </c>
      <c r="I7" t="s">
        <v>244</v>
      </c>
      <c r="J7" t="s">
        <v>12</v>
      </c>
      <c r="K7" t="s">
        <v>13</v>
      </c>
    </row>
    <row r="8" spans="1:11" x14ac:dyDescent="0.35">
      <c r="A8" t="s">
        <v>14</v>
      </c>
      <c r="B8" s="1">
        <v>10101</v>
      </c>
      <c r="C8" t="s">
        <v>15</v>
      </c>
      <c r="D8" t="s">
        <v>16</v>
      </c>
      <c r="E8" s="2">
        <v>43957</v>
      </c>
      <c r="F8" s="1">
        <v>1</v>
      </c>
      <c r="G8" s="3" t="s">
        <v>17</v>
      </c>
      <c r="H8" s="4">
        <v>0.08</v>
      </c>
      <c r="I8" s="1">
        <f>+H8*60</f>
        <v>4.8</v>
      </c>
      <c r="J8" t="s">
        <v>18</v>
      </c>
      <c r="K8" t="s">
        <v>19</v>
      </c>
    </row>
    <row r="9" spans="1:11" x14ac:dyDescent="0.35">
      <c r="A9" t="s">
        <v>14</v>
      </c>
      <c r="B9" s="1">
        <v>10102</v>
      </c>
      <c r="C9" t="s">
        <v>20</v>
      </c>
      <c r="D9" t="s">
        <v>21</v>
      </c>
      <c r="E9" s="2">
        <v>43965</v>
      </c>
      <c r="F9" s="1">
        <v>1</v>
      </c>
      <c r="G9" s="3" t="s">
        <v>22</v>
      </c>
      <c r="H9" s="4">
        <v>0.87</v>
      </c>
      <c r="I9" s="1">
        <f t="shared" ref="I9:I72" si="0">+H9*60</f>
        <v>52.2</v>
      </c>
      <c r="J9" t="s">
        <v>23</v>
      </c>
      <c r="K9" t="s">
        <v>24</v>
      </c>
    </row>
    <row r="10" spans="1:11" x14ac:dyDescent="0.35">
      <c r="A10" t="s">
        <v>14</v>
      </c>
      <c r="B10" t="s">
        <v>25</v>
      </c>
      <c r="C10" t="s">
        <v>26</v>
      </c>
      <c r="D10" t="s">
        <v>21</v>
      </c>
      <c r="E10" s="2">
        <v>43976</v>
      </c>
      <c r="F10" s="1">
        <v>1</v>
      </c>
      <c r="G10" s="3" t="s">
        <v>27</v>
      </c>
      <c r="H10" s="4">
        <v>15.92</v>
      </c>
      <c r="I10" s="1">
        <f t="shared" si="0"/>
        <v>955.2</v>
      </c>
      <c r="J10" t="s">
        <v>28</v>
      </c>
      <c r="K10" t="s">
        <v>29</v>
      </c>
    </row>
    <row r="11" spans="1:11" x14ac:dyDescent="0.35">
      <c r="A11" t="s">
        <v>14</v>
      </c>
      <c r="B11" t="s">
        <v>30</v>
      </c>
      <c r="C11" t="s">
        <v>31</v>
      </c>
      <c r="D11" t="s">
        <v>21</v>
      </c>
      <c r="E11" s="2">
        <v>43959</v>
      </c>
      <c r="F11" s="1">
        <v>1</v>
      </c>
      <c r="G11" s="3" t="s">
        <v>32</v>
      </c>
      <c r="H11" s="4">
        <v>0.1</v>
      </c>
      <c r="I11" s="1">
        <f t="shared" si="0"/>
        <v>6</v>
      </c>
      <c r="J11" t="s">
        <v>33</v>
      </c>
      <c r="K11" t="s">
        <v>34</v>
      </c>
    </row>
    <row r="12" spans="1:11" x14ac:dyDescent="0.35">
      <c r="A12" t="s">
        <v>14</v>
      </c>
      <c r="B12" t="s">
        <v>25</v>
      </c>
      <c r="C12" t="s">
        <v>26</v>
      </c>
      <c r="D12" t="s">
        <v>21</v>
      </c>
      <c r="E12" s="2">
        <v>43980</v>
      </c>
      <c r="F12" s="1">
        <v>1</v>
      </c>
      <c r="G12" s="3" t="s">
        <v>35</v>
      </c>
      <c r="H12" s="4">
        <v>0.52</v>
      </c>
      <c r="I12" s="1">
        <f t="shared" si="0"/>
        <v>31.200000000000003</v>
      </c>
      <c r="J12" t="s">
        <v>36</v>
      </c>
      <c r="K12" t="s">
        <v>37</v>
      </c>
    </row>
    <row r="13" spans="1:11" x14ac:dyDescent="0.35">
      <c r="A13" t="s">
        <v>14</v>
      </c>
      <c r="B13" t="s">
        <v>25</v>
      </c>
      <c r="C13" t="s">
        <v>26</v>
      </c>
      <c r="D13" t="s">
        <v>21</v>
      </c>
      <c r="E13" s="2">
        <v>43980</v>
      </c>
      <c r="F13" s="1">
        <v>1</v>
      </c>
      <c r="G13" s="3" t="s">
        <v>38</v>
      </c>
      <c r="H13" s="4">
        <v>0.1</v>
      </c>
      <c r="I13" s="1">
        <f t="shared" si="0"/>
        <v>6</v>
      </c>
      <c r="J13" t="s">
        <v>36</v>
      </c>
      <c r="K13" t="s">
        <v>37</v>
      </c>
    </row>
    <row r="14" spans="1:11" x14ac:dyDescent="0.35">
      <c r="A14" t="s">
        <v>14</v>
      </c>
      <c r="B14" t="s">
        <v>39</v>
      </c>
      <c r="C14" t="s">
        <v>40</v>
      </c>
      <c r="D14" t="s">
        <v>21</v>
      </c>
      <c r="E14" s="2">
        <v>43965</v>
      </c>
      <c r="F14" s="1">
        <v>1</v>
      </c>
      <c r="G14" s="3" t="s">
        <v>41</v>
      </c>
      <c r="H14" s="4">
        <v>0.15</v>
      </c>
      <c r="I14" s="1">
        <f t="shared" si="0"/>
        <v>9</v>
      </c>
      <c r="J14" t="s">
        <v>42</v>
      </c>
      <c r="K14" t="s">
        <v>43</v>
      </c>
    </row>
    <row r="15" spans="1:11" x14ac:dyDescent="0.35">
      <c r="A15" t="s">
        <v>14</v>
      </c>
      <c r="B15" t="s">
        <v>25</v>
      </c>
      <c r="C15" t="s">
        <v>26</v>
      </c>
      <c r="D15" t="s">
        <v>44</v>
      </c>
      <c r="E15" s="2">
        <v>43977</v>
      </c>
      <c r="F15" s="1">
        <v>1</v>
      </c>
      <c r="G15" s="3" t="s">
        <v>45</v>
      </c>
      <c r="H15" s="4">
        <v>3</v>
      </c>
      <c r="I15" s="1">
        <f t="shared" si="0"/>
        <v>180</v>
      </c>
      <c r="J15" t="s">
        <v>28</v>
      </c>
      <c r="K15" t="s">
        <v>46</v>
      </c>
    </row>
    <row r="16" spans="1:11" x14ac:dyDescent="0.35">
      <c r="A16" t="s">
        <v>14</v>
      </c>
      <c r="B16" t="s">
        <v>30</v>
      </c>
      <c r="C16" t="s">
        <v>31</v>
      </c>
      <c r="D16" t="s">
        <v>47</v>
      </c>
      <c r="E16" s="2">
        <v>43957</v>
      </c>
      <c r="F16" s="1">
        <v>1</v>
      </c>
      <c r="G16" s="3" t="s">
        <v>48</v>
      </c>
      <c r="H16" s="4">
        <v>0.57999999999999996</v>
      </c>
      <c r="I16" s="1">
        <f t="shared" si="0"/>
        <v>34.799999999999997</v>
      </c>
      <c r="J16" t="s">
        <v>49</v>
      </c>
      <c r="K16" t="s">
        <v>50</v>
      </c>
    </row>
    <row r="17" spans="1:11" x14ac:dyDescent="0.35">
      <c r="A17" t="s">
        <v>14</v>
      </c>
      <c r="B17" t="s">
        <v>30</v>
      </c>
      <c r="C17" t="s">
        <v>31</v>
      </c>
      <c r="D17" t="s">
        <v>47</v>
      </c>
      <c r="E17" s="2">
        <v>43972</v>
      </c>
      <c r="F17" s="1">
        <v>1</v>
      </c>
      <c r="G17" s="3" t="s">
        <v>51</v>
      </c>
      <c r="H17" s="4">
        <v>0.25</v>
      </c>
      <c r="I17" s="1">
        <f t="shared" si="0"/>
        <v>15</v>
      </c>
      <c r="J17" t="s">
        <v>49</v>
      </c>
      <c r="K17" t="s">
        <v>52</v>
      </c>
    </row>
    <row r="18" spans="1:11" x14ac:dyDescent="0.35">
      <c r="A18" t="s">
        <v>14</v>
      </c>
      <c r="B18" t="s">
        <v>53</v>
      </c>
      <c r="C18" t="s">
        <v>54</v>
      </c>
      <c r="D18" t="s">
        <v>55</v>
      </c>
      <c r="E18" s="2">
        <v>43964</v>
      </c>
      <c r="F18" s="1">
        <v>1</v>
      </c>
      <c r="G18" s="3" t="s">
        <v>56</v>
      </c>
      <c r="H18" s="4">
        <v>0.1</v>
      </c>
      <c r="I18" s="1">
        <f t="shared" si="0"/>
        <v>6</v>
      </c>
      <c r="J18" t="s">
        <v>57</v>
      </c>
      <c r="K18" t="s">
        <v>58</v>
      </c>
    </row>
    <row r="19" spans="1:11" x14ac:dyDescent="0.35">
      <c r="A19" t="s">
        <v>14</v>
      </c>
      <c r="B19" t="s">
        <v>59</v>
      </c>
      <c r="C19" t="s">
        <v>60</v>
      </c>
      <c r="D19" t="s">
        <v>61</v>
      </c>
      <c r="E19" s="2">
        <v>43974</v>
      </c>
      <c r="F19" s="1">
        <v>1</v>
      </c>
      <c r="G19" s="3" t="s">
        <v>62</v>
      </c>
      <c r="H19" s="4">
        <v>0.42</v>
      </c>
      <c r="I19" s="1">
        <f t="shared" si="0"/>
        <v>25.2</v>
      </c>
      <c r="J19" t="s">
        <v>63</v>
      </c>
      <c r="K19" t="s">
        <v>64</v>
      </c>
    </row>
    <row r="20" spans="1:11" x14ac:dyDescent="0.35">
      <c r="A20" t="s">
        <v>14</v>
      </c>
      <c r="B20" t="s">
        <v>30</v>
      </c>
      <c r="C20" t="s">
        <v>31</v>
      </c>
      <c r="D20" t="s">
        <v>65</v>
      </c>
      <c r="E20" s="2">
        <v>43971</v>
      </c>
      <c r="F20" s="1">
        <v>1</v>
      </c>
      <c r="G20" s="3" t="s">
        <v>66</v>
      </c>
      <c r="H20" s="4">
        <v>0.17</v>
      </c>
      <c r="I20" s="1">
        <f t="shared" si="0"/>
        <v>10.200000000000001</v>
      </c>
      <c r="J20" t="s">
        <v>67</v>
      </c>
      <c r="K20" t="s">
        <v>68</v>
      </c>
    </row>
    <row r="21" spans="1:11" x14ac:dyDescent="0.35">
      <c r="A21" t="s">
        <v>14</v>
      </c>
      <c r="B21" t="s">
        <v>30</v>
      </c>
      <c r="C21" t="s">
        <v>31</v>
      </c>
      <c r="D21" t="s">
        <v>65</v>
      </c>
      <c r="E21" s="2">
        <v>43971</v>
      </c>
      <c r="F21" s="1">
        <v>1</v>
      </c>
      <c r="G21" s="3" t="s">
        <v>69</v>
      </c>
      <c r="H21" s="4">
        <v>0.33</v>
      </c>
      <c r="I21" s="1">
        <f t="shared" si="0"/>
        <v>19.8</v>
      </c>
      <c r="J21" t="s">
        <v>67</v>
      </c>
      <c r="K21" t="s">
        <v>70</v>
      </c>
    </row>
    <row r="22" spans="1:11" x14ac:dyDescent="0.35">
      <c r="A22" t="s">
        <v>14</v>
      </c>
      <c r="B22" t="s">
        <v>71</v>
      </c>
      <c r="C22" t="s">
        <v>72</v>
      </c>
      <c r="D22" t="s">
        <v>73</v>
      </c>
      <c r="E22" s="2">
        <v>43953</v>
      </c>
      <c r="F22" s="1">
        <v>1</v>
      </c>
      <c r="G22" s="3" t="s">
        <v>74</v>
      </c>
      <c r="H22" s="4">
        <v>0.08</v>
      </c>
      <c r="I22" s="1">
        <f t="shared" si="0"/>
        <v>4.8</v>
      </c>
      <c r="J22" t="s">
        <v>75</v>
      </c>
      <c r="K22" t="s">
        <v>76</v>
      </c>
    </row>
    <row r="23" spans="1:11" x14ac:dyDescent="0.35">
      <c r="C23" t="s">
        <v>77</v>
      </c>
      <c r="F23" s="1">
        <v>15</v>
      </c>
      <c r="H23" s="4">
        <f>SUM(H8:H22)</f>
        <v>22.67</v>
      </c>
      <c r="I23" s="1">
        <f t="shared" si="0"/>
        <v>1360.2</v>
      </c>
    </row>
    <row r="25" spans="1:11" x14ac:dyDescent="0.35">
      <c r="A25" t="s">
        <v>78</v>
      </c>
      <c r="B25" s="1">
        <v>102</v>
      </c>
      <c r="C25" t="s">
        <v>79</v>
      </c>
      <c r="D25" t="s">
        <v>80</v>
      </c>
      <c r="E25" s="2">
        <v>43980</v>
      </c>
      <c r="F25" s="1">
        <v>1</v>
      </c>
      <c r="G25" s="3" t="s">
        <v>81</v>
      </c>
      <c r="H25" s="4">
        <v>7.0000000000000007E-2</v>
      </c>
      <c r="I25" s="1">
        <f t="shared" si="0"/>
        <v>4.2</v>
      </c>
      <c r="J25" t="s">
        <v>82</v>
      </c>
      <c r="K25" t="s">
        <v>83</v>
      </c>
    </row>
    <row r="26" spans="1:11" x14ac:dyDescent="0.35">
      <c r="A26" t="s">
        <v>78</v>
      </c>
      <c r="B26" s="1">
        <v>102</v>
      </c>
      <c r="C26" t="s">
        <v>79</v>
      </c>
      <c r="D26" t="s">
        <v>80</v>
      </c>
      <c r="E26" s="2">
        <v>43980</v>
      </c>
      <c r="F26" s="1">
        <v>1</v>
      </c>
      <c r="G26" s="3" t="s">
        <v>84</v>
      </c>
      <c r="H26" s="4">
        <v>0.3</v>
      </c>
      <c r="I26" s="1">
        <f t="shared" si="0"/>
        <v>18</v>
      </c>
      <c r="J26" t="s">
        <v>82</v>
      </c>
      <c r="K26" t="s">
        <v>83</v>
      </c>
    </row>
    <row r="27" spans="1:11" x14ac:dyDescent="0.35">
      <c r="A27" t="s">
        <v>78</v>
      </c>
      <c r="B27" s="1">
        <v>102</v>
      </c>
      <c r="C27" t="s">
        <v>79</v>
      </c>
      <c r="D27" t="s">
        <v>21</v>
      </c>
      <c r="E27" s="2">
        <v>43970</v>
      </c>
      <c r="F27" s="1">
        <v>1</v>
      </c>
      <c r="G27" s="3" t="s">
        <v>85</v>
      </c>
      <c r="H27" s="4">
        <v>0.68</v>
      </c>
      <c r="I27" s="1">
        <f t="shared" si="0"/>
        <v>40.800000000000004</v>
      </c>
      <c r="J27" t="s">
        <v>86</v>
      </c>
      <c r="K27" t="s">
        <v>87</v>
      </c>
    </row>
    <row r="28" spans="1:11" x14ac:dyDescent="0.35">
      <c r="A28" t="s">
        <v>78</v>
      </c>
      <c r="B28" s="1">
        <v>102</v>
      </c>
      <c r="C28" t="s">
        <v>79</v>
      </c>
      <c r="D28" t="s">
        <v>21</v>
      </c>
      <c r="E28" s="2">
        <v>43970</v>
      </c>
      <c r="F28" s="1">
        <v>1</v>
      </c>
      <c r="G28" s="3" t="s">
        <v>88</v>
      </c>
      <c r="H28" s="4">
        <v>1.2</v>
      </c>
      <c r="I28" s="1">
        <f t="shared" si="0"/>
        <v>72</v>
      </c>
      <c r="J28" t="s">
        <v>89</v>
      </c>
      <c r="K28" t="s">
        <v>90</v>
      </c>
    </row>
    <row r="29" spans="1:11" x14ac:dyDescent="0.35">
      <c r="A29" t="s">
        <v>78</v>
      </c>
      <c r="B29" s="1">
        <v>102</v>
      </c>
      <c r="C29" t="s">
        <v>79</v>
      </c>
      <c r="D29" t="s">
        <v>21</v>
      </c>
      <c r="E29" s="2">
        <v>43954</v>
      </c>
      <c r="F29" s="1">
        <v>1</v>
      </c>
      <c r="G29" s="3" t="s">
        <v>91</v>
      </c>
      <c r="H29" s="4">
        <v>0.38</v>
      </c>
      <c r="I29" s="1">
        <f t="shared" si="0"/>
        <v>22.8</v>
      </c>
      <c r="J29" t="s">
        <v>92</v>
      </c>
      <c r="K29" t="s">
        <v>93</v>
      </c>
    </row>
    <row r="30" spans="1:11" x14ac:dyDescent="0.35">
      <c r="A30" t="s">
        <v>78</v>
      </c>
      <c r="B30" s="1">
        <v>102</v>
      </c>
      <c r="C30" t="s">
        <v>79</v>
      </c>
      <c r="D30" t="s">
        <v>21</v>
      </c>
      <c r="E30" s="2">
        <v>43958</v>
      </c>
      <c r="F30" s="1">
        <v>1</v>
      </c>
      <c r="G30" s="3" t="s">
        <v>94</v>
      </c>
      <c r="H30" s="4">
        <v>0.12</v>
      </c>
      <c r="I30" s="1">
        <f t="shared" si="0"/>
        <v>7.1999999999999993</v>
      </c>
      <c r="J30" t="s">
        <v>23</v>
      </c>
      <c r="K30" t="s">
        <v>95</v>
      </c>
    </row>
    <row r="31" spans="1:11" x14ac:dyDescent="0.35">
      <c r="A31" t="s">
        <v>78</v>
      </c>
      <c r="B31" s="1">
        <v>10203</v>
      </c>
      <c r="C31" t="s">
        <v>96</v>
      </c>
      <c r="D31" t="s">
        <v>97</v>
      </c>
      <c r="E31" s="2">
        <v>43978</v>
      </c>
      <c r="F31" s="1">
        <v>1</v>
      </c>
      <c r="G31" s="3" t="s">
        <v>98</v>
      </c>
      <c r="H31" s="4">
        <v>0.12</v>
      </c>
      <c r="I31" s="1">
        <f t="shared" si="0"/>
        <v>7.1999999999999993</v>
      </c>
      <c r="J31" t="s">
        <v>99</v>
      </c>
      <c r="K31" t="s">
        <v>100</v>
      </c>
    </row>
    <row r="32" spans="1:11" x14ac:dyDescent="0.35">
      <c r="A32" t="s">
        <v>78</v>
      </c>
      <c r="B32" s="1">
        <v>10203</v>
      </c>
      <c r="C32" t="s">
        <v>96</v>
      </c>
      <c r="D32" t="s">
        <v>97</v>
      </c>
      <c r="E32" s="2">
        <v>43978</v>
      </c>
      <c r="F32" s="1">
        <v>1</v>
      </c>
      <c r="G32" s="3" t="s">
        <v>101</v>
      </c>
      <c r="H32" s="4">
        <v>0.32</v>
      </c>
      <c r="I32" s="1">
        <f t="shared" si="0"/>
        <v>19.2</v>
      </c>
      <c r="J32" t="s">
        <v>99</v>
      </c>
      <c r="K32" t="s">
        <v>100</v>
      </c>
    </row>
    <row r="33" spans="1:11" x14ac:dyDescent="0.35">
      <c r="A33" t="s">
        <v>78</v>
      </c>
      <c r="B33" s="1">
        <v>10203</v>
      </c>
      <c r="C33" t="s">
        <v>96</v>
      </c>
      <c r="D33" t="s">
        <v>97</v>
      </c>
      <c r="E33" s="2">
        <v>43978</v>
      </c>
      <c r="F33" s="1">
        <v>1</v>
      </c>
      <c r="G33" s="3" t="s">
        <v>102</v>
      </c>
      <c r="H33" s="4">
        <v>0.25</v>
      </c>
      <c r="I33" s="1">
        <f t="shared" si="0"/>
        <v>15</v>
      </c>
      <c r="J33" t="s">
        <v>99</v>
      </c>
      <c r="K33" t="s">
        <v>100</v>
      </c>
    </row>
    <row r="34" spans="1:11" x14ac:dyDescent="0.35">
      <c r="A34" t="s">
        <v>78</v>
      </c>
      <c r="B34" s="1">
        <v>10203</v>
      </c>
      <c r="C34" t="s">
        <v>96</v>
      </c>
      <c r="D34" t="s">
        <v>97</v>
      </c>
      <c r="E34" s="2">
        <v>43978</v>
      </c>
      <c r="F34" s="1">
        <v>1</v>
      </c>
      <c r="G34" s="3" t="s">
        <v>103</v>
      </c>
      <c r="H34" s="4">
        <v>0.28000000000000003</v>
      </c>
      <c r="I34" s="1">
        <f t="shared" si="0"/>
        <v>16.8</v>
      </c>
      <c r="J34" t="s">
        <v>99</v>
      </c>
      <c r="K34" t="s">
        <v>100</v>
      </c>
    </row>
    <row r="35" spans="1:11" x14ac:dyDescent="0.35">
      <c r="A35" t="s">
        <v>78</v>
      </c>
      <c r="B35" s="1">
        <v>10203</v>
      </c>
      <c r="C35" t="s">
        <v>96</v>
      </c>
      <c r="D35" t="s">
        <v>97</v>
      </c>
      <c r="E35" s="2">
        <v>43978</v>
      </c>
      <c r="F35" s="1">
        <v>1</v>
      </c>
      <c r="G35" s="3" t="s">
        <v>104</v>
      </c>
      <c r="H35" s="4">
        <v>0.32</v>
      </c>
      <c r="I35" s="1">
        <f t="shared" si="0"/>
        <v>19.2</v>
      </c>
      <c r="J35" t="s">
        <v>99</v>
      </c>
      <c r="K35" t="s">
        <v>100</v>
      </c>
    </row>
    <row r="36" spans="1:11" x14ac:dyDescent="0.35">
      <c r="A36" t="s">
        <v>78</v>
      </c>
      <c r="B36" s="1">
        <v>102</v>
      </c>
      <c r="C36" t="s">
        <v>79</v>
      </c>
      <c r="D36" t="s">
        <v>105</v>
      </c>
      <c r="E36" s="2">
        <v>43957</v>
      </c>
      <c r="F36" s="1">
        <v>1</v>
      </c>
      <c r="G36" s="3" t="s">
        <v>106</v>
      </c>
      <c r="H36" s="4">
        <v>0.18</v>
      </c>
      <c r="I36" s="1">
        <f t="shared" si="0"/>
        <v>10.799999999999999</v>
      </c>
      <c r="J36" t="s">
        <v>107</v>
      </c>
      <c r="K36" t="s">
        <v>108</v>
      </c>
    </row>
    <row r="37" spans="1:11" x14ac:dyDescent="0.35">
      <c r="C37" t="s">
        <v>77</v>
      </c>
      <c r="F37" s="1">
        <v>12</v>
      </c>
      <c r="H37" s="4">
        <f>SUM(H25:H36)</f>
        <v>4.22</v>
      </c>
      <c r="I37" s="1">
        <f t="shared" si="0"/>
        <v>253.2</v>
      </c>
    </row>
    <row r="39" spans="1:11" x14ac:dyDescent="0.35">
      <c r="A39" t="s">
        <v>109</v>
      </c>
      <c r="B39" s="1">
        <v>10301</v>
      </c>
      <c r="C39" t="s">
        <v>110</v>
      </c>
      <c r="D39" t="s">
        <v>111</v>
      </c>
      <c r="E39" s="2">
        <v>43980</v>
      </c>
      <c r="F39" s="1">
        <v>1</v>
      </c>
      <c r="G39" s="3" t="s">
        <v>112</v>
      </c>
      <c r="H39" s="4">
        <v>0.08</v>
      </c>
      <c r="I39" s="1">
        <f t="shared" si="0"/>
        <v>4.8</v>
      </c>
      <c r="J39" t="s">
        <v>113</v>
      </c>
      <c r="K39" t="s">
        <v>114</v>
      </c>
    </row>
    <row r="40" spans="1:11" x14ac:dyDescent="0.35">
      <c r="A40" t="s">
        <v>109</v>
      </c>
      <c r="B40" t="s">
        <v>115</v>
      </c>
      <c r="C40" t="s">
        <v>116</v>
      </c>
      <c r="D40" t="s">
        <v>111</v>
      </c>
      <c r="E40" s="2">
        <v>43972</v>
      </c>
      <c r="F40" s="1">
        <v>1</v>
      </c>
      <c r="G40" s="3" t="s">
        <v>117</v>
      </c>
      <c r="H40" s="4">
        <v>0.08</v>
      </c>
      <c r="I40" s="1">
        <f t="shared" si="0"/>
        <v>4.8</v>
      </c>
      <c r="J40" t="s">
        <v>49</v>
      </c>
      <c r="K40" t="s">
        <v>118</v>
      </c>
    </row>
    <row r="41" spans="1:11" x14ac:dyDescent="0.35">
      <c r="A41" t="s">
        <v>109</v>
      </c>
      <c r="B41" t="s">
        <v>115</v>
      </c>
      <c r="C41" t="s">
        <v>116</v>
      </c>
      <c r="D41" t="s">
        <v>111</v>
      </c>
      <c r="E41" s="2">
        <v>43979</v>
      </c>
      <c r="F41" s="1">
        <v>1</v>
      </c>
      <c r="G41" s="3" t="s">
        <v>119</v>
      </c>
      <c r="H41" s="4">
        <v>0.45</v>
      </c>
      <c r="I41" s="1">
        <f t="shared" si="0"/>
        <v>27</v>
      </c>
      <c r="J41" t="s">
        <v>120</v>
      </c>
      <c r="K41" t="s">
        <v>121</v>
      </c>
    </row>
    <row r="42" spans="1:11" x14ac:dyDescent="0.35">
      <c r="A42" t="s">
        <v>109</v>
      </c>
      <c r="B42" t="s">
        <v>122</v>
      </c>
      <c r="C42" t="s">
        <v>123</v>
      </c>
      <c r="D42" t="s">
        <v>124</v>
      </c>
      <c r="E42" s="2">
        <v>43957</v>
      </c>
      <c r="F42" s="1">
        <v>1</v>
      </c>
      <c r="G42" s="3" t="s">
        <v>125</v>
      </c>
      <c r="H42" s="4">
        <v>7.0000000000000007E-2</v>
      </c>
      <c r="I42" s="1">
        <f t="shared" si="0"/>
        <v>4.2</v>
      </c>
      <c r="J42" t="s">
        <v>126</v>
      </c>
      <c r="K42" t="s">
        <v>127</v>
      </c>
    </row>
    <row r="43" spans="1:11" x14ac:dyDescent="0.35">
      <c r="A43" t="s">
        <v>109</v>
      </c>
      <c r="B43" t="s">
        <v>122</v>
      </c>
      <c r="C43" t="s">
        <v>123</v>
      </c>
      <c r="D43" t="s">
        <v>124</v>
      </c>
      <c r="E43" s="2">
        <v>43972</v>
      </c>
      <c r="F43" s="1">
        <v>1</v>
      </c>
      <c r="G43" s="3" t="s">
        <v>128</v>
      </c>
      <c r="H43" s="4">
        <v>7.0000000000000007E-2</v>
      </c>
      <c r="I43" s="1">
        <f t="shared" si="0"/>
        <v>4.2</v>
      </c>
      <c r="J43" t="s">
        <v>129</v>
      </c>
      <c r="K43" t="s">
        <v>130</v>
      </c>
    </row>
    <row r="44" spans="1:11" x14ac:dyDescent="0.35">
      <c r="A44" t="s">
        <v>109</v>
      </c>
      <c r="B44" t="s">
        <v>122</v>
      </c>
      <c r="C44" t="s">
        <v>123</v>
      </c>
      <c r="D44" t="s">
        <v>124</v>
      </c>
      <c r="E44" s="2">
        <v>43981</v>
      </c>
      <c r="F44" s="1">
        <v>1</v>
      </c>
      <c r="G44" s="3" t="s">
        <v>131</v>
      </c>
      <c r="H44" s="4">
        <v>0.12</v>
      </c>
      <c r="I44" s="1">
        <f t="shared" si="0"/>
        <v>7.1999999999999993</v>
      </c>
      <c r="J44" t="s">
        <v>132</v>
      </c>
      <c r="K44" t="s">
        <v>133</v>
      </c>
    </row>
    <row r="45" spans="1:11" x14ac:dyDescent="0.35">
      <c r="A45" t="s">
        <v>109</v>
      </c>
      <c r="B45" t="s">
        <v>134</v>
      </c>
      <c r="C45" t="s">
        <v>135</v>
      </c>
      <c r="D45" t="s">
        <v>136</v>
      </c>
      <c r="E45" s="2">
        <v>43972</v>
      </c>
      <c r="F45" s="1">
        <v>1</v>
      </c>
      <c r="G45" s="3" t="s">
        <v>137</v>
      </c>
      <c r="H45" s="4">
        <v>0.08</v>
      </c>
      <c r="I45" s="1">
        <f t="shared" si="0"/>
        <v>4.8</v>
      </c>
      <c r="J45" t="s">
        <v>86</v>
      </c>
      <c r="K45" t="s">
        <v>138</v>
      </c>
    </row>
    <row r="46" spans="1:11" x14ac:dyDescent="0.35">
      <c r="A46" t="s">
        <v>109</v>
      </c>
      <c r="B46" t="s">
        <v>139</v>
      </c>
      <c r="C46" t="s">
        <v>140</v>
      </c>
      <c r="D46" t="s">
        <v>141</v>
      </c>
      <c r="E46" s="2">
        <v>43980</v>
      </c>
      <c r="F46" s="1">
        <v>1</v>
      </c>
      <c r="G46" s="3" t="s">
        <v>142</v>
      </c>
      <c r="H46" s="4">
        <v>0.2</v>
      </c>
      <c r="I46" s="1">
        <f t="shared" si="0"/>
        <v>12</v>
      </c>
      <c r="J46" t="s">
        <v>143</v>
      </c>
      <c r="K46" t="s">
        <v>144</v>
      </c>
    </row>
    <row r="47" spans="1:11" x14ac:dyDescent="0.35">
      <c r="A47" t="s">
        <v>109</v>
      </c>
      <c r="B47" t="s">
        <v>134</v>
      </c>
      <c r="C47" t="s">
        <v>135</v>
      </c>
      <c r="D47" t="s">
        <v>21</v>
      </c>
      <c r="E47" s="2">
        <v>43979</v>
      </c>
      <c r="F47" s="1">
        <v>1</v>
      </c>
      <c r="G47" s="3" t="s">
        <v>145</v>
      </c>
      <c r="H47" s="4">
        <v>2.12</v>
      </c>
      <c r="I47" s="1">
        <f t="shared" si="0"/>
        <v>127.2</v>
      </c>
      <c r="J47" t="s">
        <v>120</v>
      </c>
      <c r="K47" t="s">
        <v>146</v>
      </c>
    </row>
    <row r="48" spans="1:11" x14ac:dyDescent="0.35">
      <c r="C48" t="s">
        <v>77</v>
      </c>
      <c r="F48" s="1"/>
      <c r="H48" s="4">
        <f>SUM(H39:H47)</f>
        <v>3.27</v>
      </c>
      <c r="I48" s="1">
        <f t="shared" si="0"/>
        <v>196.2</v>
      </c>
    </row>
    <row r="50" spans="1:11" x14ac:dyDescent="0.35">
      <c r="A50" t="s">
        <v>147</v>
      </c>
      <c r="B50" t="s">
        <v>148</v>
      </c>
      <c r="C50" t="s">
        <v>149</v>
      </c>
      <c r="D50" t="s">
        <v>150</v>
      </c>
      <c r="E50" s="2">
        <v>43955</v>
      </c>
      <c r="F50" s="1">
        <v>1</v>
      </c>
      <c r="G50" s="3" t="s">
        <v>151</v>
      </c>
      <c r="H50" s="4">
        <v>0.05</v>
      </c>
      <c r="I50" s="1">
        <f t="shared" si="0"/>
        <v>3</v>
      </c>
      <c r="J50" t="s">
        <v>152</v>
      </c>
      <c r="K50" t="s">
        <v>153</v>
      </c>
    </row>
    <row r="51" spans="1:11" x14ac:dyDescent="0.35">
      <c r="A51" t="s">
        <v>147</v>
      </c>
      <c r="B51" s="1">
        <v>104</v>
      </c>
      <c r="C51" t="s">
        <v>154</v>
      </c>
      <c r="D51" t="s">
        <v>21</v>
      </c>
      <c r="E51" s="2">
        <v>43982</v>
      </c>
      <c r="F51" s="1">
        <v>1</v>
      </c>
      <c r="G51" s="3" t="s">
        <v>155</v>
      </c>
      <c r="H51" s="4">
        <v>4</v>
      </c>
      <c r="I51" s="1">
        <f t="shared" si="0"/>
        <v>240</v>
      </c>
      <c r="J51" t="s">
        <v>156</v>
      </c>
      <c r="K51" t="s">
        <v>157</v>
      </c>
    </row>
    <row r="52" spans="1:11" x14ac:dyDescent="0.35">
      <c r="A52" t="s">
        <v>147</v>
      </c>
      <c r="B52" t="s">
        <v>158</v>
      </c>
      <c r="C52" t="s">
        <v>159</v>
      </c>
      <c r="D52" t="s">
        <v>160</v>
      </c>
      <c r="E52" s="2">
        <v>43952</v>
      </c>
      <c r="F52" s="1">
        <v>1</v>
      </c>
      <c r="G52" s="3" t="s">
        <v>161</v>
      </c>
      <c r="H52" s="4">
        <v>4.22</v>
      </c>
      <c r="I52" s="1">
        <f t="shared" si="0"/>
        <v>253.2</v>
      </c>
      <c r="J52" t="s">
        <v>162</v>
      </c>
      <c r="K52" t="s">
        <v>163</v>
      </c>
    </row>
    <row r="53" spans="1:11" x14ac:dyDescent="0.35">
      <c r="C53" t="s">
        <v>77</v>
      </c>
      <c r="F53" s="1"/>
      <c r="H53" s="4">
        <f>SUM(H50:H52)</f>
        <v>8.27</v>
      </c>
      <c r="I53" s="1">
        <f t="shared" si="0"/>
        <v>496.2</v>
      </c>
    </row>
    <row r="55" spans="1:11" x14ac:dyDescent="0.35">
      <c r="A55" t="s">
        <v>164</v>
      </c>
      <c r="B55" s="1">
        <v>112</v>
      </c>
      <c r="C55" t="s">
        <v>165</v>
      </c>
      <c r="D55" t="s">
        <v>124</v>
      </c>
      <c r="E55" s="2">
        <v>43953</v>
      </c>
      <c r="F55" s="1">
        <v>1</v>
      </c>
      <c r="G55" s="3" t="s">
        <v>166</v>
      </c>
      <c r="H55" s="4">
        <v>0.38</v>
      </c>
      <c r="I55" s="1">
        <f t="shared" si="0"/>
        <v>22.8</v>
      </c>
      <c r="J55" t="s">
        <v>167</v>
      </c>
      <c r="K55" t="s">
        <v>168</v>
      </c>
    </row>
    <row r="56" spans="1:11" x14ac:dyDescent="0.35">
      <c r="A56" t="s">
        <v>164</v>
      </c>
      <c r="B56" s="1">
        <v>112</v>
      </c>
      <c r="C56" t="s">
        <v>165</v>
      </c>
      <c r="D56" t="s">
        <v>141</v>
      </c>
      <c r="E56" s="2">
        <v>43966</v>
      </c>
      <c r="F56" s="1">
        <v>1</v>
      </c>
      <c r="G56" s="3" t="s">
        <v>169</v>
      </c>
      <c r="H56" s="4">
        <v>0.13</v>
      </c>
      <c r="I56" s="1">
        <f t="shared" si="0"/>
        <v>7.8000000000000007</v>
      </c>
      <c r="J56" t="s">
        <v>170</v>
      </c>
      <c r="K56" t="s">
        <v>171</v>
      </c>
    </row>
    <row r="57" spans="1:11" x14ac:dyDescent="0.35">
      <c r="A57" t="s">
        <v>164</v>
      </c>
      <c r="B57" s="1">
        <v>112</v>
      </c>
      <c r="C57" t="s">
        <v>165</v>
      </c>
      <c r="D57" t="s">
        <v>141</v>
      </c>
      <c r="E57" s="2">
        <v>43966</v>
      </c>
      <c r="F57" s="1">
        <v>1</v>
      </c>
      <c r="G57" s="3" t="s">
        <v>172</v>
      </c>
      <c r="H57" s="4">
        <v>0.35</v>
      </c>
      <c r="I57" s="1">
        <f t="shared" si="0"/>
        <v>21</v>
      </c>
      <c r="J57" t="s">
        <v>170</v>
      </c>
      <c r="K57" t="s">
        <v>173</v>
      </c>
    </row>
    <row r="58" spans="1:11" x14ac:dyDescent="0.35">
      <c r="A58" t="s">
        <v>164</v>
      </c>
      <c r="B58" s="1">
        <v>112</v>
      </c>
      <c r="C58" t="s">
        <v>165</v>
      </c>
      <c r="D58" t="s">
        <v>21</v>
      </c>
      <c r="E58" s="2">
        <v>43961</v>
      </c>
      <c r="F58" s="1">
        <v>1</v>
      </c>
      <c r="G58" s="3" t="s">
        <v>174</v>
      </c>
      <c r="H58" s="4">
        <v>0.33</v>
      </c>
      <c r="I58" s="1">
        <f t="shared" si="0"/>
        <v>19.8</v>
      </c>
      <c r="J58" t="s">
        <v>170</v>
      </c>
      <c r="K58" t="s">
        <v>175</v>
      </c>
    </row>
    <row r="59" spans="1:11" x14ac:dyDescent="0.35">
      <c r="C59" t="s">
        <v>77</v>
      </c>
      <c r="F59" s="1"/>
      <c r="H59" s="4">
        <f>SUM(H55:H58)</f>
        <v>1.19</v>
      </c>
      <c r="I59" s="1">
        <f t="shared" si="0"/>
        <v>71.399999999999991</v>
      </c>
    </row>
    <row r="61" spans="1:11" x14ac:dyDescent="0.35">
      <c r="A61" t="s">
        <v>176</v>
      </c>
      <c r="B61" s="1">
        <v>201</v>
      </c>
      <c r="C61" t="s">
        <v>177</v>
      </c>
      <c r="D61" t="s">
        <v>178</v>
      </c>
      <c r="E61" s="2">
        <v>43974</v>
      </c>
      <c r="F61" s="1">
        <v>1</v>
      </c>
      <c r="G61" s="3" t="s">
        <v>179</v>
      </c>
      <c r="H61" s="4">
        <v>0.08</v>
      </c>
      <c r="I61" s="1">
        <f t="shared" si="0"/>
        <v>4.8</v>
      </c>
      <c r="J61" t="s">
        <v>86</v>
      </c>
      <c r="K61" t="s">
        <v>180</v>
      </c>
    </row>
    <row r="62" spans="1:11" x14ac:dyDescent="0.35">
      <c r="A62" t="s">
        <v>176</v>
      </c>
      <c r="B62" s="1">
        <v>201</v>
      </c>
      <c r="C62" t="s">
        <v>177</v>
      </c>
      <c r="D62" t="s">
        <v>178</v>
      </c>
      <c r="E62" s="2">
        <v>43973</v>
      </c>
      <c r="F62" s="1">
        <v>1</v>
      </c>
      <c r="G62" s="3" t="s">
        <v>181</v>
      </c>
      <c r="H62" s="4">
        <v>0.03</v>
      </c>
      <c r="I62" s="1">
        <f t="shared" si="0"/>
        <v>1.7999999999999998</v>
      </c>
      <c r="J62" t="s">
        <v>86</v>
      </c>
      <c r="K62" t="s">
        <v>182</v>
      </c>
    </row>
    <row r="63" spans="1:11" x14ac:dyDescent="0.35">
      <c r="A63" t="s">
        <v>176</v>
      </c>
      <c r="B63" s="1">
        <v>201</v>
      </c>
      <c r="C63" t="s">
        <v>177</v>
      </c>
      <c r="D63" t="s">
        <v>178</v>
      </c>
      <c r="E63" s="2">
        <v>43983</v>
      </c>
      <c r="F63" s="1">
        <v>1</v>
      </c>
      <c r="G63" s="3" t="s">
        <v>183</v>
      </c>
      <c r="H63" s="4">
        <v>0.08</v>
      </c>
      <c r="I63" s="1">
        <f t="shared" si="0"/>
        <v>4.8</v>
      </c>
      <c r="J63" t="s">
        <v>86</v>
      </c>
      <c r="K63" t="s">
        <v>184</v>
      </c>
    </row>
    <row r="64" spans="1:11" x14ac:dyDescent="0.35">
      <c r="A64" t="s">
        <v>176</v>
      </c>
      <c r="B64" s="1">
        <v>201</v>
      </c>
      <c r="C64" t="s">
        <v>177</v>
      </c>
      <c r="D64" t="s">
        <v>178</v>
      </c>
      <c r="E64" s="2">
        <v>43983</v>
      </c>
      <c r="F64" s="1">
        <v>1</v>
      </c>
      <c r="G64" s="3" t="s">
        <v>185</v>
      </c>
      <c r="H64" s="4">
        <v>0.02</v>
      </c>
      <c r="I64" s="1">
        <f t="shared" si="0"/>
        <v>1.2</v>
      </c>
      <c r="J64" t="s">
        <v>86</v>
      </c>
      <c r="K64" t="s">
        <v>184</v>
      </c>
    </row>
    <row r="65" spans="1:11" x14ac:dyDescent="0.35">
      <c r="A65" t="s">
        <v>176</v>
      </c>
      <c r="B65" s="1">
        <v>201</v>
      </c>
      <c r="C65" t="s">
        <v>177</v>
      </c>
      <c r="D65" t="s">
        <v>178</v>
      </c>
      <c r="E65" s="2">
        <v>43974</v>
      </c>
      <c r="F65" s="1">
        <v>1</v>
      </c>
      <c r="G65" s="3" t="s">
        <v>188</v>
      </c>
      <c r="H65" s="4">
        <v>7.0000000000000007E-2</v>
      </c>
      <c r="I65" s="1">
        <f t="shared" si="0"/>
        <v>4.2</v>
      </c>
      <c r="J65" t="s">
        <v>86</v>
      </c>
      <c r="K65" t="s">
        <v>180</v>
      </c>
    </row>
    <row r="66" spans="1:11" x14ac:dyDescent="0.35">
      <c r="A66" t="s">
        <v>176</v>
      </c>
      <c r="B66" s="1">
        <v>201</v>
      </c>
      <c r="C66" t="s">
        <v>177</v>
      </c>
      <c r="D66" t="s">
        <v>178</v>
      </c>
      <c r="E66" s="2">
        <v>43981</v>
      </c>
      <c r="F66" s="1">
        <v>1</v>
      </c>
      <c r="G66" s="3" t="s">
        <v>189</v>
      </c>
      <c r="H66" s="4">
        <v>7.0000000000000007E-2</v>
      </c>
      <c r="I66" s="1">
        <f t="shared" si="0"/>
        <v>4.2</v>
      </c>
      <c r="J66" t="s">
        <v>86</v>
      </c>
      <c r="K66" t="s">
        <v>190</v>
      </c>
    </row>
    <row r="67" spans="1:11" x14ac:dyDescent="0.35">
      <c r="A67" t="s">
        <v>176</v>
      </c>
      <c r="B67" s="1">
        <v>201</v>
      </c>
      <c r="C67" t="s">
        <v>177</v>
      </c>
      <c r="D67" t="s">
        <v>178</v>
      </c>
      <c r="E67" s="2">
        <v>43974</v>
      </c>
      <c r="F67" s="1">
        <v>1</v>
      </c>
      <c r="G67" s="3" t="s">
        <v>191</v>
      </c>
      <c r="H67" s="4">
        <v>0.08</v>
      </c>
      <c r="I67" s="1">
        <f t="shared" si="0"/>
        <v>4.8</v>
      </c>
      <c r="J67" t="s">
        <v>86</v>
      </c>
      <c r="K67" t="s">
        <v>180</v>
      </c>
    </row>
    <row r="68" spans="1:11" x14ac:dyDescent="0.35">
      <c r="A68" t="s">
        <v>176</v>
      </c>
      <c r="B68" s="1">
        <v>201</v>
      </c>
      <c r="C68" t="s">
        <v>177</v>
      </c>
      <c r="D68" t="s">
        <v>178</v>
      </c>
      <c r="E68" s="2">
        <v>43974</v>
      </c>
      <c r="F68" s="1">
        <v>1</v>
      </c>
      <c r="G68" s="3" t="s">
        <v>192</v>
      </c>
      <c r="H68" s="4">
        <v>0.08</v>
      </c>
      <c r="I68" s="1">
        <f t="shared" si="0"/>
        <v>4.8</v>
      </c>
      <c r="J68" t="s">
        <v>86</v>
      </c>
      <c r="K68" t="s">
        <v>180</v>
      </c>
    </row>
    <row r="69" spans="1:11" x14ac:dyDescent="0.35">
      <c r="A69" t="s">
        <v>176</v>
      </c>
      <c r="B69" s="1">
        <v>201</v>
      </c>
      <c r="C69" t="s">
        <v>177</v>
      </c>
      <c r="D69" t="s">
        <v>178</v>
      </c>
      <c r="E69" s="2">
        <v>43963</v>
      </c>
      <c r="F69" s="1">
        <v>1</v>
      </c>
      <c r="G69" s="3" t="s">
        <v>193</v>
      </c>
      <c r="H69" s="4">
        <v>7.0000000000000007E-2</v>
      </c>
      <c r="I69" s="1">
        <f t="shared" si="0"/>
        <v>4.2</v>
      </c>
      <c r="J69" t="s">
        <v>86</v>
      </c>
      <c r="K69" t="s">
        <v>182</v>
      </c>
    </row>
    <row r="70" spans="1:11" x14ac:dyDescent="0.35">
      <c r="A70" t="s">
        <v>176</v>
      </c>
      <c r="B70" s="1">
        <v>201</v>
      </c>
      <c r="C70" t="s">
        <v>177</v>
      </c>
      <c r="D70" t="s">
        <v>178</v>
      </c>
      <c r="E70" s="2">
        <v>43956</v>
      </c>
      <c r="F70" s="1">
        <v>1</v>
      </c>
      <c r="G70" s="3" t="s">
        <v>194</v>
      </c>
      <c r="H70" s="4">
        <v>0.03</v>
      </c>
      <c r="I70" s="1">
        <f t="shared" si="0"/>
        <v>1.7999999999999998</v>
      </c>
      <c r="J70" t="s">
        <v>86</v>
      </c>
      <c r="K70" t="s">
        <v>195</v>
      </c>
    </row>
    <row r="71" spans="1:11" x14ac:dyDescent="0.35">
      <c r="A71" t="s">
        <v>176</v>
      </c>
      <c r="B71" s="1">
        <v>201</v>
      </c>
      <c r="C71" t="s">
        <v>177</v>
      </c>
      <c r="D71" t="s">
        <v>178</v>
      </c>
      <c r="E71" s="2">
        <v>43979</v>
      </c>
      <c r="F71" s="1">
        <v>1</v>
      </c>
      <c r="G71" s="3" t="s">
        <v>196</v>
      </c>
      <c r="H71" s="4">
        <v>7.0000000000000007E-2</v>
      </c>
      <c r="I71" s="1">
        <f t="shared" si="0"/>
        <v>4.2</v>
      </c>
      <c r="J71" t="s">
        <v>86</v>
      </c>
      <c r="K71" t="s">
        <v>180</v>
      </c>
    </row>
    <row r="72" spans="1:11" x14ac:dyDescent="0.35">
      <c r="A72" t="s">
        <v>176</v>
      </c>
      <c r="B72" s="1">
        <v>201</v>
      </c>
      <c r="C72" t="s">
        <v>177</v>
      </c>
      <c r="D72" t="s">
        <v>178</v>
      </c>
      <c r="E72" s="2">
        <v>43979</v>
      </c>
      <c r="F72" s="1">
        <v>1</v>
      </c>
      <c r="G72" s="3" t="s">
        <v>197</v>
      </c>
      <c r="H72" s="4">
        <v>0.05</v>
      </c>
      <c r="I72" s="1">
        <f t="shared" si="0"/>
        <v>3</v>
      </c>
      <c r="J72" t="s">
        <v>86</v>
      </c>
      <c r="K72" t="s">
        <v>180</v>
      </c>
    </row>
    <row r="73" spans="1:11" x14ac:dyDescent="0.35">
      <c r="A73" t="s">
        <v>176</v>
      </c>
      <c r="B73" s="1">
        <v>201</v>
      </c>
      <c r="C73" t="s">
        <v>177</v>
      </c>
      <c r="D73" t="s">
        <v>178</v>
      </c>
      <c r="E73" s="2">
        <v>43979</v>
      </c>
      <c r="F73" s="1">
        <v>1</v>
      </c>
      <c r="G73" s="3" t="s">
        <v>198</v>
      </c>
      <c r="H73" s="4">
        <v>0.05</v>
      </c>
      <c r="I73" s="1">
        <f t="shared" ref="I73:I110" si="1">+H73*60</f>
        <v>3</v>
      </c>
      <c r="J73" t="s">
        <v>86</v>
      </c>
      <c r="K73" t="s">
        <v>180</v>
      </c>
    </row>
    <row r="74" spans="1:11" x14ac:dyDescent="0.35">
      <c r="A74" t="s">
        <v>176</v>
      </c>
      <c r="B74" s="1">
        <v>201</v>
      </c>
      <c r="C74" t="s">
        <v>177</v>
      </c>
      <c r="D74" t="s">
        <v>178</v>
      </c>
      <c r="E74" s="2">
        <v>43979</v>
      </c>
      <c r="F74" s="1">
        <v>1</v>
      </c>
      <c r="G74" s="3" t="s">
        <v>199</v>
      </c>
      <c r="H74" s="4">
        <v>0.08</v>
      </c>
      <c r="I74" s="1">
        <f t="shared" si="1"/>
        <v>4.8</v>
      </c>
      <c r="J74" t="s">
        <v>86</v>
      </c>
      <c r="K74" t="s">
        <v>180</v>
      </c>
    </row>
    <row r="75" spans="1:11" x14ac:dyDescent="0.35">
      <c r="A75" t="s">
        <v>176</v>
      </c>
      <c r="B75" s="1">
        <v>201</v>
      </c>
      <c r="C75" t="s">
        <v>177</v>
      </c>
      <c r="D75" t="s">
        <v>178</v>
      </c>
      <c r="E75" s="2">
        <v>43979</v>
      </c>
      <c r="F75" s="1">
        <v>1</v>
      </c>
      <c r="G75" s="3" t="s">
        <v>200</v>
      </c>
      <c r="H75" s="4">
        <v>0.03</v>
      </c>
      <c r="I75" s="1">
        <f t="shared" si="1"/>
        <v>1.7999999999999998</v>
      </c>
      <c r="J75" t="s">
        <v>86</v>
      </c>
      <c r="K75" t="s">
        <v>180</v>
      </c>
    </row>
    <row r="76" spans="1:11" x14ac:dyDescent="0.35">
      <c r="A76" t="s">
        <v>176</v>
      </c>
      <c r="B76" s="1">
        <v>201</v>
      </c>
      <c r="C76" t="s">
        <v>177</v>
      </c>
      <c r="D76" t="s">
        <v>178</v>
      </c>
      <c r="E76" s="2">
        <v>43954</v>
      </c>
      <c r="F76" s="1">
        <v>1</v>
      </c>
      <c r="G76" s="3" t="s">
        <v>201</v>
      </c>
      <c r="H76" s="4">
        <v>0.05</v>
      </c>
      <c r="I76" s="1">
        <f t="shared" si="1"/>
        <v>3</v>
      </c>
      <c r="J76" t="s">
        <v>86</v>
      </c>
      <c r="K76" t="s">
        <v>182</v>
      </c>
    </row>
    <row r="77" spans="1:11" x14ac:dyDescent="0.35">
      <c r="A77" t="s">
        <v>176</v>
      </c>
      <c r="B77" s="1">
        <v>201</v>
      </c>
      <c r="C77" t="s">
        <v>177</v>
      </c>
      <c r="D77" t="s">
        <v>178</v>
      </c>
      <c r="E77" s="2">
        <v>43953</v>
      </c>
      <c r="F77" s="1">
        <v>1</v>
      </c>
      <c r="G77" s="3" t="s">
        <v>202</v>
      </c>
      <c r="H77" s="4">
        <v>7.0000000000000007E-2</v>
      </c>
      <c r="I77" s="1">
        <f t="shared" si="1"/>
        <v>4.2</v>
      </c>
      <c r="J77" t="s">
        <v>86</v>
      </c>
      <c r="K77" t="s">
        <v>182</v>
      </c>
    </row>
    <row r="78" spans="1:11" x14ac:dyDescent="0.35">
      <c r="A78" t="s">
        <v>176</v>
      </c>
      <c r="B78" s="1">
        <v>201</v>
      </c>
      <c r="C78" t="s">
        <v>177</v>
      </c>
      <c r="D78" t="s">
        <v>178</v>
      </c>
      <c r="E78" s="2">
        <v>43953</v>
      </c>
      <c r="F78" s="1">
        <v>1</v>
      </c>
      <c r="G78" s="3" t="s">
        <v>203</v>
      </c>
      <c r="H78" s="4">
        <v>0.02</v>
      </c>
      <c r="I78" s="1">
        <f t="shared" si="1"/>
        <v>1.2</v>
      </c>
      <c r="J78" t="s">
        <v>86</v>
      </c>
      <c r="K78" t="s">
        <v>182</v>
      </c>
    </row>
    <row r="79" spans="1:11" x14ac:dyDescent="0.35">
      <c r="A79" t="s">
        <v>176</v>
      </c>
      <c r="B79" s="1">
        <v>201</v>
      </c>
      <c r="C79" t="s">
        <v>177</v>
      </c>
      <c r="D79" t="s">
        <v>204</v>
      </c>
      <c r="E79" s="2">
        <v>43961</v>
      </c>
      <c r="F79" s="1">
        <v>1</v>
      </c>
      <c r="G79" s="3" t="s">
        <v>205</v>
      </c>
      <c r="H79" s="4">
        <v>3</v>
      </c>
      <c r="I79" s="1">
        <f t="shared" si="1"/>
        <v>180</v>
      </c>
      <c r="J79" t="s">
        <v>206</v>
      </c>
      <c r="K79" t="s">
        <v>207</v>
      </c>
    </row>
    <row r="80" spans="1:11" x14ac:dyDescent="0.35">
      <c r="A80" t="s">
        <v>176</v>
      </c>
      <c r="B80" s="1">
        <v>201</v>
      </c>
      <c r="C80" t="s">
        <v>177</v>
      </c>
      <c r="D80" t="s">
        <v>204</v>
      </c>
      <c r="E80" s="2">
        <v>43961</v>
      </c>
      <c r="F80" s="1">
        <v>1</v>
      </c>
      <c r="G80" s="3" t="s">
        <v>208</v>
      </c>
      <c r="H80" s="4">
        <v>2</v>
      </c>
      <c r="I80" s="1">
        <f t="shared" si="1"/>
        <v>120</v>
      </c>
      <c r="J80" t="s">
        <v>209</v>
      </c>
      <c r="K80" t="s">
        <v>210</v>
      </c>
    </row>
    <row r="81" spans="1:11" x14ac:dyDescent="0.35">
      <c r="A81" t="s">
        <v>176</v>
      </c>
      <c r="B81" s="1">
        <v>201</v>
      </c>
      <c r="C81" t="s">
        <v>177</v>
      </c>
      <c r="D81" t="s">
        <v>204</v>
      </c>
      <c r="E81" s="2">
        <v>43981</v>
      </c>
      <c r="F81" s="1">
        <v>1</v>
      </c>
      <c r="G81" s="3" t="s">
        <v>211</v>
      </c>
      <c r="H81" s="4">
        <v>0.08</v>
      </c>
      <c r="I81" s="1">
        <f t="shared" si="1"/>
        <v>4.8</v>
      </c>
      <c r="J81" t="s">
        <v>212</v>
      </c>
      <c r="K81" t="s">
        <v>213</v>
      </c>
    </row>
    <row r="82" spans="1:11" x14ac:dyDescent="0.35">
      <c r="A82" t="s">
        <v>176</v>
      </c>
      <c r="B82" s="1">
        <v>201</v>
      </c>
      <c r="C82" t="s">
        <v>177</v>
      </c>
      <c r="D82" t="s">
        <v>204</v>
      </c>
      <c r="E82" s="2">
        <v>43974</v>
      </c>
      <c r="F82" s="1">
        <v>1</v>
      </c>
      <c r="G82" s="3" t="s">
        <v>98</v>
      </c>
      <c r="H82" s="4">
        <v>0.12</v>
      </c>
      <c r="I82" s="1">
        <f t="shared" si="1"/>
        <v>7.1999999999999993</v>
      </c>
      <c r="J82" t="s">
        <v>209</v>
      </c>
      <c r="K82" t="s">
        <v>214</v>
      </c>
    </row>
    <row r="83" spans="1:11" x14ac:dyDescent="0.35">
      <c r="A83" t="s">
        <v>176</v>
      </c>
      <c r="B83" s="1">
        <v>201</v>
      </c>
      <c r="C83" t="s">
        <v>177</v>
      </c>
      <c r="D83" t="s">
        <v>204</v>
      </c>
      <c r="E83" s="2">
        <v>43963</v>
      </c>
      <c r="F83" s="1">
        <v>1</v>
      </c>
      <c r="G83" s="3" t="s">
        <v>215</v>
      </c>
      <c r="H83" s="4">
        <v>4</v>
      </c>
      <c r="I83" s="1">
        <f t="shared" si="1"/>
        <v>240</v>
      </c>
      <c r="J83" t="s">
        <v>206</v>
      </c>
      <c r="K83" t="s">
        <v>216</v>
      </c>
    </row>
    <row r="84" spans="1:11" x14ac:dyDescent="0.35">
      <c r="A84" t="s">
        <v>176</v>
      </c>
      <c r="B84" s="1">
        <v>201</v>
      </c>
      <c r="C84" t="s">
        <v>177</v>
      </c>
      <c r="D84" t="s">
        <v>204</v>
      </c>
      <c r="E84" s="2">
        <v>43974</v>
      </c>
      <c r="F84" s="1">
        <v>1</v>
      </c>
      <c r="G84" s="3" t="s">
        <v>217</v>
      </c>
      <c r="H84" s="4">
        <v>2</v>
      </c>
      <c r="I84" s="1">
        <f t="shared" si="1"/>
        <v>120</v>
      </c>
      <c r="J84" t="s">
        <v>218</v>
      </c>
      <c r="K84" t="s">
        <v>219</v>
      </c>
    </row>
    <row r="85" spans="1:11" x14ac:dyDescent="0.35">
      <c r="A85" t="s">
        <v>176</v>
      </c>
      <c r="B85" s="1">
        <v>201</v>
      </c>
      <c r="C85" t="s">
        <v>177</v>
      </c>
      <c r="D85" t="s">
        <v>204</v>
      </c>
      <c r="E85" s="2">
        <v>43962</v>
      </c>
      <c r="F85" s="1">
        <v>1</v>
      </c>
      <c r="G85" s="3" t="s">
        <v>220</v>
      </c>
      <c r="H85" s="4">
        <v>2.25</v>
      </c>
      <c r="I85" s="1">
        <f t="shared" si="1"/>
        <v>135</v>
      </c>
      <c r="J85" t="s">
        <v>206</v>
      </c>
      <c r="K85" t="s">
        <v>221</v>
      </c>
    </row>
    <row r="86" spans="1:11" x14ac:dyDescent="0.35">
      <c r="A86" t="s">
        <v>176</v>
      </c>
      <c r="B86" s="1">
        <v>201</v>
      </c>
      <c r="C86" t="s">
        <v>177</v>
      </c>
      <c r="D86" t="s">
        <v>204</v>
      </c>
      <c r="E86" s="2">
        <v>43952</v>
      </c>
      <c r="F86" s="1">
        <v>1</v>
      </c>
      <c r="G86" s="3" t="s">
        <v>222</v>
      </c>
      <c r="H86" s="4">
        <v>2</v>
      </c>
      <c r="I86" s="1">
        <f t="shared" si="1"/>
        <v>120</v>
      </c>
      <c r="J86" t="s">
        <v>223</v>
      </c>
      <c r="K86" t="s">
        <v>224</v>
      </c>
    </row>
    <row r="87" spans="1:11" x14ac:dyDescent="0.35">
      <c r="A87" t="s">
        <v>225</v>
      </c>
      <c r="B87" s="1">
        <v>201</v>
      </c>
      <c r="C87" t="s">
        <v>177</v>
      </c>
      <c r="D87" t="s">
        <v>178</v>
      </c>
      <c r="E87" s="2">
        <v>43978</v>
      </c>
      <c r="F87" s="1">
        <v>1</v>
      </c>
      <c r="G87" s="3" t="s">
        <v>240</v>
      </c>
      <c r="H87" s="4">
        <v>7.0000000000000007E-2</v>
      </c>
      <c r="I87" s="1">
        <f t="shared" si="1"/>
        <v>4.2</v>
      </c>
      <c r="J87" t="s">
        <v>86</v>
      </c>
      <c r="K87" t="s">
        <v>180</v>
      </c>
    </row>
    <row r="88" spans="1:11" x14ac:dyDescent="0.35">
      <c r="C88" t="s">
        <v>77</v>
      </c>
      <c r="F88" s="1">
        <v>27</v>
      </c>
      <c r="H88" s="4">
        <f>SUM(H61:H87)</f>
        <v>16.55</v>
      </c>
      <c r="I88" s="1">
        <f t="shared" si="1"/>
        <v>993</v>
      </c>
    </row>
    <row r="89" spans="1:11" x14ac:dyDescent="0.35">
      <c r="A89" t="s">
        <v>225</v>
      </c>
    </row>
    <row r="90" spans="1:11" x14ac:dyDescent="0.35">
      <c r="A90" t="s">
        <v>225</v>
      </c>
      <c r="B90" s="1">
        <v>202</v>
      </c>
      <c r="C90" t="s">
        <v>186</v>
      </c>
      <c r="D90" t="s">
        <v>178</v>
      </c>
      <c r="E90" s="2">
        <v>43975</v>
      </c>
      <c r="F90" s="1">
        <v>1</v>
      </c>
      <c r="G90" s="3" t="s">
        <v>226</v>
      </c>
      <c r="H90" s="4">
        <v>0.05</v>
      </c>
      <c r="I90" s="1">
        <f t="shared" si="1"/>
        <v>3</v>
      </c>
      <c r="J90" t="s">
        <v>86</v>
      </c>
      <c r="K90" t="s">
        <v>180</v>
      </c>
    </row>
    <row r="91" spans="1:11" x14ac:dyDescent="0.35">
      <c r="A91" t="s">
        <v>225</v>
      </c>
      <c r="B91" s="1">
        <v>202</v>
      </c>
      <c r="C91" t="s">
        <v>186</v>
      </c>
      <c r="D91" t="s">
        <v>178</v>
      </c>
      <c r="E91" s="2">
        <v>43954</v>
      </c>
      <c r="F91" s="1">
        <v>1</v>
      </c>
      <c r="G91" s="3" t="s">
        <v>227</v>
      </c>
      <c r="H91" s="4">
        <v>0.05</v>
      </c>
      <c r="I91" s="1">
        <f t="shared" si="1"/>
        <v>3</v>
      </c>
      <c r="J91" t="s">
        <v>86</v>
      </c>
      <c r="K91" t="s">
        <v>182</v>
      </c>
    </row>
    <row r="92" spans="1:11" x14ac:dyDescent="0.35">
      <c r="A92" t="s">
        <v>225</v>
      </c>
      <c r="B92" s="1">
        <v>202</v>
      </c>
      <c r="C92" t="s">
        <v>186</v>
      </c>
      <c r="D92" t="s">
        <v>178</v>
      </c>
      <c r="E92" s="2">
        <v>43974</v>
      </c>
      <c r="F92" s="1">
        <v>1</v>
      </c>
      <c r="G92" s="3" t="s">
        <v>228</v>
      </c>
      <c r="H92" s="4">
        <v>0.05</v>
      </c>
      <c r="I92" s="1">
        <f t="shared" si="1"/>
        <v>3</v>
      </c>
      <c r="J92" t="s">
        <v>86</v>
      </c>
      <c r="K92" t="s">
        <v>180</v>
      </c>
    </row>
    <row r="93" spans="1:11" x14ac:dyDescent="0.35">
      <c r="A93" t="s">
        <v>225</v>
      </c>
      <c r="B93" s="1">
        <v>202</v>
      </c>
      <c r="C93" t="s">
        <v>186</v>
      </c>
      <c r="D93" t="s">
        <v>178</v>
      </c>
      <c r="E93" s="2">
        <v>43974</v>
      </c>
      <c r="F93" s="1">
        <v>1</v>
      </c>
      <c r="G93" s="3" t="s">
        <v>229</v>
      </c>
      <c r="H93" s="4">
        <v>0.05</v>
      </c>
      <c r="I93" s="1">
        <f t="shared" si="1"/>
        <v>3</v>
      </c>
      <c r="J93" t="s">
        <v>86</v>
      </c>
      <c r="K93" t="s">
        <v>180</v>
      </c>
    </row>
    <row r="94" spans="1:11" x14ac:dyDescent="0.35">
      <c r="A94" t="s">
        <v>225</v>
      </c>
      <c r="B94" s="1">
        <v>202</v>
      </c>
      <c r="C94" t="s">
        <v>186</v>
      </c>
      <c r="D94" t="s">
        <v>178</v>
      </c>
      <c r="E94" s="2">
        <v>43973</v>
      </c>
      <c r="F94" s="1">
        <v>1</v>
      </c>
      <c r="G94" s="3" t="s">
        <v>230</v>
      </c>
      <c r="H94" s="4">
        <v>0.05</v>
      </c>
      <c r="I94" s="1">
        <f t="shared" si="1"/>
        <v>3</v>
      </c>
      <c r="J94" t="s">
        <v>86</v>
      </c>
      <c r="K94" t="s">
        <v>182</v>
      </c>
    </row>
    <row r="95" spans="1:11" x14ac:dyDescent="0.35">
      <c r="A95" t="s">
        <v>225</v>
      </c>
      <c r="B95" s="1">
        <v>202</v>
      </c>
      <c r="C95" t="s">
        <v>186</v>
      </c>
      <c r="D95" t="s">
        <v>178</v>
      </c>
      <c r="E95" s="2">
        <v>43974</v>
      </c>
      <c r="F95" s="1">
        <v>1</v>
      </c>
      <c r="G95" s="3" t="s">
        <v>231</v>
      </c>
      <c r="H95" s="4">
        <v>0.05</v>
      </c>
      <c r="I95" s="1">
        <f t="shared" si="1"/>
        <v>3</v>
      </c>
      <c r="J95" t="s">
        <v>86</v>
      </c>
      <c r="K95" t="s">
        <v>180</v>
      </c>
    </row>
    <row r="96" spans="1:11" x14ac:dyDescent="0.35">
      <c r="A96" t="s">
        <v>225</v>
      </c>
      <c r="B96" s="1">
        <v>202</v>
      </c>
      <c r="C96" t="s">
        <v>186</v>
      </c>
      <c r="D96" t="s">
        <v>178</v>
      </c>
      <c r="E96" s="2">
        <v>43983</v>
      </c>
      <c r="F96" s="1">
        <v>1</v>
      </c>
      <c r="G96" s="3" t="s">
        <v>232</v>
      </c>
      <c r="H96" s="4">
        <v>7.0000000000000007E-2</v>
      </c>
      <c r="I96" s="1">
        <f t="shared" si="1"/>
        <v>4.2</v>
      </c>
      <c r="J96" t="s">
        <v>86</v>
      </c>
      <c r="K96" t="s">
        <v>184</v>
      </c>
    </row>
    <row r="97" spans="1:11" x14ac:dyDescent="0.35">
      <c r="A97" t="s">
        <v>225</v>
      </c>
      <c r="B97" s="1">
        <v>202</v>
      </c>
      <c r="C97" t="s">
        <v>186</v>
      </c>
      <c r="D97" t="s">
        <v>178</v>
      </c>
      <c r="E97" s="2">
        <v>43981</v>
      </c>
      <c r="F97" s="1">
        <v>1</v>
      </c>
      <c r="G97" s="3" t="s">
        <v>233</v>
      </c>
      <c r="H97" s="4">
        <v>7.0000000000000007E-2</v>
      </c>
      <c r="I97" s="1">
        <f t="shared" si="1"/>
        <v>4.2</v>
      </c>
      <c r="J97" t="s">
        <v>86</v>
      </c>
      <c r="K97" t="s">
        <v>190</v>
      </c>
    </row>
    <row r="98" spans="1:11" x14ac:dyDescent="0.35">
      <c r="A98" t="s">
        <v>225</v>
      </c>
      <c r="B98" s="1">
        <v>202</v>
      </c>
      <c r="C98" t="s">
        <v>186</v>
      </c>
      <c r="D98" t="s">
        <v>178</v>
      </c>
      <c r="E98" s="2">
        <v>43974</v>
      </c>
      <c r="F98" s="1">
        <v>1</v>
      </c>
      <c r="G98" s="3" t="s">
        <v>112</v>
      </c>
      <c r="H98" s="4">
        <v>0.08</v>
      </c>
      <c r="I98" s="1">
        <f t="shared" si="1"/>
        <v>4.8</v>
      </c>
      <c r="J98" t="s">
        <v>86</v>
      </c>
      <c r="K98" t="s">
        <v>180</v>
      </c>
    </row>
    <row r="99" spans="1:11" x14ac:dyDescent="0.35">
      <c r="A99" t="s">
        <v>225</v>
      </c>
      <c r="B99" s="1">
        <v>202</v>
      </c>
      <c r="C99" t="s">
        <v>186</v>
      </c>
      <c r="D99" t="s">
        <v>178</v>
      </c>
      <c r="E99" s="2">
        <v>43974</v>
      </c>
      <c r="F99" s="1">
        <v>1</v>
      </c>
      <c r="G99" s="3" t="s">
        <v>234</v>
      </c>
      <c r="H99" s="4">
        <v>0.05</v>
      </c>
      <c r="I99" s="1">
        <f t="shared" si="1"/>
        <v>3</v>
      </c>
      <c r="J99" t="s">
        <v>86</v>
      </c>
      <c r="K99" t="s">
        <v>180</v>
      </c>
    </row>
    <row r="100" spans="1:11" x14ac:dyDescent="0.35">
      <c r="A100" t="s">
        <v>225</v>
      </c>
      <c r="B100" s="1">
        <v>202</v>
      </c>
      <c r="C100" t="s">
        <v>186</v>
      </c>
      <c r="D100" t="s">
        <v>178</v>
      </c>
      <c r="E100" s="2">
        <v>43963</v>
      </c>
      <c r="F100" s="1">
        <v>1</v>
      </c>
      <c r="G100" s="3" t="s">
        <v>235</v>
      </c>
      <c r="H100" s="4">
        <v>0.08</v>
      </c>
      <c r="I100" s="1">
        <f t="shared" si="1"/>
        <v>4.8</v>
      </c>
      <c r="J100" t="s">
        <v>86</v>
      </c>
      <c r="K100" t="s">
        <v>182</v>
      </c>
    </row>
    <row r="101" spans="1:11" x14ac:dyDescent="0.35">
      <c r="A101" t="s">
        <v>225</v>
      </c>
      <c r="B101" s="1">
        <v>202</v>
      </c>
      <c r="C101" t="s">
        <v>186</v>
      </c>
      <c r="D101" t="s">
        <v>178</v>
      </c>
      <c r="E101" s="2">
        <v>43956</v>
      </c>
      <c r="F101" s="1">
        <v>1</v>
      </c>
      <c r="G101" s="3" t="s">
        <v>236</v>
      </c>
      <c r="H101" s="4">
        <v>0.05</v>
      </c>
      <c r="I101" s="1">
        <f t="shared" si="1"/>
        <v>3</v>
      </c>
      <c r="J101" t="s">
        <v>86</v>
      </c>
      <c r="K101" t="s">
        <v>195</v>
      </c>
    </row>
    <row r="102" spans="1:11" x14ac:dyDescent="0.35">
      <c r="A102" t="s">
        <v>225</v>
      </c>
      <c r="B102" s="1">
        <v>202</v>
      </c>
      <c r="C102" t="s">
        <v>186</v>
      </c>
      <c r="D102" t="s">
        <v>178</v>
      </c>
      <c r="E102" s="2">
        <v>43978</v>
      </c>
      <c r="F102" s="1">
        <v>1</v>
      </c>
      <c r="G102" s="3" t="s">
        <v>196</v>
      </c>
      <c r="H102" s="4">
        <v>7.0000000000000007E-2</v>
      </c>
      <c r="I102" s="1">
        <f t="shared" si="1"/>
        <v>4.2</v>
      </c>
      <c r="J102" t="s">
        <v>86</v>
      </c>
      <c r="K102" t="s">
        <v>180</v>
      </c>
    </row>
    <row r="103" spans="1:11" x14ac:dyDescent="0.35">
      <c r="A103" t="s">
        <v>225</v>
      </c>
      <c r="B103" s="1">
        <v>202</v>
      </c>
      <c r="C103" t="s">
        <v>186</v>
      </c>
      <c r="D103" t="s">
        <v>178</v>
      </c>
      <c r="E103" s="2">
        <v>43979</v>
      </c>
      <c r="F103" s="1">
        <v>1</v>
      </c>
      <c r="G103" s="3" t="s">
        <v>237</v>
      </c>
      <c r="H103" s="4">
        <v>7.0000000000000007E-2</v>
      </c>
      <c r="I103" s="1">
        <f t="shared" si="1"/>
        <v>4.2</v>
      </c>
      <c r="J103" t="s">
        <v>86</v>
      </c>
      <c r="K103" t="s">
        <v>180</v>
      </c>
    </row>
    <row r="104" spans="1:11" x14ac:dyDescent="0.35">
      <c r="A104" t="s">
        <v>225</v>
      </c>
      <c r="B104" s="1">
        <v>202</v>
      </c>
      <c r="C104" t="s">
        <v>186</v>
      </c>
      <c r="D104" t="s">
        <v>178</v>
      </c>
      <c r="E104" s="2">
        <v>43979</v>
      </c>
      <c r="F104" s="1">
        <v>1</v>
      </c>
      <c r="G104" s="3" t="s">
        <v>238</v>
      </c>
      <c r="H104" s="4">
        <v>0.08</v>
      </c>
      <c r="I104" s="1">
        <f t="shared" si="1"/>
        <v>4.8</v>
      </c>
      <c r="J104" t="s">
        <v>86</v>
      </c>
      <c r="K104" t="s">
        <v>180</v>
      </c>
    </row>
    <row r="105" spans="1:11" x14ac:dyDescent="0.35">
      <c r="A105" t="s">
        <v>225</v>
      </c>
      <c r="B105" s="1">
        <v>202</v>
      </c>
      <c r="C105" t="s">
        <v>186</v>
      </c>
      <c r="D105" t="s">
        <v>178</v>
      </c>
      <c r="E105" s="2">
        <v>43979</v>
      </c>
      <c r="F105" s="1">
        <v>1</v>
      </c>
      <c r="G105" s="3" t="s">
        <v>239</v>
      </c>
      <c r="H105" s="4">
        <v>7.0000000000000007E-2</v>
      </c>
      <c r="I105" s="1">
        <f t="shared" si="1"/>
        <v>4.2</v>
      </c>
      <c r="J105" t="s">
        <v>86</v>
      </c>
      <c r="K105" t="s">
        <v>180</v>
      </c>
    </row>
    <row r="106" spans="1:11" x14ac:dyDescent="0.35">
      <c r="A106" t="s">
        <v>176</v>
      </c>
      <c r="B106" s="1">
        <v>202</v>
      </c>
      <c r="C106" t="s">
        <v>186</v>
      </c>
      <c r="D106" t="s">
        <v>178</v>
      </c>
      <c r="E106" s="2">
        <v>43983</v>
      </c>
      <c r="F106" s="1">
        <v>1</v>
      </c>
      <c r="G106" s="3" t="s">
        <v>187</v>
      </c>
      <c r="H106" s="4">
        <v>0.03</v>
      </c>
      <c r="I106" s="1">
        <f t="shared" si="1"/>
        <v>1.7999999999999998</v>
      </c>
      <c r="J106" t="s">
        <v>86</v>
      </c>
      <c r="K106" t="s">
        <v>184</v>
      </c>
    </row>
    <row r="107" spans="1:11" x14ac:dyDescent="0.35">
      <c r="A107" t="s">
        <v>225</v>
      </c>
      <c r="B107" s="1">
        <v>202</v>
      </c>
      <c r="C107" t="s">
        <v>186</v>
      </c>
      <c r="D107" t="s">
        <v>178</v>
      </c>
      <c r="E107" s="2">
        <v>43979</v>
      </c>
      <c r="F107" s="1">
        <v>1</v>
      </c>
      <c r="G107" s="3" t="s">
        <v>241</v>
      </c>
      <c r="H107" s="4">
        <v>0.08</v>
      </c>
      <c r="I107" s="1">
        <f t="shared" si="1"/>
        <v>4.8</v>
      </c>
      <c r="J107" t="s">
        <v>86</v>
      </c>
      <c r="K107" t="s">
        <v>180</v>
      </c>
    </row>
    <row r="108" spans="1:11" x14ac:dyDescent="0.35">
      <c r="A108" t="s">
        <v>225</v>
      </c>
      <c r="B108" s="1">
        <v>202</v>
      </c>
      <c r="C108" t="s">
        <v>186</v>
      </c>
      <c r="D108" t="s">
        <v>178</v>
      </c>
      <c r="E108" s="2">
        <v>43954</v>
      </c>
      <c r="F108" s="1">
        <v>1</v>
      </c>
      <c r="G108" s="3" t="s">
        <v>242</v>
      </c>
      <c r="H108" s="4">
        <v>0.03</v>
      </c>
      <c r="I108" s="1">
        <f t="shared" si="1"/>
        <v>1.7999999999999998</v>
      </c>
      <c r="J108" t="s">
        <v>86</v>
      </c>
      <c r="K108" t="s">
        <v>182</v>
      </c>
    </row>
    <row r="109" spans="1:11" x14ac:dyDescent="0.35">
      <c r="A109" t="s">
        <v>225</v>
      </c>
      <c r="B109" s="1">
        <v>202</v>
      </c>
      <c r="C109" t="s">
        <v>186</v>
      </c>
      <c r="D109" t="s">
        <v>178</v>
      </c>
      <c r="E109" s="2">
        <v>43953</v>
      </c>
      <c r="F109" s="1">
        <v>1</v>
      </c>
      <c r="G109" s="3" t="s">
        <v>243</v>
      </c>
      <c r="H109" s="4">
        <v>0.03</v>
      </c>
      <c r="I109" s="1">
        <f t="shared" si="1"/>
        <v>1.7999999999999998</v>
      </c>
      <c r="J109" t="s">
        <v>86</v>
      </c>
      <c r="K109" t="s">
        <v>182</v>
      </c>
    </row>
    <row r="110" spans="1:11" x14ac:dyDescent="0.35">
      <c r="C110" t="s">
        <v>77</v>
      </c>
      <c r="F110" s="1">
        <v>20</v>
      </c>
      <c r="H110" s="4">
        <f>SUM(H90:H109)</f>
        <v>1.1600000000000001</v>
      </c>
      <c r="I110" s="1">
        <f t="shared" si="1"/>
        <v>69.600000000000009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Alexandra Montoya Saavedra</dc:creator>
  <cp:lastModifiedBy>Maria Alexandra Montoya Saavedra</cp:lastModifiedBy>
  <dcterms:created xsi:type="dcterms:W3CDTF">2024-02-06T18:17:31Z</dcterms:created>
  <dcterms:modified xsi:type="dcterms:W3CDTF">2024-02-06T19:00:04Z</dcterms:modified>
</cp:coreProperties>
</file>