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montoya\Documents\JAIRO ABOGADO\"/>
    </mc:Choice>
  </mc:AlternateContent>
  <xr:revisionPtr revIDLastSave="0" documentId="8_{99D41608-5453-4049-8A3C-95B89A038AFB}" xr6:coauthVersionLast="47" xr6:coauthVersionMax="47" xr10:uidLastSave="{00000000-0000-0000-0000-000000000000}"/>
  <bookViews>
    <workbookView xWindow="-110" yWindow="-110" windowWidth="19420" windowHeight="10420" xr2:uid="{1942FE73-A9DC-4F83-8221-469778F006D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1" i="1" l="1"/>
  <c r="I121" i="1" s="1"/>
  <c r="I97" i="1"/>
  <c r="I115" i="1"/>
  <c r="H115" i="1"/>
  <c r="H97" i="1"/>
  <c r="I120" i="1"/>
  <c r="I119" i="1"/>
  <c r="I118" i="1"/>
  <c r="I117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6" i="1"/>
  <c r="I95" i="1"/>
  <c r="I114" i="1"/>
  <c r="I94" i="1"/>
  <c r="I93" i="1"/>
  <c r="I92" i="1"/>
  <c r="I91" i="1"/>
  <c r="I112" i="1"/>
  <c r="I90" i="1"/>
  <c r="I89" i="1"/>
  <c r="I88" i="1"/>
  <c r="I87" i="1"/>
  <c r="I86" i="1"/>
  <c r="I85" i="1"/>
  <c r="I84" i="1"/>
  <c r="I83" i="1"/>
  <c r="I82" i="1"/>
  <c r="I81" i="1"/>
  <c r="I80" i="1"/>
  <c r="I113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3" i="1"/>
  <c r="I62" i="1"/>
  <c r="H64" i="1"/>
  <c r="I64" i="1" s="1"/>
  <c r="H60" i="1"/>
  <c r="I60" i="1" s="1"/>
  <c r="I59" i="1"/>
  <c r="I58" i="1"/>
  <c r="I57" i="1"/>
  <c r="I56" i="1"/>
  <c r="I53" i="1"/>
  <c r="I46" i="1"/>
  <c r="I47" i="1"/>
  <c r="I48" i="1"/>
  <c r="I49" i="1"/>
  <c r="I50" i="1"/>
  <c r="I45" i="1"/>
  <c r="H51" i="1"/>
  <c r="I51" i="1" s="1"/>
  <c r="H43" i="1"/>
  <c r="I43" i="1" s="1"/>
  <c r="I35" i="1"/>
  <c r="I36" i="1"/>
  <c r="I37" i="1"/>
  <c r="I38" i="1"/>
  <c r="I39" i="1"/>
  <c r="I40" i="1"/>
  <c r="I41" i="1"/>
  <c r="I42" i="1"/>
  <c r="H32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4" i="1"/>
  <c r="I8" i="1"/>
  <c r="I32" i="1" l="1"/>
</calcChain>
</file>

<file path=xl/sharedStrings.xml><?xml version="1.0" encoding="utf-8"?>
<sst xmlns="http://schemas.openxmlformats.org/spreadsheetml/2006/main" count="636" uniqueCount="279">
  <si>
    <t>PICHICHI</t>
  </si>
  <si>
    <t>INGENIO PICHICHI S.A</t>
  </si>
  <si>
    <t>Zafra: 2024</t>
  </si>
  <si>
    <t>Relatório de Paradas - PERÍODO: 01/08/2020 a 31/08/2020   Situación: Consolidado</t>
  </si>
  <si>
    <t>Depto</t>
  </si>
  <si>
    <t>Equipo</t>
  </si>
  <si>
    <t>Descripción</t>
  </si>
  <si>
    <t>Motivo</t>
  </si>
  <si>
    <t>Fecha</t>
  </si>
  <si>
    <t>Paros</t>
  </si>
  <si>
    <t>Intervalo</t>
  </si>
  <si>
    <t>Tiempo</t>
  </si>
  <si>
    <t>Causa</t>
  </si>
  <si>
    <t>Observación</t>
  </si>
  <si>
    <t>01 - Molinos</t>
  </si>
  <si>
    <t>( OPE ) MOLIENDA</t>
  </si>
  <si>
    <t>141 - Falta de Cargador (Cameco)</t>
  </si>
  <si>
    <t>07:50 - 09:00</t>
  </si>
  <si>
    <t>829 - Descarrilarse cadenas eje de mando</t>
  </si>
  <si>
    <t>No habia cargador apto para alimentar por la mesa de caña #4</t>
  </si>
  <si>
    <t>FCON08_001</t>
  </si>
  <si>
    <t>( OPE ) CONDUCTOR DONELLY DE BANDA MOLINO 2</t>
  </si>
  <si>
    <t>18 - Dispararse</t>
  </si>
  <si>
    <t>01:37 - 01:47</t>
  </si>
  <si>
    <t>222 - Dispararse motor</t>
  </si>
  <si>
    <t>Llenarse támbor de cola</t>
  </si>
  <si>
    <t>09:15 - 09:30</t>
  </si>
  <si>
    <t>100 - Sobrecarga</t>
  </si>
  <si>
    <t>Sobrecarga (Darle reversa al donelly )</t>
  </si>
  <si>
    <t>15:26 - 15:53</t>
  </si>
  <si>
    <t>desplazarse banda del donelly hacia el lado oriente</t>
  </si>
  <si>
    <t>FGRU01_001</t>
  </si>
  <si>
    <t xml:space="preserve">( OPE ) GRUA HILO #1                            </t>
  </si>
  <si>
    <t>22 - Paro de equipo</t>
  </si>
  <si>
    <t>02:16 - 02:27</t>
  </si>
  <si>
    <t>860 - Pelarse mesacaña</t>
  </si>
  <si>
    <t>Desengancharce vagón</t>
  </si>
  <si>
    <t>FMOL03_004</t>
  </si>
  <si>
    <t xml:space="preserve">( OPE ) MOLINO 3      </t>
  </si>
  <si>
    <t>04:24 - 04:33</t>
  </si>
  <si>
    <t>335 - Quedarse la carga en chute de puenteo</t>
  </si>
  <si>
    <t>Quedarse carga parte superior</t>
  </si>
  <si>
    <t>04:48 - 04:55</t>
  </si>
  <si>
    <t>FCON03_003</t>
  </si>
  <si>
    <t xml:space="preserve">( OPE ) CONDUCTOR TB4                           </t>
  </si>
  <si>
    <t>05:02 - 05:08</t>
  </si>
  <si>
    <t>798 - Cambiar Tablas en Molienda</t>
  </si>
  <si>
    <t>Partirse  tabla</t>
  </si>
  <si>
    <t>FCON07_001</t>
  </si>
  <si>
    <t xml:space="preserve">( OPE ) MESA DE CA?A #1                         </t>
  </si>
  <si>
    <t>09:04 - 09:10</t>
  </si>
  <si>
    <t>882 - Limpiar zona de descargue</t>
  </si>
  <si>
    <t>Limpiar entrada de  vehiculos al descargue.</t>
  </si>
  <si>
    <t>( OPE ) PREPARACION DE CA?A</t>
  </si>
  <si>
    <t>15:10 - 16:35</t>
  </si>
  <si>
    <t>865 - Problemas de vibración</t>
  </si>
  <si>
    <t>Revision tecnica picadora 3 (alta vibración)Revision de rodamientos y revision del acople el axial ,gap.</t>
  </si>
  <si>
    <t>FCON07_003</t>
  </si>
  <si>
    <t xml:space="preserve">( OPE ) MESA DE CA?A # 3                        </t>
  </si>
  <si>
    <t>17:23 - 17:27</t>
  </si>
  <si>
    <t>883 - Soldar angulo en eje de mando</t>
  </si>
  <si>
    <t>Paro de qeuipo por Soldar tapa en eje de mando</t>
  </si>
  <si>
    <t>32 - Puentearse carga</t>
  </si>
  <si>
    <t>10:30 - 10:45</t>
  </si>
  <si>
    <t>160 - Puentearse carga entrada picadora</t>
  </si>
  <si>
    <t>Puentearse carga ala entrada de la  pic. Colocar viga</t>
  </si>
  <si>
    <t>12:53 - 12:58</t>
  </si>
  <si>
    <t>861 - Quedarse carga en viga</t>
  </si>
  <si>
    <t>Puentearse carga en el donelly del molino 3 por Quedarse carga en la parte superior</t>
  </si>
  <si>
    <t>34 - Taco</t>
  </si>
  <si>
    <t>00:47 - 01:04</t>
  </si>
  <si>
    <t>Quedarse carga puenteada en chúte</t>
  </si>
  <si>
    <t>04:09 - 04:40</t>
  </si>
  <si>
    <t>901 - Abrir y cerrar compuerta de puenteo del molino</t>
  </si>
  <si>
    <t>Abrirse compuerta de puenteo</t>
  </si>
  <si>
    <t>( OPE ) EXTRACCION DE JUGO</t>
  </si>
  <si>
    <t>04:55 - 05:05</t>
  </si>
  <si>
    <t>TAco donelly molino 3 por abrirse compuerta de puenteo</t>
  </si>
  <si>
    <t>07:01 - 07:06</t>
  </si>
  <si>
    <t>246 - Taco en la cola</t>
  </si>
  <si>
    <t>Taco mesa caña 3 por quedarse carga en la cola</t>
  </si>
  <si>
    <t>08:23 - 08:40</t>
  </si>
  <si>
    <t>191 - Falla sensor nivel tacos chute del primer molino.</t>
  </si>
  <si>
    <t>Taco en el chute de puenteo</t>
  </si>
  <si>
    <t>14:29 - 14:36</t>
  </si>
  <si>
    <t>826 - Alto amperaje</t>
  </si>
  <si>
    <t>taco en tambor de cola alto amaperaje</t>
  </si>
  <si>
    <t>FCON04_009</t>
  </si>
  <si>
    <t xml:space="preserve">( OPE ) CONDUCTOR C                             </t>
  </si>
  <si>
    <t>44 - Taco conductor c</t>
  </si>
  <si>
    <t>11:32 - 12:15</t>
  </si>
  <si>
    <t>880 - Quedarse carga en caida a banda</t>
  </si>
  <si>
    <t>Taco conductor C por quedarse carga en la parte inferior.</t>
  </si>
  <si>
    <t>12:40 - 13:00</t>
  </si>
  <si>
    <t>187 - Taco cola conductor "c"</t>
  </si>
  <si>
    <t>Taco conductor C por quedarse carga en la cola.</t>
  </si>
  <si>
    <t>17:25 - 17:33</t>
  </si>
  <si>
    <t>812 - Quedarse carga en el electroiman</t>
  </si>
  <si>
    <t>TAco conductor C por Quedarse carga en electro íman</t>
  </si>
  <si>
    <t>51 - Quitar puenteo</t>
  </si>
  <si>
    <t>11:45 - 11:50</t>
  </si>
  <si>
    <t>275 - Entrar en línea molino</t>
  </si>
  <si>
    <t>Quitar puenteo del molino 3 por entrar en linea el equipo</t>
  </si>
  <si>
    <t>FTAN40_002</t>
  </si>
  <si>
    <t>( OPE ) TANQUE TAI</t>
  </si>
  <si>
    <t>61 - Lleno TAI</t>
  </si>
  <si>
    <t>13:03 - 13:33</t>
  </si>
  <si>
    <t>854 - Caña con alto nivel de matextra (min/veg)</t>
  </si>
  <si>
    <t>Alto nivel tanque TAI por Presencia de bagacillo en jugo ( Caña con materia extraña vegetal )</t>
  </si>
  <si>
    <t>Total</t>
  </si>
  <si>
    <t>02 - Elaboracion</t>
  </si>
  <si>
    <t>02:43 - 02:54</t>
  </si>
  <si>
    <t>899 - Causa sin identificar</t>
  </si>
  <si>
    <t>No cogen bombas del tanque tai (sin causa)</t>
  </si>
  <si>
    <t>FTAN20_010</t>
  </si>
  <si>
    <t>( OPE ) TANQUE DE JUGO ALCALIZADO</t>
  </si>
  <si>
    <t>59 - Lleno tanque de encalado</t>
  </si>
  <si>
    <t>07:51 - 07:53</t>
  </si>
  <si>
    <t>28 - Daño en bomba</t>
  </si>
  <si>
    <t>Lleno tanque alcalizado por cambio de bomba</t>
  </si>
  <si>
    <t>60 - Fuga de jugo encalado</t>
  </si>
  <si>
    <t>03:26 - 03:33</t>
  </si>
  <si>
    <t>890 - Presencia de bagacillo en jugo</t>
  </si>
  <si>
    <t>Lleno tanque jugo alcalizado debido a Tapasrse tuberia descarga de los dsm y se retorna el jugo</t>
  </si>
  <si>
    <t>10:56 - 11:09</t>
  </si>
  <si>
    <t>64 - Lleno TAI y Jugo claro</t>
  </si>
  <si>
    <t>00:32 - 00:57</t>
  </si>
  <si>
    <t>Alto nivel tanque tai por alto nivel de bagacillo.</t>
  </si>
  <si>
    <t>05:52 - 06:00</t>
  </si>
  <si>
    <t>06:51 - 07:00</t>
  </si>
  <si>
    <t>Por retorno al tanque TAI desde los DSM por bagacillo.</t>
  </si>
  <si>
    <t>( OPE ) PREPARACION DE JUGO</t>
  </si>
  <si>
    <t>18:35 - 18:55</t>
  </si>
  <si>
    <t>892 - Alto nivel de tanques elaboración</t>
  </si>
  <si>
    <t>lleno tanque jugo claro, TAI, y bascula de jugo (sin definir causa)</t>
  </si>
  <si>
    <t>03 - Calderas</t>
  </si>
  <si>
    <t>FCAL03_001</t>
  </si>
  <si>
    <t>( OPE ) CALDERA #3</t>
  </si>
  <si>
    <t>143 - Presion Baja Caldera 3</t>
  </si>
  <si>
    <t>06:20 - 06:40</t>
  </si>
  <si>
    <t>30 - Daño en  valvulas o cheques</t>
  </si>
  <si>
    <t>Cheque dañado  bba #2 de la caldera #3.</t>
  </si>
  <si>
    <t>14:47 - 14:55</t>
  </si>
  <si>
    <t>542 - Bajo nivel caldera</t>
  </si>
  <si>
    <t>Bajo nivel cáldera #3</t>
  </si>
  <si>
    <t>FCAL04_001</t>
  </si>
  <si>
    <t>( OPE ) CALDERA 4</t>
  </si>
  <si>
    <t>144 - Presion Baja Caldera 4</t>
  </si>
  <si>
    <t>13:26 - 13:33</t>
  </si>
  <si>
    <t>157 - Partirse tablilla y doblarse</t>
  </si>
  <si>
    <t>Presion baja caldera 4 por Cambiar tabla en conductor T-7</t>
  </si>
  <si>
    <t>FCON03_005</t>
  </si>
  <si>
    <t>( OPE ) CONDUCTOR T1</t>
  </si>
  <si>
    <t>00:09 - 00:16</t>
  </si>
  <si>
    <t>Cambiar tabla partida</t>
  </si>
  <si>
    <t>08:13 - 08:18</t>
  </si>
  <si>
    <t>asegurar guarda de la transmision.</t>
  </si>
  <si>
    <t>FCON04_016</t>
  </si>
  <si>
    <t xml:space="preserve">( OPE ) CONDUCTOR T-2A                          </t>
  </si>
  <si>
    <t>10:00 - 11:35</t>
  </si>
  <si>
    <t>Cambio de rodamiento en eje de mando</t>
  </si>
  <si>
    <t>FMOT75_004</t>
  </si>
  <si>
    <t>( OPE ) MOLINO 6</t>
  </si>
  <si>
    <t>17:31 - 17:37</t>
  </si>
  <si>
    <t>813 - Cerrar Molino</t>
  </si>
  <si>
    <t>Cerrar molino # 6</t>
  </si>
  <si>
    <t>04 - PLANTA ELECTRICA</t>
  </si>
  <si>
    <t>FEST01_024</t>
  </si>
  <si>
    <t>( OPE ) SUB ESTACION EPSA</t>
  </si>
  <si>
    <t>148 - Falta de Energia</t>
  </si>
  <si>
    <t>14:54 - 15:03</t>
  </si>
  <si>
    <t xml:space="preserve">585 - Salirse Epsa </t>
  </si>
  <si>
    <t>Falta de energia debido a Salirse  epsa circuito buga 3405</t>
  </si>
  <si>
    <t>05 - Instrumentacion</t>
  </si>
  <si>
    <t>( OPE ) INSTRUMENTACION</t>
  </si>
  <si>
    <t>12:40 - 12:50</t>
  </si>
  <si>
    <t>881 - Problemas de señal (intrumentacion)</t>
  </si>
  <si>
    <t>Bajo nivel Presión baja</t>
  </si>
  <si>
    <t>23:00 - 01:45</t>
  </si>
  <si>
    <t>41 - Falla en apertura de la valvula alimentacion agua</t>
  </si>
  <si>
    <t>fuga válvula automática, condensados</t>
  </si>
  <si>
    <t>11:22 - 12:33</t>
  </si>
  <si>
    <t>578 - Problemas en transmisor de nivel</t>
  </si>
  <si>
    <t>Problemas en trasmisor de  nivel caldera #4</t>
  </si>
  <si>
    <t>79 - Da?o instrumentacion</t>
  </si>
  <si>
    <t>08:42 - 08:54</t>
  </si>
  <si>
    <t>Bajo nivel caldera 4</t>
  </si>
  <si>
    <t>06 - Electrico</t>
  </si>
  <si>
    <t>( OPE ) ELECTRICO</t>
  </si>
  <si>
    <t>13:34 - 13:45</t>
  </si>
  <si>
    <t>Dispararse indicadores de clarificacion de jugo</t>
  </si>
  <si>
    <t>80 - Da?o Electrico</t>
  </si>
  <si>
    <t>01:47 - 02:17</t>
  </si>
  <si>
    <t>806 - Invertir giro de picadora</t>
  </si>
  <si>
    <t>Invertir sentido de giro  explotar breaker</t>
  </si>
  <si>
    <t>10 - Cosecha</t>
  </si>
  <si>
    <t>( OPE ) COSECHA</t>
  </si>
  <si>
    <t>122 - Piedras en las Picadoras</t>
  </si>
  <si>
    <t>03:28 - 03:31</t>
  </si>
  <si>
    <t>155 - Sacar piedra</t>
  </si>
  <si>
    <t>Sacarla del conductor</t>
  </si>
  <si>
    <t>03:42 - 03:45</t>
  </si>
  <si>
    <t>Sacarla del conductor A</t>
  </si>
  <si>
    <t>04:02 - 04:05</t>
  </si>
  <si>
    <t>04:50 - 04:53</t>
  </si>
  <si>
    <t>05:42 - 05:45</t>
  </si>
  <si>
    <t>06:00 - 07:00</t>
  </si>
  <si>
    <t>07:20 - 07:22</t>
  </si>
  <si>
    <t>07:00 - 07:29</t>
  </si>
  <si>
    <t>11:06 - 11:08</t>
  </si>
  <si>
    <t>12:47 - 12:50</t>
  </si>
  <si>
    <t>Sacar piedras del conductor de caña A</t>
  </si>
  <si>
    <t>15:05 - 15:09</t>
  </si>
  <si>
    <t>16:21 - 16:24</t>
  </si>
  <si>
    <t>16:31 - 16:38</t>
  </si>
  <si>
    <t>17:14 - 17:17</t>
  </si>
  <si>
    <t>( OPE ) CAMPO</t>
  </si>
  <si>
    <t>19:52 - 19:55</t>
  </si>
  <si>
    <t>20:08 - 20:11</t>
  </si>
  <si>
    <t>Sacarla de la mesa</t>
  </si>
  <si>
    <t>23:16 - 23:18</t>
  </si>
  <si>
    <t>23:53 - 23:55</t>
  </si>
  <si>
    <t>21 - Falta de caña</t>
  </si>
  <si>
    <t>22:07 - 00:00</t>
  </si>
  <si>
    <t>764 - Humedad Frente</t>
  </si>
  <si>
    <t>Falta de caña en patio por humedad en terrenos</t>
  </si>
  <si>
    <t>00:25 - 00:30</t>
  </si>
  <si>
    <t>935 - Problemas en empalme</t>
  </si>
  <si>
    <t>Pelarse mesas de cañas por empalme</t>
  </si>
  <si>
    <t>00:00 - 01:07</t>
  </si>
  <si>
    <t>01:46 - 01:51</t>
  </si>
  <si>
    <t>143 - Demora del tren en el descargue</t>
  </si>
  <si>
    <t>Falta de cañ en patio por demora del tren para entrar al descargue</t>
  </si>
  <si>
    <t>01:50 - 02:50</t>
  </si>
  <si>
    <t>927 - Traslado Frentes Cosecha</t>
  </si>
  <si>
    <t>Falta de caña en el patio.</t>
  </si>
  <si>
    <t>06:00 - 06:04</t>
  </si>
  <si>
    <t>Pelarse mesas</t>
  </si>
  <si>
    <t>06:46 - 09:46</t>
  </si>
  <si>
    <t>Falta de caña en patio debido a humedad en frentes</t>
  </si>
  <si>
    <t>10:12 - 10:19</t>
  </si>
  <si>
    <t>Falta de caña en patio por demora en entrar al descargue</t>
  </si>
  <si>
    <t>08:22 - 11:22</t>
  </si>
  <si>
    <t>08:40 - 11:40</t>
  </si>
  <si>
    <t>08:30 - 12:30</t>
  </si>
  <si>
    <t>Falta de caña por problemas de humedad en los frentes (la maquinaria se está enterrando en la finca Sombrerillo) y bajo TCH en algunas fincas.</t>
  </si>
  <si>
    <t>11:36 - 13:06</t>
  </si>
  <si>
    <t>12:27 - 14:27</t>
  </si>
  <si>
    <t>20:23 - 20:38</t>
  </si>
  <si>
    <t>Falta de caña en pátio</t>
  </si>
  <si>
    <t>20:53 - 20:56</t>
  </si>
  <si>
    <t>Falta de caña en patio por demora de tren en entrar al descargue.</t>
  </si>
  <si>
    <t>22:37 - 23:20</t>
  </si>
  <si>
    <t>Falta de caña en el patio</t>
  </si>
  <si>
    <t>11 - Campo</t>
  </si>
  <si>
    <t>04:05 - 04:15</t>
  </si>
  <si>
    <t>05:48 - 05:50</t>
  </si>
  <si>
    <t>07:22 - 07:24</t>
  </si>
  <si>
    <t>08:00 - 08:29</t>
  </si>
  <si>
    <t>11:04 - 11:06</t>
  </si>
  <si>
    <t>12:50 - 12:52</t>
  </si>
  <si>
    <t>16:45 - 16:48</t>
  </si>
  <si>
    <t>16:55 - 16:58</t>
  </si>
  <si>
    <t>17:17 - 17:19</t>
  </si>
  <si>
    <t>18:18 - 18:22</t>
  </si>
  <si>
    <t>18:40 - 18:44</t>
  </si>
  <si>
    <t>18:50 - 18:55</t>
  </si>
  <si>
    <t>19:46 - 19:50</t>
  </si>
  <si>
    <t>12 - Maquinaria</t>
  </si>
  <si>
    <t>( OPE ) MAQUINARIA</t>
  </si>
  <si>
    <t>09:00 - 10:10</t>
  </si>
  <si>
    <t>06:32 - 06:40</t>
  </si>
  <si>
    <t>22:07 - 22:13</t>
  </si>
  <si>
    <t>25 - Daño mecanico</t>
  </si>
  <si>
    <t>Daño muelle cabezote de la mula</t>
  </si>
  <si>
    <t>27 - Sacar elementos extraños</t>
  </si>
  <si>
    <t>07:01 - 07:04</t>
  </si>
  <si>
    <t>526 - Sacar elementos extraños</t>
  </si>
  <si>
    <t>Compuerta metalica Sacarla del conductor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</si>
</sst>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;@"/>
    <numFmt numFmtId="165" formatCode="0.000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3" fontId="0" fillId="0" borderId="0" xfId="0" applyNumberFormat="1"/>
    <xf numFmtId="14" fontId="0" fillId="0" borderId="0" xfId="0" applyNumberFormat="1"/>
    <xf numFmtId="164" fontId="0" fillId="0" borderId="0" xfId="0" applyNumberFormat="1"/>
    <xf numFmtId="0" fontId="0" fillId="0" borderId="0" xfId="0" applyAlignment="1"/>
    <xf numFmtId="165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EA3C3-20CF-48DC-9624-C8000D713A2D}">
  <dimension ref="A1:K135"/>
  <sheetViews>
    <sheetView tabSelected="1" topLeftCell="A113" workbookViewId="0">
      <selection activeCell="H122" sqref="H122"/>
    </sheetView>
  </sheetViews>
  <sheetFormatPr baseColWidth="10" defaultRowHeight="15.5" x14ac:dyDescent="0.35"/>
  <cols>
    <col min="1" max="1" width="14.6640625" customWidth="1"/>
    <col min="2" max="2" width="11.75" bestFit="1" customWidth="1"/>
    <col min="3" max="3" width="39.4140625" customWidth="1"/>
    <col min="4" max="4" width="25.1640625" customWidth="1"/>
    <col min="5" max="5" width="13.5" customWidth="1"/>
    <col min="6" max="6" width="5.25" bestFit="1" customWidth="1"/>
    <col min="7" max="7" width="11.1640625" bestFit="1" customWidth="1"/>
    <col min="8" max="8" width="7" style="5" bestFit="1" customWidth="1"/>
    <col min="9" max="9" width="7" style="5" customWidth="1"/>
  </cols>
  <sheetData>
    <row r="1" spans="1:11" x14ac:dyDescent="0.35">
      <c r="A1" t="s">
        <v>0</v>
      </c>
    </row>
    <row r="2" spans="1:11" x14ac:dyDescent="0.35">
      <c r="A2" t="s">
        <v>1</v>
      </c>
    </row>
    <row r="3" spans="1:11" x14ac:dyDescent="0.35">
      <c r="A3" t="s">
        <v>2</v>
      </c>
    </row>
    <row r="5" spans="1:11" x14ac:dyDescent="0.35">
      <c r="A5" s="4" t="s">
        <v>3</v>
      </c>
    </row>
    <row r="7" spans="1:11" x14ac:dyDescent="0.35">
      <c r="A7" t="s">
        <v>4</v>
      </c>
      <c r="B7" t="s">
        <v>5</v>
      </c>
      <c r="C7" t="s">
        <v>6</v>
      </c>
      <c r="D7" t="s">
        <v>7</v>
      </c>
      <c r="E7" t="s">
        <v>8</v>
      </c>
      <c r="F7" t="s">
        <v>9</v>
      </c>
      <c r="G7" t="s">
        <v>10</v>
      </c>
      <c r="H7" s="5" t="s">
        <v>11</v>
      </c>
      <c r="J7" t="s">
        <v>12</v>
      </c>
      <c r="K7" t="s">
        <v>13</v>
      </c>
    </row>
    <row r="8" spans="1:11" x14ac:dyDescent="0.35">
      <c r="A8" t="s">
        <v>14</v>
      </c>
      <c r="B8" s="1">
        <v>101</v>
      </c>
      <c r="C8" t="s">
        <v>15</v>
      </c>
      <c r="D8" t="s">
        <v>16</v>
      </c>
      <c r="E8" s="2">
        <v>44073</v>
      </c>
      <c r="F8" s="1">
        <v>1</v>
      </c>
      <c r="G8" s="3" t="s">
        <v>17</v>
      </c>
      <c r="H8" s="5">
        <v>1.17</v>
      </c>
      <c r="I8" s="6">
        <f>+H8*60</f>
        <v>70.199999999999989</v>
      </c>
      <c r="J8" t="s">
        <v>18</v>
      </c>
      <c r="K8" t="s">
        <v>19</v>
      </c>
    </row>
    <row r="9" spans="1:11" x14ac:dyDescent="0.35">
      <c r="A9" t="s">
        <v>14</v>
      </c>
      <c r="B9" t="s">
        <v>20</v>
      </c>
      <c r="C9" t="s">
        <v>21</v>
      </c>
      <c r="D9" t="s">
        <v>22</v>
      </c>
      <c r="E9" s="2">
        <v>44045</v>
      </c>
      <c r="F9" s="1">
        <v>1</v>
      </c>
      <c r="G9" s="3" t="s">
        <v>23</v>
      </c>
      <c r="H9" s="5">
        <v>0.17</v>
      </c>
      <c r="I9" s="6">
        <f t="shared" ref="I9:I32" si="0">+H9*60</f>
        <v>10.200000000000001</v>
      </c>
      <c r="J9" t="s">
        <v>24</v>
      </c>
      <c r="K9" t="s">
        <v>25</v>
      </c>
    </row>
    <row r="10" spans="1:11" x14ac:dyDescent="0.35">
      <c r="A10" t="s">
        <v>14</v>
      </c>
      <c r="B10" t="s">
        <v>20</v>
      </c>
      <c r="C10" t="s">
        <v>21</v>
      </c>
      <c r="D10" t="s">
        <v>22</v>
      </c>
      <c r="E10" s="2">
        <v>44047</v>
      </c>
      <c r="F10" s="1">
        <v>1</v>
      </c>
      <c r="G10" s="3" t="s">
        <v>26</v>
      </c>
      <c r="H10" s="5">
        <v>0.25</v>
      </c>
      <c r="I10" s="6">
        <f t="shared" si="0"/>
        <v>15</v>
      </c>
      <c r="J10" t="s">
        <v>27</v>
      </c>
      <c r="K10" t="s">
        <v>28</v>
      </c>
    </row>
    <row r="11" spans="1:11" x14ac:dyDescent="0.35">
      <c r="A11" t="s">
        <v>14</v>
      </c>
      <c r="B11" t="s">
        <v>20</v>
      </c>
      <c r="C11" t="s">
        <v>21</v>
      </c>
      <c r="D11" t="s">
        <v>22</v>
      </c>
      <c r="E11" s="2">
        <v>44045</v>
      </c>
      <c r="F11" s="1">
        <v>1</v>
      </c>
      <c r="G11" s="3" t="s">
        <v>29</v>
      </c>
      <c r="H11" s="5">
        <v>0.45</v>
      </c>
      <c r="I11" s="6">
        <f t="shared" si="0"/>
        <v>27</v>
      </c>
      <c r="J11" t="s">
        <v>24</v>
      </c>
      <c r="K11" t="s">
        <v>30</v>
      </c>
    </row>
    <row r="12" spans="1:11" x14ac:dyDescent="0.35">
      <c r="A12" t="s">
        <v>14</v>
      </c>
      <c r="B12" t="s">
        <v>31</v>
      </c>
      <c r="C12" t="s">
        <v>32</v>
      </c>
      <c r="D12" t="s">
        <v>33</v>
      </c>
      <c r="E12" s="2">
        <v>44052</v>
      </c>
      <c r="F12" s="1">
        <v>1</v>
      </c>
      <c r="G12" s="3" t="s">
        <v>34</v>
      </c>
      <c r="H12" s="5">
        <v>0.18</v>
      </c>
      <c r="I12" s="6">
        <f t="shared" si="0"/>
        <v>10.799999999999999</v>
      </c>
      <c r="J12" t="s">
        <v>35</v>
      </c>
      <c r="K12" t="s">
        <v>36</v>
      </c>
    </row>
    <row r="13" spans="1:11" x14ac:dyDescent="0.35">
      <c r="A13" t="s">
        <v>14</v>
      </c>
      <c r="B13" t="s">
        <v>37</v>
      </c>
      <c r="C13" t="s">
        <v>38</v>
      </c>
      <c r="D13" t="s">
        <v>33</v>
      </c>
      <c r="E13" s="2">
        <v>44048</v>
      </c>
      <c r="F13" s="1">
        <v>1</v>
      </c>
      <c r="G13" s="3" t="s">
        <v>39</v>
      </c>
      <c r="H13" s="5">
        <v>0.15</v>
      </c>
      <c r="I13" s="6">
        <f t="shared" si="0"/>
        <v>9</v>
      </c>
      <c r="J13" t="s">
        <v>40</v>
      </c>
      <c r="K13" t="s">
        <v>41</v>
      </c>
    </row>
    <row r="14" spans="1:11" x14ac:dyDescent="0.35">
      <c r="A14" t="s">
        <v>14</v>
      </c>
      <c r="B14" t="s">
        <v>37</v>
      </c>
      <c r="C14" t="s">
        <v>38</v>
      </c>
      <c r="D14" t="s">
        <v>33</v>
      </c>
      <c r="E14" s="2">
        <v>44048</v>
      </c>
      <c r="F14" s="1">
        <v>1</v>
      </c>
      <c r="G14" s="3" t="s">
        <v>42</v>
      </c>
      <c r="H14" s="5">
        <v>0.12</v>
      </c>
      <c r="I14" s="6">
        <f t="shared" si="0"/>
        <v>7.1999999999999993</v>
      </c>
      <c r="J14" t="s">
        <v>40</v>
      </c>
      <c r="K14" t="s">
        <v>41</v>
      </c>
    </row>
    <row r="15" spans="1:11" x14ac:dyDescent="0.35">
      <c r="A15" t="s">
        <v>14</v>
      </c>
      <c r="B15" t="s">
        <v>43</v>
      </c>
      <c r="C15" t="s">
        <v>44</v>
      </c>
      <c r="D15" t="s">
        <v>33</v>
      </c>
      <c r="E15" s="2">
        <v>44048</v>
      </c>
      <c r="F15" s="1">
        <v>1</v>
      </c>
      <c r="G15" s="3" t="s">
        <v>45</v>
      </c>
      <c r="H15" s="5">
        <v>0.1</v>
      </c>
      <c r="I15" s="6">
        <f t="shared" si="0"/>
        <v>6</v>
      </c>
      <c r="J15" t="s">
        <v>46</v>
      </c>
      <c r="K15" t="s">
        <v>47</v>
      </c>
    </row>
    <row r="16" spans="1:11" x14ac:dyDescent="0.35">
      <c r="A16" t="s">
        <v>14</v>
      </c>
      <c r="B16" t="s">
        <v>48</v>
      </c>
      <c r="C16" t="s">
        <v>49</v>
      </c>
      <c r="D16" t="s">
        <v>33</v>
      </c>
      <c r="E16" s="2">
        <v>44047</v>
      </c>
      <c r="F16" s="1">
        <v>1</v>
      </c>
      <c r="G16" s="3" t="s">
        <v>50</v>
      </c>
      <c r="H16" s="5">
        <v>0.1</v>
      </c>
      <c r="I16" s="6">
        <f t="shared" si="0"/>
        <v>6</v>
      </c>
      <c r="J16" t="s">
        <v>51</v>
      </c>
      <c r="K16" t="s">
        <v>52</v>
      </c>
    </row>
    <row r="17" spans="1:11" x14ac:dyDescent="0.35">
      <c r="A17" t="s">
        <v>14</v>
      </c>
      <c r="B17" s="1">
        <v>10101</v>
      </c>
      <c r="C17" t="s">
        <v>53</v>
      </c>
      <c r="D17" t="s">
        <v>33</v>
      </c>
      <c r="E17" s="2">
        <v>44067</v>
      </c>
      <c r="F17" s="1">
        <v>1</v>
      </c>
      <c r="G17" s="3" t="s">
        <v>54</v>
      </c>
      <c r="H17" s="5">
        <v>1.42</v>
      </c>
      <c r="I17" s="6">
        <f t="shared" si="0"/>
        <v>85.199999999999989</v>
      </c>
      <c r="J17" t="s">
        <v>55</v>
      </c>
      <c r="K17" t="s">
        <v>56</v>
      </c>
    </row>
    <row r="18" spans="1:11" x14ac:dyDescent="0.35">
      <c r="A18" t="s">
        <v>14</v>
      </c>
      <c r="B18" t="s">
        <v>57</v>
      </c>
      <c r="C18" t="s">
        <v>58</v>
      </c>
      <c r="D18" t="s">
        <v>33</v>
      </c>
      <c r="E18" s="2">
        <v>44071</v>
      </c>
      <c r="F18" s="1">
        <v>1</v>
      </c>
      <c r="G18" s="3" t="s">
        <v>59</v>
      </c>
      <c r="H18" s="5">
        <v>7.0000000000000007E-2</v>
      </c>
      <c r="I18" s="6">
        <f t="shared" si="0"/>
        <v>4.2</v>
      </c>
      <c r="J18" t="s">
        <v>60</v>
      </c>
      <c r="K18" t="s">
        <v>61</v>
      </c>
    </row>
    <row r="19" spans="1:11" x14ac:dyDescent="0.35">
      <c r="A19" t="s">
        <v>14</v>
      </c>
      <c r="B19" t="s">
        <v>48</v>
      </c>
      <c r="C19" t="s">
        <v>49</v>
      </c>
      <c r="D19" t="s">
        <v>62</v>
      </c>
      <c r="E19" s="2">
        <v>44045</v>
      </c>
      <c r="F19" s="1">
        <v>1</v>
      </c>
      <c r="G19" s="3" t="s">
        <v>63</v>
      </c>
      <c r="H19" s="5">
        <v>0.25</v>
      </c>
      <c r="I19" s="6">
        <f t="shared" si="0"/>
        <v>15</v>
      </c>
      <c r="J19" t="s">
        <v>64</v>
      </c>
      <c r="K19" t="s">
        <v>65</v>
      </c>
    </row>
    <row r="20" spans="1:11" x14ac:dyDescent="0.35">
      <c r="A20" t="s">
        <v>14</v>
      </c>
      <c r="B20" s="1">
        <v>10101</v>
      </c>
      <c r="C20" t="s">
        <v>53</v>
      </c>
      <c r="D20" t="s">
        <v>62</v>
      </c>
      <c r="E20" s="2">
        <v>44069</v>
      </c>
      <c r="F20" s="1">
        <v>1</v>
      </c>
      <c r="G20" s="3" t="s">
        <v>66</v>
      </c>
      <c r="H20" s="5">
        <v>0.08</v>
      </c>
      <c r="I20" s="6">
        <f t="shared" si="0"/>
        <v>4.8</v>
      </c>
      <c r="J20" t="s">
        <v>67</v>
      </c>
      <c r="K20" t="s">
        <v>68</v>
      </c>
    </row>
    <row r="21" spans="1:11" x14ac:dyDescent="0.35">
      <c r="A21" t="s">
        <v>14</v>
      </c>
      <c r="B21" t="s">
        <v>37</v>
      </c>
      <c r="C21" t="s">
        <v>38</v>
      </c>
      <c r="D21" t="s">
        <v>69</v>
      </c>
      <c r="E21" s="2">
        <v>44045</v>
      </c>
      <c r="F21" s="1">
        <v>1</v>
      </c>
      <c r="G21" s="3" t="s">
        <v>70</v>
      </c>
      <c r="H21" s="5">
        <v>0.28000000000000003</v>
      </c>
      <c r="I21" s="6">
        <f t="shared" si="0"/>
        <v>16.8</v>
      </c>
      <c r="J21" t="s">
        <v>40</v>
      </c>
      <c r="K21" t="s">
        <v>71</v>
      </c>
    </row>
    <row r="22" spans="1:11" x14ac:dyDescent="0.35">
      <c r="A22" t="s">
        <v>14</v>
      </c>
      <c r="B22" t="s">
        <v>37</v>
      </c>
      <c r="C22" t="s">
        <v>38</v>
      </c>
      <c r="D22" t="s">
        <v>69</v>
      </c>
      <c r="E22" s="2">
        <v>44065</v>
      </c>
      <c r="F22" s="1">
        <v>1</v>
      </c>
      <c r="G22" s="3" t="s">
        <v>72</v>
      </c>
      <c r="H22" s="5">
        <v>0.52</v>
      </c>
      <c r="I22" s="6">
        <f t="shared" si="0"/>
        <v>31.200000000000003</v>
      </c>
      <c r="J22" t="s">
        <v>73</v>
      </c>
      <c r="K22" t="s">
        <v>74</v>
      </c>
    </row>
    <row r="23" spans="1:11" x14ac:dyDescent="0.35">
      <c r="A23" t="s">
        <v>14</v>
      </c>
      <c r="B23" s="1">
        <v>10102</v>
      </c>
      <c r="C23" t="s">
        <v>75</v>
      </c>
      <c r="D23" t="s">
        <v>69</v>
      </c>
      <c r="E23" s="2">
        <v>44065</v>
      </c>
      <c r="F23" s="1">
        <v>1</v>
      </c>
      <c r="G23" s="3" t="s">
        <v>76</v>
      </c>
      <c r="H23" s="5">
        <v>0.17</v>
      </c>
      <c r="I23" s="6">
        <f t="shared" si="0"/>
        <v>10.200000000000001</v>
      </c>
      <c r="J23" t="s">
        <v>73</v>
      </c>
      <c r="K23" t="s">
        <v>77</v>
      </c>
    </row>
    <row r="24" spans="1:11" x14ac:dyDescent="0.35">
      <c r="A24" t="s">
        <v>14</v>
      </c>
      <c r="B24" t="s">
        <v>57</v>
      </c>
      <c r="C24" t="s">
        <v>58</v>
      </c>
      <c r="D24" t="s">
        <v>69</v>
      </c>
      <c r="E24" s="2">
        <v>44068</v>
      </c>
      <c r="F24" s="1">
        <v>1</v>
      </c>
      <c r="G24" s="3" t="s">
        <v>78</v>
      </c>
      <c r="H24" s="5">
        <v>0.08</v>
      </c>
      <c r="I24" s="6">
        <f t="shared" si="0"/>
        <v>4.8</v>
      </c>
      <c r="J24" t="s">
        <v>79</v>
      </c>
      <c r="K24" t="s">
        <v>80</v>
      </c>
    </row>
    <row r="25" spans="1:11" x14ac:dyDescent="0.35">
      <c r="A25" t="s">
        <v>14</v>
      </c>
      <c r="B25" t="s">
        <v>37</v>
      </c>
      <c r="C25" t="s">
        <v>38</v>
      </c>
      <c r="D25" t="s">
        <v>69</v>
      </c>
      <c r="E25" s="2">
        <v>44048</v>
      </c>
      <c r="F25" s="1">
        <v>1</v>
      </c>
      <c r="G25" s="3" t="s">
        <v>81</v>
      </c>
      <c r="H25" s="5">
        <v>0.28000000000000003</v>
      </c>
      <c r="I25" s="6">
        <f t="shared" si="0"/>
        <v>16.8</v>
      </c>
      <c r="J25" t="s">
        <v>82</v>
      </c>
      <c r="K25" t="s">
        <v>83</v>
      </c>
    </row>
    <row r="26" spans="1:11" x14ac:dyDescent="0.35">
      <c r="A26" t="s">
        <v>14</v>
      </c>
      <c r="B26" t="s">
        <v>20</v>
      </c>
      <c r="C26" t="s">
        <v>21</v>
      </c>
      <c r="D26" t="s">
        <v>69</v>
      </c>
      <c r="E26" s="2">
        <v>44045</v>
      </c>
      <c r="F26" s="1">
        <v>1</v>
      </c>
      <c r="G26" s="3" t="s">
        <v>84</v>
      </c>
      <c r="H26" s="5">
        <v>0.12</v>
      </c>
      <c r="I26" s="6">
        <f t="shared" si="0"/>
        <v>7.1999999999999993</v>
      </c>
      <c r="J26" t="s">
        <v>85</v>
      </c>
      <c r="K26" t="s">
        <v>86</v>
      </c>
    </row>
    <row r="27" spans="1:11" x14ac:dyDescent="0.35">
      <c r="A27" t="s">
        <v>14</v>
      </c>
      <c r="B27" t="s">
        <v>87</v>
      </c>
      <c r="C27" t="s">
        <v>88</v>
      </c>
      <c r="D27" t="s">
        <v>89</v>
      </c>
      <c r="E27" s="2">
        <v>44060</v>
      </c>
      <c r="F27" s="1">
        <v>1</v>
      </c>
      <c r="G27" s="3" t="s">
        <v>90</v>
      </c>
      <c r="H27" s="5">
        <v>0.72</v>
      </c>
      <c r="I27" s="6">
        <f t="shared" si="0"/>
        <v>43.199999999999996</v>
      </c>
      <c r="J27" t="s">
        <v>91</v>
      </c>
      <c r="K27" t="s">
        <v>92</v>
      </c>
    </row>
    <row r="28" spans="1:11" x14ac:dyDescent="0.35">
      <c r="A28" t="s">
        <v>14</v>
      </c>
      <c r="B28" t="s">
        <v>87</v>
      </c>
      <c r="C28" t="s">
        <v>88</v>
      </c>
      <c r="D28" t="s">
        <v>89</v>
      </c>
      <c r="E28" s="2">
        <v>44065</v>
      </c>
      <c r="F28" s="1">
        <v>1</v>
      </c>
      <c r="G28" s="3" t="s">
        <v>93</v>
      </c>
      <c r="H28" s="5">
        <v>0.33</v>
      </c>
      <c r="I28" s="6">
        <f t="shared" si="0"/>
        <v>19.8</v>
      </c>
      <c r="J28" t="s">
        <v>94</v>
      </c>
      <c r="K28" t="s">
        <v>95</v>
      </c>
    </row>
    <row r="29" spans="1:11" x14ac:dyDescent="0.35">
      <c r="A29" t="s">
        <v>14</v>
      </c>
      <c r="B29" t="s">
        <v>87</v>
      </c>
      <c r="C29" t="s">
        <v>88</v>
      </c>
      <c r="D29" t="s">
        <v>89</v>
      </c>
      <c r="E29" s="2">
        <v>44053</v>
      </c>
      <c r="F29" s="1">
        <v>1</v>
      </c>
      <c r="G29" s="3" t="s">
        <v>96</v>
      </c>
      <c r="H29" s="5">
        <v>0.13</v>
      </c>
      <c r="I29" s="6">
        <f t="shared" si="0"/>
        <v>7.8000000000000007</v>
      </c>
      <c r="J29" t="s">
        <v>97</v>
      </c>
      <c r="K29" t="s">
        <v>98</v>
      </c>
    </row>
    <row r="30" spans="1:11" x14ac:dyDescent="0.35">
      <c r="A30" t="s">
        <v>14</v>
      </c>
      <c r="B30" t="s">
        <v>37</v>
      </c>
      <c r="C30" t="s">
        <v>38</v>
      </c>
      <c r="D30" t="s">
        <v>99</v>
      </c>
      <c r="E30" s="2">
        <v>44065</v>
      </c>
      <c r="F30" s="1">
        <v>1</v>
      </c>
      <c r="G30" s="3" t="s">
        <v>100</v>
      </c>
      <c r="H30" s="5">
        <v>0.08</v>
      </c>
      <c r="I30" s="6">
        <f t="shared" si="0"/>
        <v>4.8</v>
      </c>
      <c r="J30" t="s">
        <v>101</v>
      </c>
      <c r="K30" t="s">
        <v>102</v>
      </c>
    </row>
    <row r="31" spans="1:11" x14ac:dyDescent="0.35">
      <c r="A31" t="s">
        <v>14</v>
      </c>
      <c r="B31" t="s">
        <v>161</v>
      </c>
      <c r="C31" t="s">
        <v>162</v>
      </c>
      <c r="D31" t="s">
        <v>33</v>
      </c>
      <c r="E31" s="2">
        <v>44049</v>
      </c>
      <c r="F31" s="1">
        <v>1</v>
      </c>
      <c r="G31" s="3" t="s">
        <v>163</v>
      </c>
      <c r="H31" s="5">
        <v>0.1</v>
      </c>
      <c r="J31" t="s">
        <v>164</v>
      </c>
      <c r="K31" t="s">
        <v>165</v>
      </c>
    </row>
    <row r="32" spans="1:11" x14ac:dyDescent="0.35">
      <c r="C32" t="s">
        <v>109</v>
      </c>
      <c r="F32" s="1"/>
      <c r="H32" s="5">
        <f>SUM(H8:H31)</f>
        <v>7.32</v>
      </c>
      <c r="I32" s="6">
        <f t="shared" si="0"/>
        <v>439.20000000000005</v>
      </c>
    </row>
    <row r="33" spans="1:11" x14ac:dyDescent="0.35">
      <c r="F33" s="1"/>
      <c r="I33" s="6"/>
    </row>
    <row r="34" spans="1:11" x14ac:dyDescent="0.35">
      <c r="A34" t="s">
        <v>110</v>
      </c>
      <c r="B34" t="s">
        <v>103</v>
      </c>
      <c r="C34" t="s">
        <v>104</v>
      </c>
      <c r="D34" t="s">
        <v>105</v>
      </c>
      <c r="E34" s="2">
        <v>44056</v>
      </c>
      <c r="F34" s="1">
        <v>1</v>
      </c>
      <c r="G34" s="3" t="s">
        <v>106</v>
      </c>
      <c r="H34" s="5">
        <v>0.5</v>
      </c>
      <c r="I34" s="6">
        <f>+H34*60</f>
        <v>30</v>
      </c>
      <c r="J34" t="s">
        <v>107</v>
      </c>
      <c r="K34" t="s">
        <v>108</v>
      </c>
    </row>
    <row r="35" spans="1:11" x14ac:dyDescent="0.35">
      <c r="A35" t="s">
        <v>110</v>
      </c>
      <c r="B35" t="s">
        <v>103</v>
      </c>
      <c r="C35" t="s">
        <v>104</v>
      </c>
      <c r="D35" t="s">
        <v>33</v>
      </c>
      <c r="E35" s="2">
        <v>44065</v>
      </c>
      <c r="F35" s="1">
        <v>1</v>
      </c>
      <c r="G35" s="3" t="s">
        <v>111</v>
      </c>
      <c r="H35" s="5">
        <v>0.18</v>
      </c>
      <c r="I35" s="6">
        <f t="shared" ref="I35:I43" si="1">+H35*60</f>
        <v>10.799999999999999</v>
      </c>
      <c r="J35" t="s">
        <v>112</v>
      </c>
      <c r="K35" t="s">
        <v>113</v>
      </c>
    </row>
    <row r="36" spans="1:11" x14ac:dyDescent="0.35">
      <c r="A36" t="s">
        <v>110</v>
      </c>
      <c r="B36" t="s">
        <v>114</v>
      </c>
      <c r="C36" t="s">
        <v>115</v>
      </c>
      <c r="D36" t="s">
        <v>116</v>
      </c>
      <c r="E36" s="2">
        <v>44062</v>
      </c>
      <c r="F36" s="1">
        <v>1</v>
      </c>
      <c r="G36" s="3" t="s">
        <v>117</v>
      </c>
      <c r="H36" s="5">
        <v>0.03</v>
      </c>
      <c r="I36" s="6">
        <f t="shared" si="1"/>
        <v>1.7999999999999998</v>
      </c>
      <c r="J36" t="s">
        <v>118</v>
      </c>
      <c r="K36" t="s">
        <v>119</v>
      </c>
    </row>
    <row r="37" spans="1:11" x14ac:dyDescent="0.35">
      <c r="A37" t="s">
        <v>110</v>
      </c>
      <c r="B37" t="s">
        <v>114</v>
      </c>
      <c r="C37" t="s">
        <v>115</v>
      </c>
      <c r="D37" t="s">
        <v>120</v>
      </c>
      <c r="E37" s="2">
        <v>44060</v>
      </c>
      <c r="F37" s="1">
        <v>1</v>
      </c>
      <c r="G37" s="3" t="s">
        <v>121</v>
      </c>
      <c r="H37" s="5">
        <v>0.12</v>
      </c>
      <c r="I37" s="6">
        <f t="shared" si="1"/>
        <v>7.1999999999999993</v>
      </c>
      <c r="J37" t="s">
        <v>122</v>
      </c>
      <c r="K37" t="s">
        <v>123</v>
      </c>
    </row>
    <row r="38" spans="1:11" x14ac:dyDescent="0.35">
      <c r="A38" t="s">
        <v>110</v>
      </c>
      <c r="B38" t="s">
        <v>103</v>
      </c>
      <c r="C38" t="s">
        <v>104</v>
      </c>
      <c r="D38" t="s">
        <v>105</v>
      </c>
      <c r="E38" s="2">
        <v>44056</v>
      </c>
      <c r="F38" s="1">
        <v>1</v>
      </c>
      <c r="G38" s="3" t="s">
        <v>124</v>
      </c>
      <c r="H38" s="5">
        <v>0.22</v>
      </c>
      <c r="I38" s="6">
        <f t="shared" si="1"/>
        <v>13.2</v>
      </c>
      <c r="J38" t="s">
        <v>107</v>
      </c>
      <c r="K38" t="s">
        <v>108</v>
      </c>
    </row>
    <row r="39" spans="1:11" x14ac:dyDescent="0.35">
      <c r="A39" t="s">
        <v>110</v>
      </c>
      <c r="B39" t="s">
        <v>103</v>
      </c>
      <c r="C39" t="s">
        <v>104</v>
      </c>
      <c r="D39" t="s">
        <v>125</v>
      </c>
      <c r="E39" s="2">
        <v>44056</v>
      </c>
      <c r="F39" s="1">
        <v>1</v>
      </c>
      <c r="G39" s="3" t="s">
        <v>126</v>
      </c>
      <c r="H39" s="5">
        <v>0.42</v>
      </c>
      <c r="I39" s="6">
        <f t="shared" si="1"/>
        <v>25.2</v>
      </c>
      <c r="J39" t="s">
        <v>122</v>
      </c>
      <c r="K39" t="s">
        <v>127</v>
      </c>
    </row>
    <row r="40" spans="1:11" x14ac:dyDescent="0.35">
      <c r="A40" t="s">
        <v>110</v>
      </c>
      <c r="B40" t="s">
        <v>103</v>
      </c>
      <c r="C40" t="s">
        <v>104</v>
      </c>
      <c r="D40" t="s">
        <v>125</v>
      </c>
      <c r="E40" s="2">
        <v>44056</v>
      </c>
      <c r="F40" s="1">
        <v>1</v>
      </c>
      <c r="G40" s="3" t="s">
        <v>128</v>
      </c>
      <c r="H40" s="5">
        <v>0.13</v>
      </c>
      <c r="I40" s="6">
        <f t="shared" si="1"/>
        <v>7.8000000000000007</v>
      </c>
      <c r="J40" t="s">
        <v>122</v>
      </c>
      <c r="K40" t="s">
        <v>127</v>
      </c>
    </row>
    <row r="41" spans="1:11" x14ac:dyDescent="0.35">
      <c r="A41" t="s">
        <v>110</v>
      </c>
      <c r="B41" t="s">
        <v>103</v>
      </c>
      <c r="C41" t="s">
        <v>104</v>
      </c>
      <c r="D41" t="s">
        <v>125</v>
      </c>
      <c r="E41" s="2">
        <v>44044</v>
      </c>
      <c r="F41" s="1">
        <v>1</v>
      </c>
      <c r="G41" s="3" t="s">
        <v>129</v>
      </c>
      <c r="H41" s="5">
        <v>0.15</v>
      </c>
      <c r="I41" s="6">
        <f t="shared" si="1"/>
        <v>9</v>
      </c>
      <c r="J41" t="s">
        <v>122</v>
      </c>
      <c r="K41" t="s">
        <v>130</v>
      </c>
    </row>
    <row r="42" spans="1:11" x14ac:dyDescent="0.35">
      <c r="A42" t="s">
        <v>110</v>
      </c>
      <c r="B42" s="1">
        <v>10202</v>
      </c>
      <c r="C42" t="s">
        <v>131</v>
      </c>
      <c r="D42" t="s">
        <v>125</v>
      </c>
      <c r="E42" s="2">
        <v>44045</v>
      </c>
      <c r="F42" s="1">
        <v>1</v>
      </c>
      <c r="G42" s="3" t="s">
        <v>132</v>
      </c>
      <c r="H42" s="5">
        <v>0.33</v>
      </c>
      <c r="I42" s="6">
        <f t="shared" si="1"/>
        <v>19.8</v>
      </c>
      <c r="J42" t="s">
        <v>133</v>
      </c>
      <c r="K42" t="s">
        <v>134</v>
      </c>
    </row>
    <row r="43" spans="1:11" x14ac:dyDescent="0.35">
      <c r="C43" t="s">
        <v>109</v>
      </c>
      <c r="F43" s="1"/>
      <c r="H43" s="5">
        <f>SUM(H34:H42)</f>
        <v>2.08</v>
      </c>
      <c r="I43" s="6">
        <f t="shared" si="1"/>
        <v>124.80000000000001</v>
      </c>
    </row>
    <row r="45" spans="1:11" x14ac:dyDescent="0.35">
      <c r="A45" t="s">
        <v>135</v>
      </c>
      <c r="B45" t="s">
        <v>136</v>
      </c>
      <c r="C45" t="s">
        <v>137</v>
      </c>
      <c r="D45" t="s">
        <v>138</v>
      </c>
      <c r="E45" s="2">
        <v>44049</v>
      </c>
      <c r="F45" s="1">
        <v>1</v>
      </c>
      <c r="G45" s="3" t="s">
        <v>139</v>
      </c>
      <c r="H45" s="5">
        <v>0.33</v>
      </c>
      <c r="I45" s="6">
        <f>+H45*60</f>
        <v>19.8</v>
      </c>
      <c r="J45" t="s">
        <v>140</v>
      </c>
      <c r="K45" t="s">
        <v>141</v>
      </c>
    </row>
    <row r="46" spans="1:11" x14ac:dyDescent="0.35">
      <c r="A46" t="s">
        <v>135</v>
      </c>
      <c r="B46" t="s">
        <v>136</v>
      </c>
      <c r="C46" t="s">
        <v>137</v>
      </c>
      <c r="D46" t="s">
        <v>138</v>
      </c>
      <c r="E46" s="2">
        <v>44051</v>
      </c>
      <c r="F46" s="1">
        <v>1</v>
      </c>
      <c r="G46" s="3" t="s">
        <v>142</v>
      </c>
      <c r="H46" s="5">
        <v>0.13</v>
      </c>
      <c r="I46" s="6">
        <f t="shared" ref="I46:I53" si="2">+H46*60</f>
        <v>7.8000000000000007</v>
      </c>
      <c r="J46" t="s">
        <v>143</v>
      </c>
      <c r="K46" t="s">
        <v>144</v>
      </c>
    </row>
    <row r="47" spans="1:11" x14ac:dyDescent="0.35">
      <c r="A47" t="s">
        <v>135</v>
      </c>
      <c r="B47" t="s">
        <v>145</v>
      </c>
      <c r="C47" t="s">
        <v>146</v>
      </c>
      <c r="D47" t="s">
        <v>147</v>
      </c>
      <c r="E47" s="2">
        <v>44058</v>
      </c>
      <c r="F47" s="1">
        <v>1</v>
      </c>
      <c r="G47" s="3" t="s">
        <v>148</v>
      </c>
      <c r="H47" s="5">
        <v>0.12</v>
      </c>
      <c r="I47" s="6">
        <f t="shared" si="2"/>
        <v>7.1999999999999993</v>
      </c>
      <c r="J47" t="s">
        <v>149</v>
      </c>
      <c r="K47" t="s">
        <v>150</v>
      </c>
    </row>
    <row r="48" spans="1:11" x14ac:dyDescent="0.35">
      <c r="A48" t="s">
        <v>135</v>
      </c>
      <c r="B48" t="s">
        <v>151</v>
      </c>
      <c r="C48" t="s">
        <v>152</v>
      </c>
      <c r="D48" t="s">
        <v>33</v>
      </c>
      <c r="E48" s="2">
        <v>44049</v>
      </c>
      <c r="F48" s="1">
        <v>1</v>
      </c>
      <c r="G48" s="3" t="s">
        <v>153</v>
      </c>
      <c r="H48" s="5">
        <v>0.12</v>
      </c>
      <c r="I48" s="6">
        <f t="shared" si="2"/>
        <v>7.1999999999999993</v>
      </c>
      <c r="J48" t="s">
        <v>46</v>
      </c>
      <c r="K48" t="s">
        <v>154</v>
      </c>
    </row>
    <row r="49" spans="1:11" x14ac:dyDescent="0.35">
      <c r="A49" t="s">
        <v>135</v>
      </c>
      <c r="B49" t="s">
        <v>151</v>
      </c>
      <c r="C49" t="s">
        <v>152</v>
      </c>
      <c r="D49" t="s">
        <v>33</v>
      </c>
      <c r="E49" s="2">
        <v>44048</v>
      </c>
      <c r="F49" s="1">
        <v>1</v>
      </c>
      <c r="G49" s="3" t="s">
        <v>155</v>
      </c>
      <c r="H49" s="5">
        <v>0.08</v>
      </c>
      <c r="I49" s="6">
        <f t="shared" si="2"/>
        <v>4.8</v>
      </c>
      <c r="J49" t="s">
        <v>112</v>
      </c>
      <c r="K49" t="s">
        <v>156</v>
      </c>
    </row>
    <row r="50" spans="1:11" x14ac:dyDescent="0.35">
      <c r="A50" t="s">
        <v>135</v>
      </c>
      <c r="B50" t="s">
        <v>157</v>
      </c>
      <c r="C50" t="s">
        <v>158</v>
      </c>
      <c r="D50" t="s">
        <v>33</v>
      </c>
      <c r="E50" s="2">
        <v>44048</v>
      </c>
      <c r="F50" s="1">
        <v>1</v>
      </c>
      <c r="G50" s="3" t="s">
        <v>159</v>
      </c>
      <c r="H50" s="5">
        <v>1.58</v>
      </c>
      <c r="I50" s="6">
        <f t="shared" si="2"/>
        <v>94.800000000000011</v>
      </c>
      <c r="J50" t="s">
        <v>112</v>
      </c>
      <c r="K50" t="s">
        <v>160</v>
      </c>
    </row>
    <row r="51" spans="1:11" x14ac:dyDescent="0.35">
      <c r="C51" t="s">
        <v>109</v>
      </c>
      <c r="H51" s="5">
        <f>SUM(H45:H50)</f>
        <v>2.3600000000000003</v>
      </c>
      <c r="I51" s="6">
        <f t="shared" si="2"/>
        <v>141.60000000000002</v>
      </c>
    </row>
    <row r="52" spans="1:11" x14ac:dyDescent="0.35">
      <c r="F52" s="1"/>
    </row>
    <row r="53" spans="1:11" x14ac:dyDescent="0.35">
      <c r="A53" t="s">
        <v>166</v>
      </c>
      <c r="B53" t="s">
        <v>167</v>
      </c>
      <c r="C53" t="s">
        <v>168</v>
      </c>
      <c r="D53" t="s">
        <v>169</v>
      </c>
      <c r="E53" s="2">
        <v>44072</v>
      </c>
      <c r="F53" s="1">
        <v>1</v>
      </c>
      <c r="G53" s="3" t="s">
        <v>170</v>
      </c>
      <c r="H53" s="5">
        <v>0.15</v>
      </c>
      <c r="I53" s="6">
        <f t="shared" si="2"/>
        <v>9</v>
      </c>
      <c r="J53" t="s">
        <v>171</v>
      </c>
      <c r="K53" t="s">
        <v>172</v>
      </c>
    </row>
    <row r="54" spans="1:11" x14ac:dyDescent="0.35">
      <c r="C54" t="s">
        <v>109</v>
      </c>
      <c r="F54" s="1"/>
      <c r="H54" s="5">
        <v>0.15</v>
      </c>
    </row>
    <row r="56" spans="1:11" x14ac:dyDescent="0.35">
      <c r="A56" t="s">
        <v>173</v>
      </c>
      <c r="B56" s="1">
        <v>105</v>
      </c>
      <c r="C56" t="s">
        <v>174</v>
      </c>
      <c r="D56" t="s">
        <v>147</v>
      </c>
      <c r="E56" s="2">
        <v>44044</v>
      </c>
      <c r="F56" s="1">
        <v>1</v>
      </c>
      <c r="G56" s="3" t="s">
        <v>175</v>
      </c>
      <c r="H56" s="5">
        <v>0.17</v>
      </c>
      <c r="I56" s="6">
        <f t="shared" ref="I56:I97" si="3">+H56*60</f>
        <v>10.200000000000001</v>
      </c>
      <c r="J56" t="s">
        <v>176</v>
      </c>
      <c r="K56" t="s">
        <v>177</v>
      </c>
    </row>
    <row r="57" spans="1:11" x14ac:dyDescent="0.35">
      <c r="A57" t="s">
        <v>173</v>
      </c>
      <c r="B57" s="1">
        <v>105</v>
      </c>
      <c r="C57" t="s">
        <v>174</v>
      </c>
      <c r="D57" t="s">
        <v>33</v>
      </c>
      <c r="E57" s="2">
        <v>44046</v>
      </c>
      <c r="F57" s="1">
        <v>1</v>
      </c>
      <c r="G57" s="3" t="s">
        <v>178</v>
      </c>
      <c r="H57" s="5">
        <v>2.75</v>
      </c>
      <c r="I57" s="6">
        <f t="shared" si="3"/>
        <v>165</v>
      </c>
      <c r="J57" t="s">
        <v>179</v>
      </c>
      <c r="K57" t="s">
        <v>180</v>
      </c>
    </row>
    <row r="58" spans="1:11" x14ac:dyDescent="0.35">
      <c r="A58" t="s">
        <v>173</v>
      </c>
      <c r="B58" s="1">
        <v>105</v>
      </c>
      <c r="C58" t="s">
        <v>174</v>
      </c>
      <c r="D58" t="s">
        <v>33</v>
      </c>
      <c r="E58" s="2">
        <v>44051</v>
      </c>
      <c r="F58" s="1">
        <v>1</v>
      </c>
      <c r="G58" s="3" t="s">
        <v>181</v>
      </c>
      <c r="H58" s="5">
        <v>1.18</v>
      </c>
      <c r="I58" s="6">
        <f t="shared" si="3"/>
        <v>70.8</v>
      </c>
      <c r="J58" t="s">
        <v>182</v>
      </c>
      <c r="K58" t="s">
        <v>183</v>
      </c>
    </row>
    <row r="59" spans="1:11" x14ac:dyDescent="0.35">
      <c r="A59" t="s">
        <v>173</v>
      </c>
      <c r="B59" s="1">
        <v>105</v>
      </c>
      <c r="C59" t="s">
        <v>174</v>
      </c>
      <c r="D59" t="s">
        <v>184</v>
      </c>
      <c r="E59" s="2">
        <v>44053</v>
      </c>
      <c r="F59" s="1">
        <v>1</v>
      </c>
      <c r="G59" s="3" t="s">
        <v>185</v>
      </c>
      <c r="H59" s="5">
        <v>0.2</v>
      </c>
      <c r="I59" s="6">
        <f t="shared" si="3"/>
        <v>12</v>
      </c>
      <c r="J59" t="s">
        <v>143</v>
      </c>
      <c r="K59" t="s">
        <v>186</v>
      </c>
    </row>
    <row r="60" spans="1:11" x14ac:dyDescent="0.35">
      <c r="C60" t="s">
        <v>109</v>
      </c>
      <c r="F60" s="1"/>
      <c r="H60" s="5">
        <f>SUM(H56:H59)</f>
        <v>4.3</v>
      </c>
      <c r="I60" s="6">
        <f t="shared" si="3"/>
        <v>258</v>
      </c>
    </row>
    <row r="62" spans="1:11" x14ac:dyDescent="0.35">
      <c r="A62" t="s">
        <v>187</v>
      </c>
      <c r="B62" s="1">
        <v>112</v>
      </c>
      <c r="C62" t="s">
        <v>188</v>
      </c>
      <c r="D62" t="s">
        <v>22</v>
      </c>
      <c r="E62" s="2">
        <v>44074</v>
      </c>
      <c r="F62" s="1">
        <v>1</v>
      </c>
      <c r="G62" s="3" t="s">
        <v>189</v>
      </c>
      <c r="H62" s="5">
        <v>0.18</v>
      </c>
      <c r="I62" s="6">
        <f t="shared" si="3"/>
        <v>10.799999999999999</v>
      </c>
      <c r="J62" t="s">
        <v>133</v>
      </c>
      <c r="K62" t="s">
        <v>190</v>
      </c>
    </row>
    <row r="63" spans="1:11" x14ac:dyDescent="0.35">
      <c r="A63" t="s">
        <v>187</v>
      </c>
      <c r="B63" s="1">
        <v>112</v>
      </c>
      <c r="C63" t="s">
        <v>188</v>
      </c>
      <c r="D63" t="s">
        <v>191</v>
      </c>
      <c r="E63" s="2">
        <v>44045</v>
      </c>
      <c r="F63" s="1">
        <v>1</v>
      </c>
      <c r="G63" s="3" t="s">
        <v>192</v>
      </c>
      <c r="H63" s="5">
        <v>0.5</v>
      </c>
      <c r="I63" s="6">
        <f t="shared" si="3"/>
        <v>30</v>
      </c>
      <c r="J63" t="s">
        <v>193</v>
      </c>
      <c r="K63" t="s">
        <v>194</v>
      </c>
    </row>
    <row r="64" spans="1:11" x14ac:dyDescent="0.35">
      <c r="C64" t="s">
        <v>109</v>
      </c>
      <c r="F64" s="1"/>
      <c r="H64" s="5">
        <f>SUM(H62:H63)</f>
        <v>0.67999999999999994</v>
      </c>
      <c r="I64" s="6">
        <f t="shared" si="3"/>
        <v>40.799999999999997</v>
      </c>
    </row>
    <row r="66" spans="1:11" x14ac:dyDescent="0.35">
      <c r="A66" t="s">
        <v>195</v>
      </c>
      <c r="B66" s="1">
        <v>201</v>
      </c>
      <c r="C66" t="s">
        <v>196</v>
      </c>
      <c r="D66" t="s">
        <v>197</v>
      </c>
      <c r="E66" s="2">
        <v>44047</v>
      </c>
      <c r="F66" s="1">
        <v>1</v>
      </c>
      <c r="G66" s="3" t="s">
        <v>198</v>
      </c>
      <c r="H66" s="5">
        <v>0.05</v>
      </c>
      <c r="I66" s="6">
        <f t="shared" si="3"/>
        <v>3</v>
      </c>
      <c r="J66" t="s">
        <v>199</v>
      </c>
      <c r="K66" t="s">
        <v>200</v>
      </c>
    </row>
    <row r="67" spans="1:11" x14ac:dyDescent="0.35">
      <c r="A67" t="s">
        <v>195</v>
      </c>
      <c r="B67" s="1">
        <v>201</v>
      </c>
      <c r="C67" t="s">
        <v>196</v>
      </c>
      <c r="D67" t="s">
        <v>197</v>
      </c>
      <c r="E67" s="2">
        <v>44052</v>
      </c>
      <c r="F67" s="1">
        <v>1</v>
      </c>
      <c r="G67" s="3" t="s">
        <v>201</v>
      </c>
      <c r="H67" s="5">
        <v>0.05</v>
      </c>
      <c r="I67" s="6">
        <f t="shared" si="3"/>
        <v>3</v>
      </c>
      <c r="J67" t="s">
        <v>199</v>
      </c>
      <c r="K67" t="s">
        <v>202</v>
      </c>
    </row>
    <row r="68" spans="1:11" x14ac:dyDescent="0.35">
      <c r="A68" t="s">
        <v>195</v>
      </c>
      <c r="B68" s="1">
        <v>201</v>
      </c>
      <c r="C68" t="s">
        <v>196</v>
      </c>
      <c r="D68" t="s">
        <v>197</v>
      </c>
      <c r="E68" s="2">
        <v>44047</v>
      </c>
      <c r="F68" s="1">
        <v>1</v>
      </c>
      <c r="G68" s="3" t="s">
        <v>203</v>
      </c>
      <c r="H68" s="5">
        <v>0.05</v>
      </c>
      <c r="I68" s="6">
        <f t="shared" si="3"/>
        <v>3</v>
      </c>
      <c r="J68" t="s">
        <v>199</v>
      </c>
      <c r="K68" t="s">
        <v>200</v>
      </c>
    </row>
    <row r="69" spans="1:11" x14ac:dyDescent="0.35">
      <c r="A69" t="s">
        <v>195</v>
      </c>
      <c r="B69" s="1">
        <v>201</v>
      </c>
      <c r="C69" t="s">
        <v>196</v>
      </c>
      <c r="D69" t="s">
        <v>197</v>
      </c>
      <c r="E69" s="2">
        <v>44047</v>
      </c>
      <c r="F69" s="1">
        <v>1</v>
      </c>
      <c r="G69" s="3" t="s">
        <v>204</v>
      </c>
      <c r="H69" s="5">
        <v>0.05</v>
      </c>
      <c r="I69" s="6">
        <f t="shared" si="3"/>
        <v>3</v>
      </c>
      <c r="J69" t="s">
        <v>199</v>
      </c>
      <c r="K69" t="s">
        <v>200</v>
      </c>
    </row>
    <row r="70" spans="1:11" x14ac:dyDescent="0.35">
      <c r="A70" t="s">
        <v>195</v>
      </c>
      <c r="B70" s="1">
        <v>201</v>
      </c>
      <c r="C70" t="s">
        <v>196</v>
      </c>
      <c r="D70" t="s">
        <v>197</v>
      </c>
      <c r="E70" s="2">
        <v>44052</v>
      </c>
      <c r="F70" s="1">
        <v>1</v>
      </c>
      <c r="G70" s="3" t="s">
        <v>205</v>
      </c>
      <c r="H70" s="5">
        <v>0.05</v>
      </c>
      <c r="I70" s="6">
        <f t="shared" si="3"/>
        <v>3</v>
      </c>
      <c r="J70" t="s">
        <v>199</v>
      </c>
      <c r="K70" t="s">
        <v>202</v>
      </c>
    </row>
    <row r="71" spans="1:11" x14ac:dyDescent="0.35">
      <c r="A71" t="s">
        <v>195</v>
      </c>
      <c r="B71" s="1">
        <v>201</v>
      </c>
      <c r="C71" t="s">
        <v>196</v>
      </c>
      <c r="D71" t="s">
        <v>197</v>
      </c>
      <c r="E71" s="2">
        <v>44052</v>
      </c>
      <c r="F71" s="1">
        <v>1</v>
      </c>
      <c r="G71" s="3" t="s">
        <v>206</v>
      </c>
      <c r="H71" s="5">
        <v>1</v>
      </c>
      <c r="I71" s="6">
        <f t="shared" si="3"/>
        <v>60</v>
      </c>
      <c r="J71" t="s">
        <v>199</v>
      </c>
    </row>
    <row r="72" spans="1:11" x14ac:dyDescent="0.35">
      <c r="A72" t="s">
        <v>195</v>
      </c>
      <c r="B72" s="1">
        <v>201</v>
      </c>
      <c r="C72" t="s">
        <v>196</v>
      </c>
      <c r="D72" t="s">
        <v>197</v>
      </c>
      <c r="E72" s="2">
        <v>44044</v>
      </c>
      <c r="F72" s="1">
        <v>1</v>
      </c>
      <c r="G72" s="3" t="s">
        <v>207</v>
      </c>
      <c r="H72" s="5">
        <v>0.03</v>
      </c>
      <c r="I72" s="6">
        <f t="shared" si="3"/>
        <v>1.7999999999999998</v>
      </c>
      <c r="J72" t="s">
        <v>199</v>
      </c>
      <c r="K72" t="s">
        <v>202</v>
      </c>
    </row>
    <row r="73" spans="1:11" x14ac:dyDescent="0.35">
      <c r="A73" t="s">
        <v>195</v>
      </c>
      <c r="B73" s="1">
        <v>201</v>
      </c>
      <c r="C73" t="s">
        <v>196</v>
      </c>
      <c r="D73" t="s">
        <v>197</v>
      </c>
      <c r="E73" s="2">
        <v>44052</v>
      </c>
      <c r="F73" s="1">
        <v>1</v>
      </c>
      <c r="G73" s="3" t="s">
        <v>208</v>
      </c>
      <c r="H73" s="5">
        <v>0.48</v>
      </c>
      <c r="I73" s="6">
        <f t="shared" si="3"/>
        <v>28.799999999999997</v>
      </c>
      <c r="J73" t="s">
        <v>199</v>
      </c>
    </row>
    <row r="74" spans="1:11" x14ac:dyDescent="0.35">
      <c r="A74" t="s">
        <v>195</v>
      </c>
      <c r="B74" s="1">
        <v>201</v>
      </c>
      <c r="C74" t="s">
        <v>196</v>
      </c>
      <c r="D74" t="s">
        <v>197</v>
      </c>
      <c r="E74" s="2">
        <v>44047</v>
      </c>
      <c r="F74" s="1">
        <v>1</v>
      </c>
      <c r="G74" s="3" t="s">
        <v>209</v>
      </c>
      <c r="H74" s="5">
        <v>0.03</v>
      </c>
      <c r="I74" s="6">
        <f t="shared" si="3"/>
        <v>1.7999999999999998</v>
      </c>
      <c r="J74" t="s">
        <v>199</v>
      </c>
      <c r="K74" t="s">
        <v>202</v>
      </c>
    </row>
    <row r="75" spans="1:11" x14ac:dyDescent="0.35">
      <c r="A75" t="s">
        <v>195</v>
      </c>
      <c r="B75" s="1">
        <v>201</v>
      </c>
      <c r="C75" t="s">
        <v>196</v>
      </c>
      <c r="D75" t="s">
        <v>197</v>
      </c>
      <c r="E75" s="2">
        <v>44063</v>
      </c>
      <c r="F75" s="1">
        <v>1</v>
      </c>
      <c r="G75" s="3" t="s">
        <v>210</v>
      </c>
      <c r="H75" s="5">
        <v>0.05</v>
      </c>
      <c r="I75" s="6">
        <f t="shared" si="3"/>
        <v>3</v>
      </c>
      <c r="J75" t="s">
        <v>199</v>
      </c>
      <c r="K75" t="s">
        <v>211</v>
      </c>
    </row>
    <row r="76" spans="1:11" x14ac:dyDescent="0.35">
      <c r="A76" t="s">
        <v>195</v>
      </c>
      <c r="B76" s="1">
        <v>201</v>
      </c>
      <c r="C76" t="s">
        <v>196</v>
      </c>
      <c r="D76" t="s">
        <v>197</v>
      </c>
      <c r="E76" s="2">
        <v>44054</v>
      </c>
      <c r="F76" s="1">
        <v>1</v>
      </c>
      <c r="G76" s="3" t="s">
        <v>212</v>
      </c>
      <c r="H76" s="5">
        <v>7.0000000000000007E-2</v>
      </c>
      <c r="I76" s="6">
        <f t="shared" si="3"/>
        <v>4.2</v>
      </c>
      <c r="J76" t="s">
        <v>199</v>
      </c>
      <c r="K76" t="s">
        <v>211</v>
      </c>
    </row>
    <row r="77" spans="1:11" x14ac:dyDescent="0.35">
      <c r="A77" t="s">
        <v>195</v>
      </c>
      <c r="B77" s="1">
        <v>201</v>
      </c>
      <c r="C77" t="s">
        <v>196</v>
      </c>
      <c r="D77" t="s">
        <v>197</v>
      </c>
      <c r="E77" s="2">
        <v>44054</v>
      </c>
      <c r="F77" s="1">
        <v>1</v>
      </c>
      <c r="G77" s="3" t="s">
        <v>213</v>
      </c>
      <c r="H77" s="5">
        <v>0.05</v>
      </c>
      <c r="I77" s="6">
        <f t="shared" si="3"/>
        <v>3</v>
      </c>
      <c r="J77" t="s">
        <v>199</v>
      </c>
      <c r="K77" t="s">
        <v>211</v>
      </c>
    </row>
    <row r="78" spans="1:11" x14ac:dyDescent="0.35">
      <c r="A78" t="s">
        <v>195</v>
      </c>
      <c r="B78" s="1">
        <v>201</v>
      </c>
      <c r="C78" t="s">
        <v>196</v>
      </c>
      <c r="D78" t="s">
        <v>197</v>
      </c>
      <c r="E78" s="2">
        <v>44054</v>
      </c>
      <c r="F78" s="1">
        <v>1</v>
      </c>
      <c r="G78" s="3" t="s">
        <v>214</v>
      </c>
      <c r="H78" s="5">
        <v>0.12</v>
      </c>
      <c r="I78" s="6">
        <f t="shared" si="3"/>
        <v>7.1999999999999993</v>
      </c>
      <c r="J78" t="s">
        <v>199</v>
      </c>
      <c r="K78" t="s">
        <v>211</v>
      </c>
    </row>
    <row r="79" spans="1:11" x14ac:dyDescent="0.35">
      <c r="A79" t="s">
        <v>195</v>
      </c>
      <c r="B79" s="1">
        <v>201</v>
      </c>
      <c r="C79" t="s">
        <v>196</v>
      </c>
      <c r="D79" t="s">
        <v>197</v>
      </c>
      <c r="E79" s="2">
        <v>44054</v>
      </c>
      <c r="F79" s="1">
        <v>1</v>
      </c>
      <c r="G79" s="3" t="s">
        <v>215</v>
      </c>
      <c r="H79" s="5">
        <v>0.05</v>
      </c>
      <c r="I79" s="6">
        <f t="shared" si="3"/>
        <v>3</v>
      </c>
      <c r="J79" t="s">
        <v>199</v>
      </c>
      <c r="K79" t="s">
        <v>211</v>
      </c>
    </row>
    <row r="80" spans="1:11" x14ac:dyDescent="0.35">
      <c r="A80" t="s">
        <v>195</v>
      </c>
      <c r="B80" s="1">
        <v>201</v>
      </c>
      <c r="C80" t="s">
        <v>196</v>
      </c>
      <c r="D80" t="s">
        <v>197</v>
      </c>
      <c r="E80" s="2">
        <v>44051</v>
      </c>
      <c r="F80" s="1">
        <v>1</v>
      </c>
      <c r="G80" s="3" t="s">
        <v>218</v>
      </c>
      <c r="H80" s="5">
        <v>0.05</v>
      </c>
      <c r="I80" s="6">
        <f t="shared" si="3"/>
        <v>3</v>
      </c>
      <c r="J80" t="s">
        <v>199</v>
      </c>
      <c r="K80" t="s">
        <v>219</v>
      </c>
    </row>
    <row r="81" spans="1:11" x14ac:dyDescent="0.35">
      <c r="A81" t="s">
        <v>195</v>
      </c>
      <c r="B81" s="1">
        <v>201</v>
      </c>
      <c r="C81" t="s">
        <v>196</v>
      </c>
      <c r="D81" t="s">
        <v>197</v>
      </c>
      <c r="E81" s="2">
        <v>44051</v>
      </c>
      <c r="F81" s="1">
        <v>1</v>
      </c>
      <c r="G81" s="3" t="s">
        <v>220</v>
      </c>
      <c r="H81" s="5">
        <v>0.03</v>
      </c>
      <c r="I81" s="6">
        <f t="shared" si="3"/>
        <v>1.7999999999999998</v>
      </c>
      <c r="J81" t="s">
        <v>199</v>
      </c>
      <c r="K81" t="s">
        <v>202</v>
      </c>
    </row>
    <row r="82" spans="1:11" x14ac:dyDescent="0.35">
      <c r="A82" t="s">
        <v>195</v>
      </c>
      <c r="B82" s="1">
        <v>201</v>
      </c>
      <c r="C82" t="s">
        <v>196</v>
      </c>
      <c r="D82" t="s">
        <v>197</v>
      </c>
      <c r="E82" s="2">
        <v>44051</v>
      </c>
      <c r="F82" s="1">
        <v>1</v>
      </c>
      <c r="G82" s="3" t="s">
        <v>221</v>
      </c>
      <c r="H82" s="5">
        <v>0.03</v>
      </c>
      <c r="I82" s="6">
        <f t="shared" si="3"/>
        <v>1.7999999999999998</v>
      </c>
      <c r="J82" t="s">
        <v>199</v>
      </c>
      <c r="K82" t="s">
        <v>202</v>
      </c>
    </row>
    <row r="83" spans="1:11" x14ac:dyDescent="0.35">
      <c r="A83" t="s">
        <v>195</v>
      </c>
      <c r="B83" s="1">
        <v>201</v>
      </c>
      <c r="C83" t="s">
        <v>196</v>
      </c>
      <c r="D83" t="s">
        <v>222</v>
      </c>
      <c r="E83" s="2">
        <v>44072</v>
      </c>
      <c r="F83" s="1">
        <v>1</v>
      </c>
      <c r="G83" s="3" t="s">
        <v>223</v>
      </c>
      <c r="H83" s="5">
        <v>1.88</v>
      </c>
      <c r="I83" s="6">
        <f t="shared" si="3"/>
        <v>112.8</v>
      </c>
      <c r="J83" t="s">
        <v>224</v>
      </c>
      <c r="K83" t="s">
        <v>225</v>
      </c>
    </row>
    <row r="84" spans="1:11" x14ac:dyDescent="0.35">
      <c r="A84" t="s">
        <v>195</v>
      </c>
      <c r="B84" s="1">
        <v>201</v>
      </c>
      <c r="C84" t="s">
        <v>196</v>
      </c>
      <c r="D84" t="s">
        <v>222</v>
      </c>
      <c r="E84" s="2">
        <v>44072</v>
      </c>
      <c r="F84" s="1">
        <v>1</v>
      </c>
      <c r="G84" s="3" t="s">
        <v>226</v>
      </c>
      <c r="H84" s="5">
        <v>0.08</v>
      </c>
      <c r="I84" s="6">
        <f t="shared" si="3"/>
        <v>4.8</v>
      </c>
      <c r="J84" t="s">
        <v>227</v>
      </c>
      <c r="K84" t="s">
        <v>228</v>
      </c>
    </row>
    <row r="85" spans="1:11" x14ac:dyDescent="0.35">
      <c r="A85" t="s">
        <v>195</v>
      </c>
      <c r="B85" s="1">
        <v>201</v>
      </c>
      <c r="C85" t="s">
        <v>196</v>
      </c>
      <c r="D85" t="s">
        <v>222</v>
      </c>
      <c r="E85" s="2">
        <v>44073</v>
      </c>
      <c r="F85" s="1">
        <v>1</v>
      </c>
      <c r="G85" s="3" t="s">
        <v>229</v>
      </c>
      <c r="H85" s="5">
        <v>1.1200000000000001</v>
      </c>
      <c r="I85" s="6">
        <f t="shared" si="3"/>
        <v>67.2</v>
      </c>
      <c r="J85" t="s">
        <v>224</v>
      </c>
      <c r="K85" t="s">
        <v>225</v>
      </c>
    </row>
    <row r="86" spans="1:11" x14ac:dyDescent="0.35">
      <c r="A86" t="s">
        <v>195</v>
      </c>
      <c r="B86" s="1">
        <v>201</v>
      </c>
      <c r="C86" t="s">
        <v>196</v>
      </c>
      <c r="D86" t="s">
        <v>222</v>
      </c>
      <c r="E86" s="2">
        <v>44069</v>
      </c>
      <c r="F86" s="1">
        <v>1</v>
      </c>
      <c r="G86" s="3" t="s">
        <v>230</v>
      </c>
      <c r="H86" s="5">
        <v>0.08</v>
      </c>
      <c r="I86" s="6">
        <f t="shared" si="3"/>
        <v>4.8</v>
      </c>
      <c r="J86" t="s">
        <v>231</v>
      </c>
      <c r="K86" t="s">
        <v>232</v>
      </c>
    </row>
    <row r="87" spans="1:11" x14ac:dyDescent="0.35">
      <c r="A87" t="s">
        <v>195</v>
      </c>
      <c r="B87" s="1">
        <v>201</v>
      </c>
      <c r="C87" t="s">
        <v>196</v>
      </c>
      <c r="D87" t="s">
        <v>222</v>
      </c>
      <c r="E87" s="2">
        <v>44051</v>
      </c>
      <c r="F87" s="1">
        <v>1</v>
      </c>
      <c r="G87" s="3" t="s">
        <v>233</v>
      </c>
      <c r="H87" s="5">
        <v>1</v>
      </c>
      <c r="I87" s="6">
        <f t="shared" si="3"/>
        <v>60</v>
      </c>
      <c r="J87" t="s">
        <v>234</v>
      </c>
      <c r="K87" t="s">
        <v>235</v>
      </c>
    </row>
    <row r="88" spans="1:11" x14ac:dyDescent="0.35">
      <c r="A88" t="s">
        <v>195</v>
      </c>
      <c r="B88" s="1">
        <v>201</v>
      </c>
      <c r="C88" t="s">
        <v>196</v>
      </c>
      <c r="D88" t="s">
        <v>222</v>
      </c>
      <c r="E88" s="2">
        <v>44044</v>
      </c>
      <c r="F88" s="1">
        <v>1</v>
      </c>
      <c r="G88" s="3" t="s">
        <v>236</v>
      </c>
      <c r="H88" s="5">
        <v>7.0000000000000007E-2</v>
      </c>
      <c r="I88" s="6">
        <f t="shared" si="3"/>
        <v>4.2</v>
      </c>
      <c r="J88" t="s">
        <v>35</v>
      </c>
      <c r="K88" t="s">
        <v>237</v>
      </c>
    </row>
    <row r="89" spans="1:11" x14ac:dyDescent="0.35">
      <c r="A89" t="s">
        <v>195</v>
      </c>
      <c r="B89" s="1">
        <v>201</v>
      </c>
      <c r="C89" t="s">
        <v>196</v>
      </c>
      <c r="D89" t="s">
        <v>222</v>
      </c>
      <c r="E89" s="2">
        <v>44058</v>
      </c>
      <c r="F89" s="1">
        <v>1</v>
      </c>
      <c r="G89" s="3" t="s">
        <v>238</v>
      </c>
      <c r="H89" s="5">
        <v>3</v>
      </c>
      <c r="I89" s="6">
        <f t="shared" si="3"/>
        <v>180</v>
      </c>
      <c r="J89" t="s">
        <v>224</v>
      </c>
      <c r="K89" t="s">
        <v>239</v>
      </c>
    </row>
    <row r="90" spans="1:11" x14ac:dyDescent="0.35">
      <c r="A90" t="s">
        <v>195</v>
      </c>
      <c r="B90" s="1">
        <v>201</v>
      </c>
      <c r="C90" t="s">
        <v>196</v>
      </c>
      <c r="D90" t="s">
        <v>222</v>
      </c>
      <c r="E90" s="2">
        <v>44062</v>
      </c>
      <c r="F90" s="1">
        <v>1</v>
      </c>
      <c r="G90" s="3" t="s">
        <v>240</v>
      </c>
      <c r="H90" s="5">
        <v>0.12</v>
      </c>
      <c r="I90" s="6">
        <f t="shared" si="3"/>
        <v>7.1999999999999993</v>
      </c>
      <c r="J90" t="s">
        <v>231</v>
      </c>
      <c r="K90" t="s">
        <v>241</v>
      </c>
    </row>
    <row r="91" spans="1:11" x14ac:dyDescent="0.35">
      <c r="A91" t="s">
        <v>195</v>
      </c>
      <c r="B91" s="1">
        <v>201</v>
      </c>
      <c r="C91" t="s">
        <v>196</v>
      </c>
      <c r="D91" t="s">
        <v>222</v>
      </c>
      <c r="E91" s="2">
        <v>44044</v>
      </c>
      <c r="F91" s="1">
        <v>1</v>
      </c>
      <c r="G91" s="3" t="s">
        <v>243</v>
      </c>
      <c r="H91" s="5">
        <v>3</v>
      </c>
      <c r="I91" s="6">
        <f t="shared" si="3"/>
        <v>180</v>
      </c>
      <c r="J91" t="s">
        <v>35</v>
      </c>
      <c r="K91" t="s">
        <v>237</v>
      </c>
    </row>
    <row r="92" spans="1:11" x14ac:dyDescent="0.35">
      <c r="A92" t="s">
        <v>195</v>
      </c>
      <c r="B92" s="1">
        <v>201</v>
      </c>
      <c r="C92" t="s">
        <v>196</v>
      </c>
      <c r="D92" t="s">
        <v>222</v>
      </c>
      <c r="E92" s="2">
        <v>44057</v>
      </c>
      <c r="F92" s="1">
        <v>1</v>
      </c>
      <c r="G92" s="3" t="s">
        <v>244</v>
      </c>
      <c r="H92" s="5">
        <v>4</v>
      </c>
      <c r="I92" s="6">
        <f t="shared" si="3"/>
        <v>240</v>
      </c>
      <c r="J92" t="s">
        <v>224</v>
      </c>
      <c r="K92" t="s">
        <v>245</v>
      </c>
    </row>
    <row r="93" spans="1:11" x14ac:dyDescent="0.35">
      <c r="A93" t="s">
        <v>195</v>
      </c>
      <c r="B93" s="1">
        <v>201</v>
      </c>
      <c r="C93" t="s">
        <v>196</v>
      </c>
      <c r="D93" t="s">
        <v>222</v>
      </c>
      <c r="E93" s="2">
        <v>44050</v>
      </c>
      <c r="F93" s="1">
        <v>1</v>
      </c>
      <c r="G93" s="3" t="s">
        <v>246</v>
      </c>
      <c r="H93" s="5">
        <v>1.5</v>
      </c>
      <c r="I93" s="6">
        <f t="shared" si="3"/>
        <v>90</v>
      </c>
      <c r="J93" t="s">
        <v>234</v>
      </c>
      <c r="K93" t="s">
        <v>235</v>
      </c>
    </row>
    <row r="94" spans="1:11" x14ac:dyDescent="0.35">
      <c r="A94" t="s">
        <v>195</v>
      </c>
      <c r="B94" s="1">
        <v>201</v>
      </c>
      <c r="C94" t="s">
        <v>196</v>
      </c>
      <c r="D94" t="s">
        <v>222</v>
      </c>
      <c r="E94" s="2">
        <v>44059</v>
      </c>
      <c r="F94" s="1">
        <v>1</v>
      </c>
      <c r="G94" s="3" t="s">
        <v>247</v>
      </c>
      <c r="H94" s="5">
        <v>2</v>
      </c>
      <c r="I94" s="6">
        <f t="shared" si="3"/>
        <v>120</v>
      </c>
      <c r="J94" t="s">
        <v>224</v>
      </c>
      <c r="K94" t="s">
        <v>239</v>
      </c>
    </row>
    <row r="95" spans="1:11" x14ac:dyDescent="0.35">
      <c r="A95" t="s">
        <v>195</v>
      </c>
      <c r="B95" s="1">
        <v>201</v>
      </c>
      <c r="C95" t="s">
        <v>196</v>
      </c>
      <c r="D95" t="s">
        <v>222</v>
      </c>
      <c r="E95" s="2">
        <v>44058</v>
      </c>
      <c r="F95" s="1">
        <v>1</v>
      </c>
      <c r="G95" s="3" t="s">
        <v>250</v>
      </c>
      <c r="H95" s="5">
        <v>0.05</v>
      </c>
      <c r="I95" s="6">
        <f t="shared" si="3"/>
        <v>3</v>
      </c>
      <c r="J95" t="s">
        <v>231</v>
      </c>
      <c r="K95" t="s">
        <v>251</v>
      </c>
    </row>
    <row r="96" spans="1:11" x14ac:dyDescent="0.35">
      <c r="A96" t="s">
        <v>195</v>
      </c>
      <c r="B96" s="1">
        <v>201</v>
      </c>
      <c r="C96" t="s">
        <v>196</v>
      </c>
      <c r="D96" t="s">
        <v>222</v>
      </c>
      <c r="E96" s="2">
        <v>44049</v>
      </c>
      <c r="F96" s="1">
        <v>1</v>
      </c>
      <c r="G96" s="3" t="s">
        <v>252</v>
      </c>
      <c r="H96" s="5">
        <v>0.72</v>
      </c>
      <c r="I96" s="6">
        <f t="shared" si="3"/>
        <v>43.199999999999996</v>
      </c>
      <c r="J96" t="s">
        <v>35</v>
      </c>
      <c r="K96" t="s">
        <v>253</v>
      </c>
    </row>
    <row r="97" spans="1:11" x14ac:dyDescent="0.35">
      <c r="C97" t="s">
        <v>109</v>
      </c>
      <c r="F97" s="1"/>
      <c r="H97" s="5">
        <f>SUM(H66:H96)</f>
        <v>20.859999999999996</v>
      </c>
      <c r="I97" s="6">
        <f t="shared" si="3"/>
        <v>1251.5999999999997</v>
      </c>
    </row>
    <row r="99" spans="1:11" x14ac:dyDescent="0.35">
      <c r="A99" t="s">
        <v>254</v>
      </c>
      <c r="B99" s="1">
        <v>202</v>
      </c>
      <c r="C99" t="s">
        <v>216</v>
      </c>
      <c r="D99" t="s">
        <v>197</v>
      </c>
      <c r="E99" s="2">
        <v>44047</v>
      </c>
      <c r="F99" s="1">
        <v>1</v>
      </c>
      <c r="G99" s="3" t="s">
        <v>255</v>
      </c>
      <c r="H99" s="5">
        <v>0.17</v>
      </c>
      <c r="I99" s="6">
        <f t="shared" ref="I99:I121" si="4">+H99*60</f>
        <v>10.200000000000001</v>
      </c>
      <c r="J99" t="s">
        <v>199</v>
      </c>
      <c r="K99" t="s">
        <v>200</v>
      </c>
    </row>
    <row r="100" spans="1:11" x14ac:dyDescent="0.35">
      <c r="A100" t="s">
        <v>254</v>
      </c>
      <c r="B100" s="1">
        <v>202</v>
      </c>
      <c r="C100" t="s">
        <v>216</v>
      </c>
      <c r="D100" t="s">
        <v>197</v>
      </c>
      <c r="E100" s="2">
        <v>44052</v>
      </c>
      <c r="F100" s="1">
        <v>1</v>
      </c>
      <c r="G100" s="3" t="s">
        <v>256</v>
      </c>
      <c r="H100" s="5">
        <v>0.03</v>
      </c>
      <c r="I100" s="6">
        <f t="shared" si="4"/>
        <v>1.7999999999999998</v>
      </c>
      <c r="J100" t="s">
        <v>199</v>
      </c>
      <c r="K100" t="s">
        <v>202</v>
      </c>
    </row>
    <row r="101" spans="1:11" x14ac:dyDescent="0.35">
      <c r="A101" t="s">
        <v>254</v>
      </c>
      <c r="B101" s="1">
        <v>202</v>
      </c>
      <c r="C101" t="s">
        <v>216</v>
      </c>
      <c r="D101" t="s">
        <v>197</v>
      </c>
      <c r="E101" s="2">
        <v>44044</v>
      </c>
      <c r="F101" s="1">
        <v>1</v>
      </c>
      <c r="G101" s="3" t="s">
        <v>257</v>
      </c>
      <c r="H101" s="5">
        <v>0.03</v>
      </c>
      <c r="I101" s="6">
        <f t="shared" si="4"/>
        <v>1.7999999999999998</v>
      </c>
      <c r="J101" t="s">
        <v>199</v>
      </c>
      <c r="K101" t="s">
        <v>202</v>
      </c>
    </row>
    <row r="102" spans="1:11" x14ac:dyDescent="0.35">
      <c r="A102" t="s">
        <v>254</v>
      </c>
      <c r="B102" s="1">
        <v>202</v>
      </c>
      <c r="C102" t="s">
        <v>216</v>
      </c>
      <c r="D102" t="s">
        <v>197</v>
      </c>
      <c r="E102" s="2">
        <v>44052</v>
      </c>
      <c r="F102" s="1">
        <v>1</v>
      </c>
      <c r="G102" s="3" t="s">
        <v>258</v>
      </c>
      <c r="H102" s="5">
        <v>0.48</v>
      </c>
      <c r="I102" s="6">
        <f t="shared" si="4"/>
        <v>28.799999999999997</v>
      </c>
      <c r="J102" t="s">
        <v>199</v>
      </c>
    </row>
    <row r="103" spans="1:11" x14ac:dyDescent="0.35">
      <c r="A103" t="s">
        <v>254</v>
      </c>
      <c r="B103" s="1">
        <v>202</v>
      </c>
      <c r="C103" t="s">
        <v>216</v>
      </c>
      <c r="D103" t="s">
        <v>197</v>
      </c>
      <c r="E103" s="2">
        <v>44047</v>
      </c>
      <c r="F103" s="1">
        <v>1</v>
      </c>
      <c r="G103" s="3" t="s">
        <v>259</v>
      </c>
      <c r="H103" s="5">
        <v>0.03</v>
      </c>
      <c r="I103" s="6">
        <f t="shared" si="4"/>
        <v>1.7999999999999998</v>
      </c>
      <c r="J103" t="s">
        <v>199</v>
      </c>
      <c r="K103" t="s">
        <v>202</v>
      </c>
    </row>
    <row r="104" spans="1:11" x14ac:dyDescent="0.35">
      <c r="A104" t="s">
        <v>254</v>
      </c>
      <c r="B104" s="1">
        <v>202</v>
      </c>
      <c r="C104" t="s">
        <v>216</v>
      </c>
      <c r="D104" t="s">
        <v>197</v>
      </c>
      <c r="E104" s="2">
        <v>44063</v>
      </c>
      <c r="F104" s="1">
        <v>1</v>
      </c>
      <c r="G104" s="3" t="s">
        <v>260</v>
      </c>
      <c r="H104" s="5">
        <v>0.03</v>
      </c>
      <c r="I104" s="6">
        <f t="shared" si="4"/>
        <v>1.7999999999999998</v>
      </c>
      <c r="J104" t="s">
        <v>199</v>
      </c>
      <c r="K104" t="s">
        <v>211</v>
      </c>
    </row>
    <row r="105" spans="1:11" x14ac:dyDescent="0.35">
      <c r="A105" t="s">
        <v>254</v>
      </c>
      <c r="B105" s="1">
        <v>202</v>
      </c>
      <c r="C105" t="s">
        <v>216</v>
      </c>
      <c r="D105" t="s">
        <v>197</v>
      </c>
      <c r="E105" s="2">
        <v>44054</v>
      </c>
      <c r="F105" s="1">
        <v>1</v>
      </c>
      <c r="G105" s="3" t="s">
        <v>261</v>
      </c>
      <c r="H105" s="5">
        <v>0.05</v>
      </c>
      <c r="I105" s="6">
        <f t="shared" si="4"/>
        <v>3</v>
      </c>
      <c r="J105" t="s">
        <v>199</v>
      </c>
      <c r="K105" t="s">
        <v>219</v>
      </c>
    </row>
    <row r="106" spans="1:11" x14ac:dyDescent="0.35">
      <c r="A106" t="s">
        <v>254</v>
      </c>
      <c r="B106" s="1">
        <v>202</v>
      </c>
      <c r="C106" t="s">
        <v>216</v>
      </c>
      <c r="D106" t="s">
        <v>197</v>
      </c>
      <c r="E106" s="2">
        <v>44054</v>
      </c>
      <c r="F106" s="1">
        <v>1</v>
      </c>
      <c r="G106" s="3" t="s">
        <v>262</v>
      </c>
      <c r="H106" s="5">
        <v>0.05</v>
      </c>
      <c r="I106" s="6">
        <f t="shared" si="4"/>
        <v>3</v>
      </c>
      <c r="J106" t="s">
        <v>199</v>
      </c>
      <c r="K106" t="s">
        <v>219</v>
      </c>
    </row>
    <row r="107" spans="1:11" x14ac:dyDescent="0.35">
      <c r="A107" t="s">
        <v>254</v>
      </c>
      <c r="B107" s="1">
        <v>202</v>
      </c>
      <c r="C107" t="s">
        <v>216</v>
      </c>
      <c r="D107" t="s">
        <v>197</v>
      </c>
      <c r="E107" s="2">
        <v>44054</v>
      </c>
      <c r="F107" s="1">
        <v>1</v>
      </c>
      <c r="G107" s="3" t="s">
        <v>263</v>
      </c>
      <c r="H107" s="5">
        <v>0.03</v>
      </c>
      <c r="I107" s="6">
        <f t="shared" si="4"/>
        <v>1.7999999999999998</v>
      </c>
      <c r="J107" t="s">
        <v>199</v>
      </c>
      <c r="K107" t="s">
        <v>219</v>
      </c>
    </row>
    <row r="108" spans="1:11" x14ac:dyDescent="0.35">
      <c r="A108" t="s">
        <v>254</v>
      </c>
      <c r="B108" s="1">
        <v>202</v>
      </c>
      <c r="C108" t="s">
        <v>216</v>
      </c>
      <c r="D108" t="s">
        <v>197</v>
      </c>
      <c r="E108" s="2">
        <v>44054</v>
      </c>
      <c r="F108" s="1">
        <v>1</v>
      </c>
      <c r="G108" s="3" t="s">
        <v>264</v>
      </c>
      <c r="H108" s="5">
        <v>7.0000000000000007E-2</v>
      </c>
      <c r="I108" s="6">
        <f t="shared" si="4"/>
        <v>4.2</v>
      </c>
      <c r="J108" t="s">
        <v>199</v>
      </c>
      <c r="K108" t="s">
        <v>219</v>
      </c>
    </row>
    <row r="109" spans="1:11" x14ac:dyDescent="0.35">
      <c r="A109" t="s">
        <v>254</v>
      </c>
      <c r="B109" s="1">
        <v>202</v>
      </c>
      <c r="C109" t="s">
        <v>216</v>
      </c>
      <c r="D109" t="s">
        <v>197</v>
      </c>
      <c r="E109" s="2">
        <v>44054</v>
      </c>
      <c r="F109" s="1">
        <v>1</v>
      </c>
      <c r="G109" s="3" t="s">
        <v>265</v>
      </c>
      <c r="H109" s="5">
        <v>7.0000000000000007E-2</v>
      </c>
      <c r="I109" s="6">
        <f t="shared" si="4"/>
        <v>4.2</v>
      </c>
      <c r="J109" t="s">
        <v>199</v>
      </c>
      <c r="K109" t="s">
        <v>219</v>
      </c>
    </row>
    <row r="110" spans="1:11" x14ac:dyDescent="0.35">
      <c r="A110" t="s">
        <v>254</v>
      </c>
      <c r="B110" s="1">
        <v>202</v>
      </c>
      <c r="C110" t="s">
        <v>216</v>
      </c>
      <c r="D110" t="s">
        <v>197</v>
      </c>
      <c r="E110" s="2">
        <v>44051</v>
      </c>
      <c r="F110" s="1">
        <v>1</v>
      </c>
      <c r="G110" s="3" t="s">
        <v>266</v>
      </c>
      <c r="H110" s="5">
        <v>0.08</v>
      </c>
      <c r="I110" s="6">
        <f t="shared" si="4"/>
        <v>4.8</v>
      </c>
      <c r="J110" t="s">
        <v>199</v>
      </c>
      <c r="K110" t="s">
        <v>202</v>
      </c>
    </row>
    <row r="111" spans="1:11" x14ac:dyDescent="0.35">
      <c r="A111" t="s">
        <v>254</v>
      </c>
      <c r="B111" s="1">
        <v>202</v>
      </c>
      <c r="C111" t="s">
        <v>216</v>
      </c>
      <c r="D111" t="s">
        <v>197</v>
      </c>
      <c r="E111" s="2">
        <v>44051</v>
      </c>
      <c r="F111" s="1">
        <v>1</v>
      </c>
      <c r="G111" s="3" t="s">
        <v>267</v>
      </c>
      <c r="H111" s="5">
        <v>7.0000000000000007E-2</v>
      </c>
      <c r="I111" s="6">
        <f t="shared" si="4"/>
        <v>4.2</v>
      </c>
      <c r="J111" t="s">
        <v>199</v>
      </c>
      <c r="K111" t="s">
        <v>202</v>
      </c>
    </row>
    <row r="112" spans="1:11" x14ac:dyDescent="0.35">
      <c r="A112" t="s">
        <v>254</v>
      </c>
      <c r="B112" s="1">
        <v>202</v>
      </c>
      <c r="C112" t="s">
        <v>216</v>
      </c>
      <c r="D112" t="s">
        <v>222</v>
      </c>
      <c r="E112" s="2">
        <v>44051</v>
      </c>
      <c r="F112" s="1">
        <v>1</v>
      </c>
      <c r="G112" s="3" t="s">
        <v>242</v>
      </c>
      <c r="H112" s="5">
        <v>3</v>
      </c>
      <c r="I112" s="6">
        <f>+H112*60</f>
        <v>180</v>
      </c>
      <c r="J112" t="s">
        <v>234</v>
      </c>
      <c r="K112" t="s">
        <v>235</v>
      </c>
    </row>
    <row r="113" spans="1:11" x14ac:dyDescent="0.35">
      <c r="A113" t="s">
        <v>254</v>
      </c>
      <c r="B113" s="1">
        <v>202</v>
      </c>
      <c r="C113" t="s">
        <v>216</v>
      </c>
      <c r="D113" t="s">
        <v>197</v>
      </c>
      <c r="E113" s="2">
        <v>44051</v>
      </c>
      <c r="F113" s="1">
        <v>1</v>
      </c>
      <c r="G113" s="3" t="s">
        <v>217</v>
      </c>
      <c r="H113" s="5">
        <v>0.05</v>
      </c>
      <c r="I113" s="6">
        <f>+H113*60</f>
        <v>3</v>
      </c>
      <c r="J113" t="s">
        <v>199</v>
      </c>
      <c r="K113" t="s">
        <v>202</v>
      </c>
    </row>
    <row r="114" spans="1:11" x14ac:dyDescent="0.35">
      <c r="A114" t="s">
        <v>254</v>
      </c>
      <c r="B114" s="1">
        <v>202</v>
      </c>
      <c r="C114" t="s">
        <v>216</v>
      </c>
      <c r="D114" t="s">
        <v>222</v>
      </c>
      <c r="E114" s="2">
        <v>44051</v>
      </c>
      <c r="F114" s="1">
        <v>1</v>
      </c>
      <c r="G114" s="3" t="s">
        <v>248</v>
      </c>
      <c r="H114" s="5">
        <v>0.25</v>
      </c>
      <c r="I114" s="6">
        <f>+H114*60</f>
        <v>15</v>
      </c>
      <c r="J114" t="s">
        <v>234</v>
      </c>
      <c r="K114" t="s">
        <v>249</v>
      </c>
    </row>
    <row r="115" spans="1:11" x14ac:dyDescent="0.35">
      <c r="C115" t="s">
        <v>109</v>
      </c>
      <c r="F115" s="1"/>
      <c r="H115" s="5">
        <f>SUM(H99:H114)</f>
        <v>4.49</v>
      </c>
      <c r="I115" s="6">
        <f>+H115*60</f>
        <v>269.40000000000003</v>
      </c>
    </row>
    <row r="116" spans="1:11" x14ac:dyDescent="0.35">
      <c r="I116" s="6"/>
    </row>
    <row r="117" spans="1:11" x14ac:dyDescent="0.35">
      <c r="A117" t="s">
        <v>268</v>
      </c>
      <c r="B117" s="1">
        <v>203</v>
      </c>
      <c r="C117" t="s">
        <v>269</v>
      </c>
      <c r="D117" t="s">
        <v>16</v>
      </c>
      <c r="E117" s="2">
        <v>44073</v>
      </c>
      <c r="F117" s="1">
        <v>1</v>
      </c>
      <c r="G117" s="3" t="s">
        <v>270</v>
      </c>
      <c r="H117" s="5">
        <v>1.17</v>
      </c>
      <c r="I117" s="6">
        <f t="shared" si="4"/>
        <v>70.199999999999989</v>
      </c>
      <c r="J117" t="s">
        <v>18</v>
      </c>
      <c r="K117" t="s">
        <v>19</v>
      </c>
    </row>
    <row r="118" spans="1:11" x14ac:dyDescent="0.35">
      <c r="A118" t="s">
        <v>268</v>
      </c>
      <c r="B118" s="1">
        <v>203</v>
      </c>
      <c r="C118" t="s">
        <v>269</v>
      </c>
      <c r="D118" t="s">
        <v>222</v>
      </c>
      <c r="E118" s="2">
        <v>44061</v>
      </c>
      <c r="F118" s="1">
        <v>1</v>
      </c>
      <c r="G118" s="3" t="s">
        <v>271</v>
      </c>
      <c r="H118" s="5">
        <v>0.13</v>
      </c>
      <c r="I118" s="6">
        <f t="shared" si="4"/>
        <v>7.8000000000000007</v>
      </c>
      <c r="J118" t="s">
        <v>224</v>
      </c>
    </row>
    <row r="119" spans="1:11" x14ac:dyDescent="0.35">
      <c r="A119" t="s">
        <v>268</v>
      </c>
      <c r="B119" s="1">
        <v>203</v>
      </c>
      <c r="C119" t="s">
        <v>269</v>
      </c>
      <c r="D119" t="s">
        <v>222</v>
      </c>
      <c r="E119" s="2">
        <v>44074</v>
      </c>
      <c r="F119" s="1">
        <v>1</v>
      </c>
      <c r="G119" s="3" t="s">
        <v>272</v>
      </c>
      <c r="H119" s="5">
        <v>0.1</v>
      </c>
      <c r="I119" s="6">
        <f t="shared" si="4"/>
        <v>6</v>
      </c>
      <c r="J119" t="s">
        <v>273</v>
      </c>
      <c r="K119" t="s">
        <v>274</v>
      </c>
    </row>
    <row r="120" spans="1:11" x14ac:dyDescent="0.35">
      <c r="A120" t="s">
        <v>268</v>
      </c>
      <c r="B120" s="1">
        <v>203</v>
      </c>
      <c r="C120" t="s">
        <v>269</v>
      </c>
      <c r="D120" t="s">
        <v>275</v>
      </c>
      <c r="E120" s="2">
        <v>44047</v>
      </c>
      <c r="F120" s="1">
        <v>1</v>
      </c>
      <c r="G120" s="3" t="s">
        <v>276</v>
      </c>
      <c r="H120" s="5">
        <v>0.05</v>
      </c>
      <c r="I120" s="6">
        <f t="shared" si="4"/>
        <v>3</v>
      </c>
      <c r="J120" t="s">
        <v>277</v>
      </c>
      <c r="K120" t="s">
        <v>278</v>
      </c>
    </row>
    <row r="121" spans="1:11" x14ac:dyDescent="0.35">
      <c r="C121" t="s">
        <v>109</v>
      </c>
      <c r="F121" s="1"/>
      <c r="H121" s="5">
        <f>SUM(H117:H120)</f>
        <v>1.45</v>
      </c>
      <c r="I121" s="6">
        <f t="shared" si="4"/>
        <v>87</v>
      </c>
    </row>
    <row r="122" spans="1:11" x14ac:dyDescent="0.35">
      <c r="I122" s="6"/>
    </row>
    <row r="123" spans="1:11" x14ac:dyDescent="0.35">
      <c r="I123" s="6"/>
    </row>
    <row r="124" spans="1:11" x14ac:dyDescent="0.35">
      <c r="I124" s="6"/>
    </row>
    <row r="125" spans="1:11" x14ac:dyDescent="0.35">
      <c r="I125" s="6"/>
    </row>
    <row r="126" spans="1:11" x14ac:dyDescent="0.35">
      <c r="I126" s="6"/>
    </row>
    <row r="127" spans="1:11" x14ac:dyDescent="0.35">
      <c r="I127" s="6"/>
    </row>
    <row r="128" spans="1:11" x14ac:dyDescent="0.35">
      <c r="I128" s="6"/>
    </row>
    <row r="129" spans="9:9" x14ac:dyDescent="0.35">
      <c r="I129" s="6"/>
    </row>
    <row r="130" spans="9:9" x14ac:dyDescent="0.35">
      <c r="I130" s="6"/>
    </row>
    <row r="131" spans="9:9" x14ac:dyDescent="0.35">
      <c r="I131" s="6"/>
    </row>
    <row r="132" spans="9:9" x14ac:dyDescent="0.35">
      <c r="I132" s="6"/>
    </row>
    <row r="133" spans="9:9" x14ac:dyDescent="0.35">
      <c r="I133" s="6"/>
    </row>
    <row r="134" spans="9:9" x14ac:dyDescent="0.35">
      <c r="I134" s="6"/>
    </row>
    <row r="135" spans="9:9" x14ac:dyDescent="0.35">
      <c r="I13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Alexandra Montoya Saavedra</dc:creator>
  <cp:lastModifiedBy>Maria Alexandra Montoya Saavedra</cp:lastModifiedBy>
  <dcterms:created xsi:type="dcterms:W3CDTF">2024-02-06T20:03:25Z</dcterms:created>
  <dcterms:modified xsi:type="dcterms:W3CDTF">2024-02-06T20:28:24Z</dcterms:modified>
</cp:coreProperties>
</file>