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montoya\Documents\JAIRO ABOGADO\2020\"/>
    </mc:Choice>
  </mc:AlternateContent>
  <xr:revisionPtr revIDLastSave="0" documentId="13_ncr:1_{2E70B5DA-DA2C-4DA3-B1E1-299C70C235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2" i="1" l="1"/>
  <c r="B172" i="1"/>
  <c r="C30" i="1" l="1"/>
  <c r="B30" i="1"/>
</calcChain>
</file>

<file path=xl/sharedStrings.xml><?xml version="1.0" encoding="utf-8"?>
<sst xmlns="http://schemas.openxmlformats.org/spreadsheetml/2006/main" count="272" uniqueCount="225">
  <si>
    <t>PICHICHI  INGENIO PICHICHI S.A</t>
  </si>
  <si>
    <t>Zafra2020  Fecha: 31/03/2020 ( Martes )  Situación: Cerrado</t>
  </si>
  <si>
    <t>Dias de la Zafra91  Semana de la Zafra: 14  Inicio: 01/01/2020</t>
  </si>
  <si>
    <t>Emitido por: MARIA ALEXANDRA MONTOYA  ( 02/04/2020 21:15:36 )</t>
  </si>
  <si>
    <t>Validado: Em Aberto!!!</t>
  </si>
  <si>
    <t>INFORME MENSUAL DE FABRICACION 2019</t>
  </si>
  <si>
    <t>VARIABLE</t>
  </si>
  <si>
    <t>MES</t>
  </si>
  <si>
    <t>AÑO</t>
  </si>
  <si>
    <t>TIEMPO</t>
  </si>
  <si>
    <t>Día Calendario</t>
  </si>
  <si>
    <t>Días Habiles</t>
  </si>
  <si>
    <t>Horas Habiles</t>
  </si>
  <si>
    <t>Horas Paro Programado</t>
  </si>
  <si>
    <t>Horas Paro No Programado</t>
  </si>
  <si>
    <t>Horas Paro Total</t>
  </si>
  <si>
    <t>Horas Molienda Efectivas</t>
  </si>
  <si>
    <t>Tiempo Perdido % Tiempo H?bil</t>
  </si>
  <si>
    <t>Tiempo Perdido % Tiempo Total</t>
  </si>
  <si>
    <t>MOLIENDA</t>
  </si>
  <si>
    <t>Toneladas Caña Entrada</t>
  </si>
  <si>
    <t>Toneladas Caña Molida</t>
  </si>
  <si>
    <t>Toneladas Caña/Dia Hábil</t>
  </si>
  <si>
    <t>Toneladas Caña/Hora Molienda</t>
  </si>
  <si>
    <t>RENDIMIENTOS</t>
  </si>
  <si>
    <t>Rendimiento Teórico</t>
  </si>
  <si>
    <t>Rendimiento Real</t>
  </si>
  <si>
    <t>Rendimiento Real con base a 99.7 ¿S</t>
  </si>
  <si>
    <t>Rendimiento SJM</t>
  </si>
  <si>
    <t>Rendimiento Comercial</t>
  </si>
  <si>
    <t>Factor de F¿brica</t>
  </si>
  <si>
    <t>Recuperación BHR</t>
  </si>
  <si>
    <t>Recuperaci¿n Total (OR)</t>
  </si>
  <si>
    <t>Recuperaci¿n WC</t>
  </si>
  <si>
    <t>CANA</t>
  </si>
  <si>
    <t>Sacarosa % Caña</t>
  </si>
  <si>
    <t>Bagazo % Caña</t>
  </si>
  <si>
    <t>Fibra Industrial % Caña</t>
  </si>
  <si>
    <t>EXTRACCION</t>
  </si>
  <si>
    <t>Extracción Jugo Mezclado Bruto % Caña</t>
  </si>
  <si>
    <t>Extraccion Jugo Mezclado Neto % Caña</t>
  </si>
  <si>
    <t>Extraccion Sac Aparente % Sac Caña</t>
  </si>
  <si>
    <t>Extracción de Jugo Absoluto % Caña</t>
  </si>
  <si>
    <t>EXtracción de Sacarosa Red   12.5% Fibra</t>
  </si>
  <si>
    <t>Relacion de Java</t>
  </si>
  <si>
    <t>MACERACION</t>
  </si>
  <si>
    <t>Toneladas Agua Imbibici?n</t>
  </si>
  <si>
    <t>Maceración % Caña</t>
  </si>
  <si>
    <t>Maceración % Fibra</t>
  </si>
  <si>
    <t>DILUCION</t>
  </si>
  <si>
    <t>Toneladas Jugo Mezclado Bruto</t>
  </si>
  <si>
    <t>Solidos Insolubles Jugo Mezclado</t>
  </si>
  <si>
    <t>Toneladas Jugo Mezclado Neto</t>
  </si>
  <si>
    <t>Diluci?n % Jugo Mezclado</t>
  </si>
  <si>
    <t>Diluci?n % Jugo Normal</t>
  </si>
  <si>
    <t>Diluci?n % Ca?a</t>
  </si>
  <si>
    <t>BAGAZO</t>
  </si>
  <si>
    <t>Toneladas de Bagazo</t>
  </si>
  <si>
    <t>Brix % Bagazo</t>
  </si>
  <si>
    <t>Sacarosa % Bagazo</t>
  </si>
  <si>
    <t>Humedad % Bagazo</t>
  </si>
  <si>
    <t>Fibra % Bagazo</t>
  </si>
  <si>
    <t>CACHAZA</t>
  </si>
  <si>
    <t>Toneladas de Cachaza</t>
  </si>
  <si>
    <t>Cachaza % Caña</t>
  </si>
  <si>
    <t>Pol % Cachaza</t>
  </si>
  <si>
    <t>Humedad % Cachaza</t>
  </si>
  <si>
    <t>DATOS DE PRODUCCION (QUINTALES)</t>
  </si>
  <si>
    <t>Azucar Blanco 50 kg</t>
  </si>
  <si>
    <t>Azucar Blanco Big Bag</t>
  </si>
  <si>
    <t>Azucar Blanco 25 kg</t>
  </si>
  <si>
    <t>Azúcar Liquidación Tolvas</t>
  </si>
  <si>
    <t>Azucar Blanco Especial Tipo A - 50 kg</t>
  </si>
  <si>
    <t>Azucar Blanco Especial Tipo A- 25 kg</t>
  </si>
  <si>
    <t>Azucar Blanco Especial Tipo A - Granel-</t>
  </si>
  <si>
    <t>Azucar Blanco Especial Tipo A -Big Bag</t>
  </si>
  <si>
    <t>Azucar Blanco Especial Tipo B - 50 kg</t>
  </si>
  <si>
    <t>Azúcar Blanco Especial Tipo B - 25 kg</t>
  </si>
  <si>
    <t>Azúcar Blanco Especial Tipo B -  22.68 kg</t>
  </si>
  <si>
    <t>Azucar Blanco Especial Tipo B - Granel</t>
  </si>
  <si>
    <t>Azucar Blanco Especial Tipo B - Big Bag</t>
  </si>
  <si>
    <t>Azucar Blanco Especial Tipo B - 5  kg</t>
  </si>
  <si>
    <t>Azucar Blanco Especial Tipo B - 2.5 kg</t>
  </si>
  <si>
    <t>Azucar Blanco Especial Tipo B - 1 kg</t>
  </si>
  <si>
    <t>Azucar Blanco Especial Tipo B - 500 g</t>
  </si>
  <si>
    <t>Azucar Blanco Especial Tipo B - 5 gramos</t>
  </si>
  <si>
    <t>Azucar Blanco Tipo C - 50 kg</t>
  </si>
  <si>
    <t>Azucar Blanco Tipo C - 25 kg</t>
  </si>
  <si>
    <t>Azúcar Blanco Tipo C - 22.68 kg</t>
  </si>
  <si>
    <t>Azucar Blanco Tipo C - Granel</t>
  </si>
  <si>
    <t>Azucar Blanco Tipo C - Big Bag</t>
  </si>
  <si>
    <t>Azúcar Orgánica Big Bag</t>
  </si>
  <si>
    <t>Azúcar Orgánica 25 kg</t>
  </si>
  <si>
    <t>Azucar Crudo - 50 kg</t>
  </si>
  <si>
    <t>Azucar Crudo - 25 kg</t>
  </si>
  <si>
    <t>Azucar Crudo - Granel</t>
  </si>
  <si>
    <t>Az?car Crudo - Big Bag</t>
  </si>
  <si>
    <t>Azúcar Crudo Demerara 25 kg</t>
  </si>
  <si>
    <t>Azúcar Crudo Demerara Big Bag</t>
  </si>
  <si>
    <t>Az?car Morena - 5 kg</t>
  </si>
  <si>
    <t>Azucar Morena - 2.5 kg</t>
  </si>
  <si>
    <t>Azucar Morena - 1 kg</t>
  </si>
  <si>
    <t>Azucar Morena - 500 g</t>
  </si>
  <si>
    <t>Crudo Equivalente Miel Segunda</t>
  </si>
  <si>
    <t>Crudo Equivalente Miel Virgen</t>
  </si>
  <si>
    <t>Total Azucar Blanco</t>
  </si>
  <si>
    <t>Total Azucar Blanco Exportaci?n</t>
  </si>
  <si>
    <t>Total Az?car Crudo</t>
  </si>
  <si>
    <t>Total Az?car Producido</t>
  </si>
  <si>
    <t>Total Producci?n/Dia de Molienda</t>
  </si>
  <si>
    <t>TIEMPO PERDIDO</t>
  </si>
  <si>
    <t>Tiempo Perdido Molinos</t>
  </si>
  <si>
    <t>Tiempo Perdido Calderas</t>
  </si>
  <si>
    <t>Tiempo Perdido Elaboración</t>
  </si>
  <si>
    <t>Tiempo Perdido Mantto Elaboración</t>
  </si>
  <si>
    <t>Tiempo Perdido Mantto Eléctrico</t>
  </si>
  <si>
    <t>Tempo Perdido Instrumentación</t>
  </si>
  <si>
    <t>Tiempo Perdido Lubricación</t>
  </si>
  <si>
    <t>Tiempo Perdido Planta Eléctrico</t>
  </si>
  <si>
    <t>Tiempo Perdido Proyectos</t>
  </si>
  <si>
    <t>Tempo Perdido Campo</t>
  </si>
  <si>
    <t>Tiempo Perdido Cosecha</t>
  </si>
  <si>
    <t>Tiempo Perdido Maquinaria</t>
  </si>
  <si>
    <t>Total Tempo Perdido Falta de Caña</t>
  </si>
  <si>
    <t>Total Tiempo Perdido Fábrica</t>
  </si>
  <si>
    <t>Total Tiempo Perdido</t>
  </si>
  <si>
    <t>% Tiempo Perdido Molinos/Tiempo Habil</t>
  </si>
  <si>
    <t>% Tiempo Perdido Calderas/Tiempo Hábil</t>
  </si>
  <si>
    <t>% Tiempo Perdido Elaboraci?n/Tiempo Hábil</t>
  </si>
  <si>
    <t>% Tiempo Perdido Mantto Elaboraci?n/Tiempo H?bil</t>
  </si>
  <si>
    <t>% Tiempo Perdido Mantto Electrico/Tiempo H?bil</t>
  </si>
  <si>
    <t>% Tiempo Perdido Instrumentacion/Tiempo H?bil</t>
  </si>
  <si>
    <t>% Tiempo Perdido Lubricaci?n/Tiempo H?bil</t>
  </si>
  <si>
    <t>% Tiempo Perdido Planta El?ctrica/Tiempo H?bil</t>
  </si>
  <si>
    <t>% Tiempo Perdido Proyectos/Tiempo H?bil</t>
  </si>
  <si>
    <t>% Tiempo Perdido Campo/Tiempo H?bil</t>
  </si>
  <si>
    <t>% Tiempo Perdido Cosecha/Tiempo H?bil</t>
  </si>
  <si>
    <t>% Tiempo Perdido Maquinaria/Tiempo H?bil</t>
  </si>
  <si>
    <t>% Tiempo Perdido Falta de Ca?a/Tiempo H?bil</t>
  </si>
  <si>
    <t>% Tiempo Perdido F?brica/Tiempo H?bil</t>
  </si>
  <si>
    <t>% Tiempo Perdido Total/Tiempo H?bil</t>
  </si>
  <si>
    <t>MIEL FINAL</t>
  </si>
  <si>
    <t>Producci?n Miel Final Bascula (t)</t>
  </si>
  <si>
    <t>Miel Final en Miel Vrigen (t)</t>
  </si>
  <si>
    <t>Miel Final en Miel Segunda (t)</t>
  </si>
  <si>
    <t>Toneladas Miel Final Orgánica</t>
  </si>
  <si>
    <t>Total Miel Final</t>
  </si>
  <si>
    <t>kg Miel Final/tcm</t>
  </si>
  <si>
    <t>kg Miel Final 88 ?Brix/tcm</t>
  </si>
  <si>
    <t>Coeficiente Gluc?sico</t>
  </si>
  <si>
    <t>Raz?n Az. Red. Miel Final/Cenizas</t>
  </si>
  <si>
    <t>Brix Miel Final</t>
  </si>
  <si>
    <t>Sacarosa Miel Final</t>
  </si>
  <si>
    <t>Pureza Miel Final</t>
  </si>
  <si>
    <t>Brix Miel Final Organica</t>
  </si>
  <si>
    <t>Sacarosa Miel Final Orgánica</t>
  </si>
  <si>
    <t>Pureza Miel Final Orgánica</t>
  </si>
  <si>
    <t>Miel Final a 88 ?Brix (t)</t>
  </si>
  <si>
    <t>Toneladas de Miel Virgen</t>
  </si>
  <si>
    <t>Toneladas de Miel Segunda</t>
  </si>
  <si>
    <t>BALANCE DE SACAROSA % cAÑA</t>
  </si>
  <si>
    <t>En Bagazo</t>
  </si>
  <si>
    <t>En Cachaza</t>
  </si>
  <si>
    <t>En Miel Final</t>
  </si>
  <si>
    <t>En Indeterminadas</t>
  </si>
  <si>
    <t>En Elaboración</t>
  </si>
  <si>
    <t>Total</t>
  </si>
  <si>
    <t>BALANCE SACAROSA % SACAROSA EN cAÑA</t>
  </si>
  <si>
    <t>AZÚCAR EN PROCESO</t>
  </si>
  <si>
    <t>Stock Actual (QQs)</t>
  </si>
  <si>
    <t>Stock Anterior (QQs)</t>
  </si>
  <si>
    <t>MIEL FINAL EN PROCESO</t>
  </si>
  <si>
    <t>Stock Actual (t)</t>
  </si>
  <si>
    <t>Stock Anterior (t)</t>
  </si>
  <si>
    <t>Miel Final Neta (t)</t>
  </si>
  <si>
    <t>Miel Final Neta a 88°Brix (t)</t>
  </si>
  <si>
    <t>PARAMETROS CALIDAD AZUCAR</t>
  </si>
  <si>
    <t>AZUCAR BLANCO</t>
  </si>
  <si>
    <t>Polarizaci?n</t>
  </si>
  <si>
    <t>Cenizas</t>
  </si>
  <si>
    <t>Humedad</t>
  </si>
  <si>
    <t>Color</t>
  </si>
  <si>
    <t>Turbiedad</t>
  </si>
  <si>
    <t>AZUCAR BLANCO ESPECIAL -TIPO A-</t>
  </si>
  <si>
    <t>Polarizacion</t>
  </si>
  <si>
    <t>Pureza</t>
  </si>
  <si>
    <t>AZUCAR BLANCO ESPECIAL -TIPO B-</t>
  </si>
  <si>
    <t>AZUCAR BLANCO  -TIPO C-</t>
  </si>
  <si>
    <t>AZUCAR ORGANICA</t>
  </si>
  <si>
    <t>Polarización</t>
  </si>
  <si>
    <t>AZUCAR CRUDO SECO</t>
  </si>
  <si>
    <t>Factor de Seguridad</t>
  </si>
  <si>
    <t>AZUCAR CRUDO DEMERARA</t>
  </si>
  <si>
    <t>AZUCAR CRUDO A GRANEL</t>
  </si>
  <si>
    <t>GENERACION DE VAPOR Y ENERGIA</t>
  </si>
  <si>
    <t>Turbogenerador 3</t>
  </si>
  <si>
    <t>Turbogenerador 4</t>
  </si>
  <si>
    <t>Turbogenerador 5</t>
  </si>
  <si>
    <t>Turbogenerador 6</t>
  </si>
  <si>
    <t>Generador Caterpillar</t>
  </si>
  <si>
    <t>Consumo ACPM (Galones)</t>
  </si>
  <si>
    <t>Total Generado en Fabrica</t>
  </si>
  <si>
    <t>EPSA uso Fabrica</t>
  </si>
  <si>
    <t>EPSA uso Liquidaci?n</t>
  </si>
  <si>
    <t>EPSA uso Mantenimiento</t>
  </si>
  <si>
    <t>Total EPSA + Generado</t>
  </si>
  <si>
    <t>EPSA uso externo f?brica (Poblado)</t>
  </si>
  <si>
    <t>Energia Comprada</t>
  </si>
  <si>
    <t>Energia Vendida</t>
  </si>
  <si>
    <t>Kw-hora EPSA/tcm (Poblado)</t>
  </si>
  <si>
    <t>Kw-hora EPSA f?brica/tcm</t>
  </si>
  <si>
    <t>Kw-hora EPSA Poblado+ uso fabrica /tcm</t>
  </si>
  <si>
    <t>Kw-hora Generado fabrica / Tcm</t>
  </si>
  <si>
    <t>Kw-hora Total Fabrica/tcm</t>
  </si>
  <si>
    <t>VAPOR PRODUCIDO</t>
  </si>
  <si>
    <t>Vapor Caldera 1</t>
  </si>
  <si>
    <t>Vapor Caldera 3</t>
  </si>
  <si>
    <t>Vapor Caldera 4</t>
  </si>
  <si>
    <t>Vapor uso Liquidaci?n</t>
  </si>
  <si>
    <t>Total Vapor Producido</t>
  </si>
  <si>
    <t>Lb-Vapor7tcm</t>
  </si>
  <si>
    <t>Agua Caldera 1</t>
  </si>
  <si>
    <t>Agua Caldera 3</t>
  </si>
  <si>
    <t>Agua Caldera 4</t>
  </si>
  <si>
    <t>Bagazo Caldera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</si>
</sst>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00000"/>
    <numFmt numFmtId="166" formatCode="#,##0.00000"/>
    <numFmt numFmtId="167" formatCode="#,##0.0000000000"/>
    <numFmt numFmtId="168" formatCode="#,##0.00000000000"/>
    <numFmt numFmtId="169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1"/>
  <sheetViews>
    <sheetView tabSelected="1" workbookViewId="0"/>
  </sheetViews>
  <sheetFormatPr baseColWidth="10" defaultRowHeight="14.5" x14ac:dyDescent="0.35"/>
  <cols>
    <col min="1" max="1" width="60.81640625" bestFit="1" customWidth="1"/>
    <col min="2" max="2" width="20.81640625" bestFit="1" customWidth="1"/>
    <col min="3" max="3" width="23" bestFit="1" customWidth="1"/>
  </cols>
  <sheetData>
    <row r="1" spans="1:3" x14ac:dyDescent="0.35">
      <c r="A1" t="s">
        <v>0</v>
      </c>
    </row>
    <row r="2" spans="1:3" x14ac:dyDescent="0.35">
      <c r="A2" t="s">
        <v>1</v>
      </c>
    </row>
    <row r="3" spans="1:3" x14ac:dyDescent="0.35">
      <c r="A3" t="s">
        <v>2</v>
      </c>
    </row>
    <row r="4" spans="1:3" x14ac:dyDescent="0.35">
      <c r="A4" t="s">
        <v>3</v>
      </c>
    </row>
    <row r="5" spans="1:3" x14ac:dyDescent="0.35">
      <c r="A5" t="s">
        <v>4</v>
      </c>
    </row>
    <row r="6" spans="1:3" x14ac:dyDescent="0.35">
      <c r="A6" t="s">
        <v>5</v>
      </c>
    </row>
    <row r="7" spans="1:3" x14ac:dyDescent="0.35">
      <c r="A7" t="s">
        <v>6</v>
      </c>
      <c r="B7" t="s">
        <v>7</v>
      </c>
      <c r="C7" t="s">
        <v>8</v>
      </c>
    </row>
    <row r="9" spans="1:3" x14ac:dyDescent="0.35">
      <c r="A9" t="s">
        <v>9</v>
      </c>
    </row>
    <row r="10" spans="1:3" x14ac:dyDescent="0.35">
      <c r="A10" t="s">
        <v>10</v>
      </c>
      <c r="B10" s="1">
        <v>31</v>
      </c>
      <c r="C10" s="1">
        <v>90</v>
      </c>
    </row>
    <row r="11" spans="1:3" x14ac:dyDescent="0.35">
      <c r="A11" t="s">
        <v>11</v>
      </c>
      <c r="B11" s="1">
        <v>28.222999999999999</v>
      </c>
      <c r="C11" s="1">
        <v>83.007000000000005</v>
      </c>
    </row>
    <row r="12" spans="1:3" x14ac:dyDescent="0.35">
      <c r="A12" t="s">
        <v>12</v>
      </c>
      <c r="B12" s="1">
        <v>677.38199999999995</v>
      </c>
      <c r="C12" s="1">
        <v>1992.2</v>
      </c>
    </row>
    <row r="13" spans="1:3" x14ac:dyDescent="0.35">
      <c r="A13" t="s">
        <v>13</v>
      </c>
      <c r="B13" s="1">
        <v>66.617999999999995</v>
      </c>
      <c r="C13" s="1">
        <v>167.80199999999999</v>
      </c>
    </row>
    <row r="14" spans="1:3" x14ac:dyDescent="0.35">
      <c r="A14" t="s">
        <v>14</v>
      </c>
      <c r="B14" s="1">
        <v>26.050999999999998</v>
      </c>
      <c r="C14" s="1">
        <v>140.13300000000001</v>
      </c>
    </row>
    <row r="15" spans="1:3" x14ac:dyDescent="0.35">
      <c r="A15" t="s">
        <v>15</v>
      </c>
      <c r="B15" s="1">
        <v>92.668999999999997</v>
      </c>
      <c r="C15" s="1">
        <v>307.935</v>
      </c>
    </row>
    <row r="16" spans="1:3" x14ac:dyDescent="0.35">
      <c r="A16" t="s">
        <v>16</v>
      </c>
      <c r="B16" s="1">
        <v>651.33100000000002</v>
      </c>
      <c r="C16" s="1">
        <v>1852.07</v>
      </c>
    </row>
    <row r="17" spans="1:3" x14ac:dyDescent="0.35">
      <c r="A17" t="s">
        <v>17</v>
      </c>
      <c r="B17" s="1">
        <v>3.8460000000000001</v>
      </c>
      <c r="C17" s="1">
        <v>7.0339999999999998</v>
      </c>
    </row>
    <row r="18" spans="1:3" x14ac:dyDescent="0.35">
      <c r="A18" t="s">
        <v>18</v>
      </c>
      <c r="B18" s="1">
        <v>3.5009999999999999</v>
      </c>
      <c r="C18" s="1">
        <v>6.4880000000000004</v>
      </c>
    </row>
    <row r="19" spans="1:3" x14ac:dyDescent="0.35">
      <c r="A19" t="s">
        <v>19</v>
      </c>
    </row>
    <row r="20" spans="1:3" x14ac:dyDescent="0.35">
      <c r="A20" t="s">
        <v>20</v>
      </c>
      <c r="B20" s="1">
        <v>121164.921</v>
      </c>
      <c r="C20" s="1">
        <v>320620.571</v>
      </c>
    </row>
    <row r="21" spans="1:3" x14ac:dyDescent="0.35">
      <c r="A21" t="s">
        <v>21</v>
      </c>
      <c r="B21" s="1">
        <v>120326.883</v>
      </c>
      <c r="C21" s="1">
        <v>319646.18300000002</v>
      </c>
    </row>
    <row r="22" spans="1:3" x14ac:dyDescent="0.35">
      <c r="A22" t="s">
        <v>22</v>
      </c>
      <c r="B22" s="1">
        <v>4263.433</v>
      </c>
      <c r="C22" s="1">
        <v>3850.8339999999998</v>
      </c>
    </row>
    <row r="23" spans="1:3" x14ac:dyDescent="0.35">
      <c r="A23" t="s">
        <v>23</v>
      </c>
      <c r="B23" s="1">
        <v>184.74</v>
      </c>
      <c r="C23" s="1">
        <v>172.589</v>
      </c>
    </row>
    <row r="24" spans="1:3" x14ac:dyDescent="0.35">
      <c r="A24" t="s">
        <v>24</v>
      </c>
    </row>
    <row r="25" spans="1:3" x14ac:dyDescent="0.35">
      <c r="A25" t="s">
        <v>25</v>
      </c>
      <c r="B25" s="2">
        <v>11.0299</v>
      </c>
      <c r="C25" s="2">
        <v>11.1371</v>
      </c>
    </row>
    <row r="26" spans="1:3" x14ac:dyDescent="0.35">
      <c r="A26" t="s">
        <v>26</v>
      </c>
      <c r="B26" s="2">
        <v>11.201000000000001</v>
      </c>
      <c r="C26" s="2">
        <v>11.276999999999999</v>
      </c>
    </row>
    <row r="27" spans="1:3" x14ac:dyDescent="0.35">
      <c r="A27" t="s">
        <v>27</v>
      </c>
      <c r="B27" s="2">
        <v>11.234999999999999</v>
      </c>
      <c r="C27" s="2">
        <v>11.311</v>
      </c>
    </row>
    <row r="28" spans="1:3" x14ac:dyDescent="0.35">
      <c r="A28" t="s">
        <v>28</v>
      </c>
      <c r="B28" s="2"/>
      <c r="C28" s="2"/>
    </row>
    <row r="29" spans="1:3" x14ac:dyDescent="0.35">
      <c r="A29" t="s">
        <v>29</v>
      </c>
      <c r="B29" s="2">
        <v>11.23</v>
      </c>
      <c r="C29" s="2">
        <v>11.188000000000001</v>
      </c>
    </row>
    <row r="30" spans="1:3" x14ac:dyDescent="0.35">
      <c r="A30" t="s">
        <v>30</v>
      </c>
      <c r="B30" s="2">
        <f>+B26/B25</f>
        <v>1.0155123799853127</v>
      </c>
      <c r="C30" s="2">
        <f>+C26/C25</f>
        <v>1.0125616183746218</v>
      </c>
    </row>
    <row r="31" spans="1:3" x14ac:dyDescent="0.35">
      <c r="A31" t="s">
        <v>31</v>
      </c>
      <c r="B31" s="1">
        <v>89.891000000000005</v>
      </c>
      <c r="C31" s="1">
        <v>90.381</v>
      </c>
    </row>
    <row r="32" spans="1:3" x14ac:dyDescent="0.35">
      <c r="A32" t="s">
        <v>32</v>
      </c>
      <c r="B32" s="1">
        <v>85.337000000000003</v>
      </c>
      <c r="C32" s="1">
        <v>85.031000000000006</v>
      </c>
    </row>
    <row r="33" spans="1:3" x14ac:dyDescent="0.35">
      <c r="A33" t="s">
        <v>33</v>
      </c>
      <c r="B33" s="1">
        <v>93.727999999999994</v>
      </c>
      <c r="C33" s="1">
        <v>93.855000000000004</v>
      </c>
    </row>
    <row r="34" spans="1:3" x14ac:dyDescent="0.35">
      <c r="A34" t="s">
        <v>34</v>
      </c>
    </row>
    <row r="35" spans="1:3" x14ac:dyDescent="0.35">
      <c r="A35" t="s">
        <v>35</v>
      </c>
      <c r="B35" s="1">
        <v>13.125999999999999</v>
      </c>
      <c r="C35" s="1">
        <v>13.14</v>
      </c>
    </row>
    <row r="36" spans="1:3" x14ac:dyDescent="0.35">
      <c r="A36" t="s">
        <v>36</v>
      </c>
      <c r="B36" s="1">
        <v>26.943000000000001</v>
      </c>
      <c r="C36" s="1">
        <v>27.155999999999999</v>
      </c>
    </row>
    <row r="37" spans="1:3" x14ac:dyDescent="0.35">
      <c r="A37" t="s">
        <v>37</v>
      </c>
      <c r="B37" s="1">
        <v>14.500999999999999</v>
      </c>
      <c r="C37" s="1">
        <v>14.411</v>
      </c>
    </row>
    <row r="38" spans="1:3" x14ac:dyDescent="0.35">
      <c r="A38" t="s">
        <v>38</v>
      </c>
    </row>
    <row r="39" spans="1:3" x14ac:dyDescent="0.35">
      <c r="A39" t="s">
        <v>39</v>
      </c>
      <c r="B39" s="2">
        <v>99.14</v>
      </c>
      <c r="C39" s="2">
        <v>100.88</v>
      </c>
    </row>
    <row r="40" spans="1:3" x14ac:dyDescent="0.35">
      <c r="A40" t="s">
        <v>40</v>
      </c>
      <c r="B40" s="1">
        <v>97.686999999999998</v>
      </c>
      <c r="C40" s="1">
        <v>99.475999999999999</v>
      </c>
    </row>
    <row r="41" spans="1:3" x14ac:dyDescent="0.35">
      <c r="A41" t="s">
        <v>41</v>
      </c>
      <c r="B41" s="1">
        <v>94.933999999999997</v>
      </c>
      <c r="C41" s="1">
        <v>94.956999999999994</v>
      </c>
    </row>
    <row r="42" spans="1:3" x14ac:dyDescent="0.35">
      <c r="A42" t="s">
        <v>42</v>
      </c>
      <c r="B42" s="1">
        <v>80.835999999999999</v>
      </c>
      <c r="C42" s="1">
        <v>80.947999999999993</v>
      </c>
    </row>
    <row r="43" spans="1:3" x14ac:dyDescent="0.35">
      <c r="A43" t="s">
        <v>43</v>
      </c>
      <c r="B43" s="2">
        <v>95.73</v>
      </c>
      <c r="C43" s="2">
        <v>95.72</v>
      </c>
    </row>
    <row r="44" spans="1:3" x14ac:dyDescent="0.35">
      <c r="A44" t="s">
        <v>44</v>
      </c>
      <c r="B44" s="1">
        <v>78.778000000000006</v>
      </c>
      <c r="C44" s="1">
        <v>78.796000000000006</v>
      </c>
    </row>
    <row r="45" spans="1:3" x14ac:dyDescent="0.35">
      <c r="A45" t="s">
        <v>45</v>
      </c>
    </row>
    <row r="46" spans="1:3" x14ac:dyDescent="0.35">
      <c r="A46" t="s">
        <v>46</v>
      </c>
      <c r="B46" s="1">
        <v>31383.24</v>
      </c>
      <c r="C46" s="1">
        <v>89790.69</v>
      </c>
    </row>
    <row r="47" spans="1:3" x14ac:dyDescent="0.35">
      <c r="A47" t="s">
        <v>47</v>
      </c>
      <c r="B47" s="1">
        <v>26.082000000000001</v>
      </c>
      <c r="C47" s="1">
        <v>28.018000000000001</v>
      </c>
    </row>
    <row r="48" spans="1:3" x14ac:dyDescent="0.35">
      <c r="A48" t="s">
        <v>48</v>
      </c>
      <c r="B48" s="1">
        <v>179.857</v>
      </c>
      <c r="C48" s="1">
        <v>194.417</v>
      </c>
    </row>
    <row r="49" spans="1:3" x14ac:dyDescent="0.35">
      <c r="A49" t="s">
        <v>49</v>
      </c>
    </row>
    <row r="50" spans="1:3" x14ac:dyDescent="0.35">
      <c r="A50" t="s">
        <v>50</v>
      </c>
      <c r="B50" s="1">
        <v>119290.4</v>
      </c>
      <c r="C50" s="1">
        <v>322448.7</v>
      </c>
    </row>
    <row r="51" spans="1:3" x14ac:dyDescent="0.35">
      <c r="A51" t="s">
        <v>51</v>
      </c>
      <c r="B51" s="1">
        <v>1.464</v>
      </c>
      <c r="C51" s="1">
        <v>1.389</v>
      </c>
    </row>
    <row r="52" spans="1:3" x14ac:dyDescent="0.35">
      <c r="A52" t="s">
        <v>52</v>
      </c>
      <c r="B52" s="2">
        <v>117544.02</v>
      </c>
      <c r="C52" s="2">
        <v>317969.84000000003</v>
      </c>
    </row>
    <row r="53" spans="1:3" x14ac:dyDescent="0.35">
      <c r="A53" t="s">
        <v>53</v>
      </c>
      <c r="B53" s="1">
        <v>17.25</v>
      </c>
      <c r="C53" s="1">
        <v>18.626000000000001</v>
      </c>
    </row>
    <row r="54" spans="1:3" x14ac:dyDescent="0.35">
      <c r="A54" t="s">
        <v>54</v>
      </c>
      <c r="B54" s="1">
        <v>19.709</v>
      </c>
      <c r="C54" s="1">
        <v>21.648</v>
      </c>
    </row>
    <row r="55" spans="1:3" x14ac:dyDescent="0.35">
      <c r="A55" t="s">
        <v>55</v>
      </c>
      <c r="B55" s="1">
        <v>16.850999999999999</v>
      </c>
      <c r="C55" s="1">
        <v>18.527999999999999</v>
      </c>
    </row>
    <row r="56" spans="1:3" x14ac:dyDescent="0.35">
      <c r="A56" t="s">
        <v>56</v>
      </c>
    </row>
    <row r="57" spans="1:3" x14ac:dyDescent="0.35">
      <c r="A57" t="s">
        <v>57</v>
      </c>
      <c r="B57" s="1">
        <v>32419.74</v>
      </c>
      <c r="C57" s="1">
        <v>86803.512000000002</v>
      </c>
    </row>
    <row r="58" spans="1:3" x14ac:dyDescent="0.35">
      <c r="A58" t="s">
        <v>58</v>
      </c>
      <c r="B58" s="1">
        <v>3.0859999999999999</v>
      </c>
      <c r="C58" s="1">
        <v>3.0379999999999998</v>
      </c>
    </row>
    <row r="59" spans="1:3" x14ac:dyDescent="0.35">
      <c r="A59" t="s">
        <v>59</v>
      </c>
      <c r="B59" s="1">
        <v>2.468</v>
      </c>
      <c r="C59" s="1">
        <v>2.44</v>
      </c>
    </row>
    <row r="60" spans="1:3" x14ac:dyDescent="0.35">
      <c r="A60" t="s">
        <v>60</v>
      </c>
      <c r="B60" s="1">
        <v>48.472000000000001</v>
      </c>
      <c r="C60" s="1">
        <v>49.036000000000001</v>
      </c>
    </row>
    <row r="61" spans="1:3" x14ac:dyDescent="0.35">
      <c r="A61" t="s">
        <v>61</v>
      </c>
      <c r="B61" s="1">
        <v>48.442</v>
      </c>
      <c r="C61" s="1">
        <v>47.926000000000002</v>
      </c>
    </row>
    <row r="62" spans="1:3" x14ac:dyDescent="0.35">
      <c r="A62" t="s">
        <v>62</v>
      </c>
    </row>
    <row r="63" spans="1:3" x14ac:dyDescent="0.35">
      <c r="A63" t="s">
        <v>63</v>
      </c>
      <c r="B63" s="1">
        <v>4307.3999999999996</v>
      </c>
      <c r="C63" s="1">
        <v>11289.15</v>
      </c>
    </row>
    <row r="64" spans="1:3" x14ac:dyDescent="0.35">
      <c r="A64" t="s">
        <v>64</v>
      </c>
      <c r="B64" s="1">
        <v>3.58</v>
      </c>
      <c r="C64" s="1">
        <v>3.532</v>
      </c>
    </row>
    <row r="65" spans="1:3" x14ac:dyDescent="0.35">
      <c r="A65" t="s">
        <v>65</v>
      </c>
      <c r="B65" s="1">
        <v>1.359</v>
      </c>
      <c r="C65" s="1">
        <v>1.3220000000000001</v>
      </c>
    </row>
    <row r="66" spans="1:3" x14ac:dyDescent="0.35">
      <c r="A66" t="s">
        <v>66</v>
      </c>
      <c r="B66" s="1">
        <v>69.016999999999996</v>
      </c>
      <c r="C66" s="1">
        <v>68.772000000000006</v>
      </c>
    </row>
    <row r="67" spans="1:3" x14ac:dyDescent="0.35">
      <c r="A67" t="s">
        <v>67</v>
      </c>
    </row>
    <row r="68" spans="1:3" x14ac:dyDescent="0.35">
      <c r="A68" t="s">
        <v>68</v>
      </c>
      <c r="B68" s="1">
        <v>172206</v>
      </c>
      <c r="C68" s="1">
        <v>351825</v>
      </c>
    </row>
    <row r="69" spans="1:3" x14ac:dyDescent="0.35">
      <c r="A69" t="s">
        <v>69</v>
      </c>
      <c r="B69" s="1">
        <v>10840</v>
      </c>
      <c r="C69" s="1">
        <v>29560</v>
      </c>
    </row>
    <row r="70" spans="1:3" x14ac:dyDescent="0.35">
      <c r="A70" t="s">
        <v>70</v>
      </c>
      <c r="B70" s="1">
        <v>2251</v>
      </c>
      <c r="C70" s="1">
        <v>7263.5</v>
      </c>
    </row>
    <row r="71" spans="1:3" x14ac:dyDescent="0.35">
      <c r="A71" t="s">
        <v>71</v>
      </c>
      <c r="B71" s="2">
        <v>102.8</v>
      </c>
      <c r="C71" s="2">
        <v>190.34</v>
      </c>
    </row>
    <row r="72" spans="1:3" x14ac:dyDescent="0.35">
      <c r="A72" t="s">
        <v>72</v>
      </c>
      <c r="B72" s="1">
        <v>2362</v>
      </c>
      <c r="C72" s="1">
        <v>7681</v>
      </c>
    </row>
    <row r="73" spans="1:3" x14ac:dyDescent="0.35">
      <c r="A73" t="s">
        <v>73</v>
      </c>
      <c r="B73" s="1">
        <v>1665.5</v>
      </c>
      <c r="C73" s="1">
        <v>1665.5</v>
      </c>
    </row>
    <row r="74" spans="1:3" x14ac:dyDescent="0.35">
      <c r="A74" t="s">
        <v>74</v>
      </c>
    </row>
    <row r="75" spans="1:3" x14ac:dyDescent="0.35">
      <c r="A75" t="s">
        <v>75</v>
      </c>
    </row>
    <row r="76" spans="1:3" x14ac:dyDescent="0.35">
      <c r="A76" t="s">
        <v>76</v>
      </c>
      <c r="B76" s="1">
        <v>8655</v>
      </c>
      <c r="C76" s="1">
        <v>13162</v>
      </c>
    </row>
    <row r="77" spans="1:3" x14ac:dyDescent="0.35">
      <c r="A77" t="s">
        <v>77</v>
      </c>
      <c r="B77" s="1">
        <v>366.5</v>
      </c>
      <c r="C77" s="1">
        <v>1543.13</v>
      </c>
    </row>
    <row r="78" spans="1:3" x14ac:dyDescent="0.35">
      <c r="A78" t="s">
        <v>78</v>
      </c>
    </row>
    <row r="79" spans="1:3" x14ac:dyDescent="0.35">
      <c r="A79" t="s">
        <v>79</v>
      </c>
    </row>
    <row r="80" spans="1:3" x14ac:dyDescent="0.35">
      <c r="A80" t="s">
        <v>80</v>
      </c>
      <c r="B80" s="1">
        <v>10040</v>
      </c>
      <c r="C80" s="1">
        <v>22640</v>
      </c>
    </row>
    <row r="81" spans="1:3" x14ac:dyDescent="0.35">
      <c r="A81" t="s">
        <v>81</v>
      </c>
      <c r="B81" s="1">
        <v>1541.5</v>
      </c>
      <c r="C81" s="1">
        <v>2804</v>
      </c>
    </row>
    <row r="82" spans="1:3" x14ac:dyDescent="0.35">
      <c r="A82" t="s">
        <v>82</v>
      </c>
      <c r="B82" s="1">
        <v>541.5</v>
      </c>
      <c r="C82" s="1">
        <v>3695.5</v>
      </c>
    </row>
    <row r="83" spans="1:3" x14ac:dyDescent="0.35">
      <c r="A83" t="s">
        <v>83</v>
      </c>
      <c r="B83" s="1">
        <v>656</v>
      </c>
      <c r="C83" s="1">
        <v>656</v>
      </c>
    </row>
    <row r="84" spans="1:3" x14ac:dyDescent="0.35">
      <c r="A84" t="s">
        <v>84</v>
      </c>
      <c r="B84" s="1">
        <v>1059.5</v>
      </c>
      <c r="C84" s="1">
        <v>1559.5</v>
      </c>
    </row>
    <row r="85" spans="1:3" x14ac:dyDescent="0.35">
      <c r="A85" t="s">
        <v>85</v>
      </c>
      <c r="B85" s="1">
        <v>109.8</v>
      </c>
      <c r="C85" s="1">
        <v>357.8</v>
      </c>
    </row>
    <row r="86" spans="1:3" x14ac:dyDescent="0.35">
      <c r="A86" t="s">
        <v>86</v>
      </c>
    </row>
    <row r="87" spans="1:3" x14ac:dyDescent="0.35">
      <c r="A87" t="s">
        <v>87</v>
      </c>
    </row>
    <row r="88" spans="1:3" x14ac:dyDescent="0.35">
      <c r="A88" t="s">
        <v>88</v>
      </c>
    </row>
    <row r="89" spans="1:3" x14ac:dyDescent="0.35">
      <c r="A89" t="s">
        <v>89</v>
      </c>
    </row>
    <row r="90" spans="1:3" x14ac:dyDescent="0.35">
      <c r="A90" t="s">
        <v>90</v>
      </c>
    </row>
    <row r="91" spans="1:3" x14ac:dyDescent="0.35">
      <c r="A91" t="s">
        <v>91</v>
      </c>
      <c r="C91" s="1">
        <v>34380</v>
      </c>
    </row>
    <row r="92" spans="1:3" x14ac:dyDescent="0.35">
      <c r="A92" t="s">
        <v>92</v>
      </c>
      <c r="C92" s="1">
        <v>37006</v>
      </c>
    </row>
    <row r="93" spans="1:3" x14ac:dyDescent="0.35">
      <c r="A93" t="s">
        <v>93</v>
      </c>
      <c r="B93" s="1">
        <v>48428</v>
      </c>
      <c r="C93" s="1">
        <v>119544</v>
      </c>
    </row>
    <row r="94" spans="1:3" x14ac:dyDescent="0.35">
      <c r="A94" t="s">
        <v>94</v>
      </c>
      <c r="B94" s="1">
        <v>6207.5</v>
      </c>
      <c r="C94" s="1">
        <v>72912.5</v>
      </c>
    </row>
    <row r="95" spans="1:3" x14ac:dyDescent="0.35">
      <c r="A95" t="s">
        <v>95</v>
      </c>
    </row>
    <row r="96" spans="1:3" x14ac:dyDescent="0.35">
      <c r="A96" t="s">
        <v>96</v>
      </c>
    </row>
    <row r="97" spans="1:3" x14ac:dyDescent="0.35">
      <c r="A97" t="s">
        <v>97</v>
      </c>
      <c r="B97" s="1">
        <v>1266.5</v>
      </c>
      <c r="C97" s="1">
        <v>2374.5</v>
      </c>
    </row>
    <row r="98" spans="1:3" x14ac:dyDescent="0.35">
      <c r="A98" t="s">
        <v>98</v>
      </c>
    </row>
    <row r="99" spans="1:3" x14ac:dyDescent="0.35">
      <c r="A99" t="s">
        <v>99</v>
      </c>
    </row>
    <row r="100" spans="1:3" x14ac:dyDescent="0.35">
      <c r="A100" t="s">
        <v>100</v>
      </c>
    </row>
    <row r="101" spans="1:3" x14ac:dyDescent="0.35">
      <c r="A101" t="s">
        <v>101</v>
      </c>
    </row>
    <row r="102" spans="1:3" x14ac:dyDescent="0.35">
      <c r="A102" t="s">
        <v>102</v>
      </c>
    </row>
    <row r="103" spans="1:3" x14ac:dyDescent="0.35">
      <c r="A103" t="s">
        <v>103</v>
      </c>
      <c r="B103" s="1">
        <v>1948.4</v>
      </c>
      <c r="C103" s="1">
        <v>4395</v>
      </c>
    </row>
    <row r="104" spans="1:3" x14ac:dyDescent="0.35">
      <c r="A104" t="s">
        <v>104</v>
      </c>
    </row>
    <row r="105" spans="1:3" x14ac:dyDescent="0.35">
      <c r="A105" t="s">
        <v>105</v>
      </c>
      <c r="B105" s="1">
        <v>185399.8</v>
      </c>
      <c r="C105" s="1">
        <v>388838.84</v>
      </c>
    </row>
    <row r="106" spans="1:3" x14ac:dyDescent="0.35">
      <c r="A106" t="s">
        <v>106</v>
      </c>
      <c r="B106" s="1">
        <v>26997.3</v>
      </c>
      <c r="C106" s="1">
        <v>55764.43</v>
      </c>
    </row>
    <row r="107" spans="1:3" x14ac:dyDescent="0.35">
      <c r="A107" t="s">
        <v>107</v>
      </c>
      <c r="B107" s="1">
        <v>57850.400000000001</v>
      </c>
      <c r="C107" s="1">
        <v>199226</v>
      </c>
    </row>
    <row r="108" spans="1:3" x14ac:dyDescent="0.35">
      <c r="A108" t="s">
        <v>108</v>
      </c>
      <c r="B108" s="1">
        <v>270247.5</v>
      </c>
      <c r="C108" s="1">
        <v>715215.27</v>
      </c>
    </row>
    <row r="109" spans="1:3" x14ac:dyDescent="0.35">
      <c r="A109" t="s">
        <v>109</v>
      </c>
      <c r="B109" s="1">
        <v>9575.4349999999995</v>
      </c>
      <c r="C109" s="1">
        <v>8616.3250000000007</v>
      </c>
    </row>
    <row r="110" spans="1:3" x14ac:dyDescent="0.35">
      <c r="A110" t="s">
        <v>110</v>
      </c>
    </row>
    <row r="111" spans="1:3" x14ac:dyDescent="0.35">
      <c r="A111" t="s">
        <v>111</v>
      </c>
      <c r="B111" s="1">
        <v>11.401</v>
      </c>
      <c r="C111" s="1">
        <v>33.152000000000001</v>
      </c>
    </row>
    <row r="112" spans="1:3" x14ac:dyDescent="0.35">
      <c r="A112" t="s">
        <v>112</v>
      </c>
      <c r="B112" s="1">
        <v>3.633</v>
      </c>
      <c r="C112" s="1">
        <v>6.9649999999999999</v>
      </c>
    </row>
    <row r="113" spans="1:3" x14ac:dyDescent="0.35">
      <c r="A113" t="s">
        <v>113</v>
      </c>
      <c r="B113" s="1">
        <v>3.5830000000000002</v>
      </c>
      <c r="C113" s="1">
        <v>7.665</v>
      </c>
    </row>
    <row r="114" spans="1:3" x14ac:dyDescent="0.35">
      <c r="A114" t="s">
        <v>114</v>
      </c>
      <c r="B114">
        <v>0</v>
      </c>
      <c r="C114">
        <v>0</v>
      </c>
    </row>
    <row r="115" spans="1:3" x14ac:dyDescent="0.35">
      <c r="A115" t="s">
        <v>115</v>
      </c>
      <c r="B115" s="1">
        <v>0.13300000000000001</v>
      </c>
      <c r="C115" s="1">
        <v>0.13300000000000001</v>
      </c>
    </row>
    <row r="116" spans="1:3" x14ac:dyDescent="0.35">
      <c r="A116" t="s">
        <v>116</v>
      </c>
      <c r="B116" s="1">
        <v>0.1</v>
      </c>
      <c r="C116" s="1">
        <v>0.217</v>
      </c>
    </row>
    <row r="117" spans="1:3" x14ac:dyDescent="0.35">
      <c r="A117" t="s">
        <v>117</v>
      </c>
    </row>
    <row r="118" spans="1:3" x14ac:dyDescent="0.35">
      <c r="A118" t="s">
        <v>118</v>
      </c>
      <c r="B118" s="1">
        <v>0.11700000000000001</v>
      </c>
      <c r="C118" s="1">
        <v>12.917</v>
      </c>
    </row>
    <row r="119" spans="1:3" x14ac:dyDescent="0.35">
      <c r="A119" t="s">
        <v>119</v>
      </c>
      <c r="B119">
        <v>0</v>
      </c>
      <c r="C119">
        <v>0</v>
      </c>
    </row>
    <row r="120" spans="1:3" x14ac:dyDescent="0.35">
      <c r="A120" t="s">
        <v>120</v>
      </c>
      <c r="B120" s="1">
        <v>0.13300000000000001</v>
      </c>
      <c r="C120" s="1">
        <v>3.8340000000000001</v>
      </c>
    </row>
    <row r="121" spans="1:3" x14ac:dyDescent="0.35">
      <c r="A121" t="s">
        <v>121</v>
      </c>
      <c r="B121" s="1">
        <v>6.7489999999999997</v>
      </c>
      <c r="C121" s="1">
        <v>74.831999999999994</v>
      </c>
    </row>
    <row r="122" spans="1:3" x14ac:dyDescent="0.35">
      <c r="A122" t="s">
        <v>122</v>
      </c>
      <c r="B122" s="1">
        <v>0.2</v>
      </c>
      <c r="C122" s="1">
        <v>0.41699999999999998</v>
      </c>
    </row>
    <row r="123" spans="1:3" x14ac:dyDescent="0.35">
      <c r="A123" t="s">
        <v>123</v>
      </c>
      <c r="B123" s="1">
        <v>7.0819999999999999</v>
      </c>
      <c r="C123" s="1">
        <v>79.082999999999998</v>
      </c>
    </row>
    <row r="124" spans="1:3" x14ac:dyDescent="0.35">
      <c r="A124" t="s">
        <v>124</v>
      </c>
      <c r="B124" s="1">
        <v>18.966999999999999</v>
      </c>
      <c r="C124" s="1">
        <v>61.048999999999999</v>
      </c>
    </row>
    <row r="125" spans="1:3" x14ac:dyDescent="0.35">
      <c r="A125" t="s">
        <v>125</v>
      </c>
      <c r="B125" s="1">
        <v>26.048999999999999</v>
      </c>
      <c r="C125" s="1">
        <v>140.13200000000001</v>
      </c>
    </row>
    <row r="126" spans="1:3" x14ac:dyDescent="0.35">
      <c r="A126" t="s">
        <v>126</v>
      </c>
      <c r="B126" s="1">
        <v>1.6830000000000001</v>
      </c>
      <c r="C126" s="1">
        <v>1.6639999999999999</v>
      </c>
    </row>
    <row r="127" spans="1:3" x14ac:dyDescent="0.35">
      <c r="A127" t="s">
        <v>127</v>
      </c>
      <c r="B127" s="1">
        <v>0.53600000000000003</v>
      </c>
      <c r="C127" s="1">
        <v>0.35</v>
      </c>
    </row>
    <row r="128" spans="1:3" x14ac:dyDescent="0.35">
      <c r="A128" t="s">
        <v>128</v>
      </c>
      <c r="B128" s="1">
        <v>0.52900000000000003</v>
      </c>
      <c r="C128" s="1">
        <v>0.38500000000000001</v>
      </c>
    </row>
    <row r="129" spans="1:3" x14ac:dyDescent="0.35">
      <c r="A129" t="s">
        <v>129</v>
      </c>
      <c r="B129">
        <v>0</v>
      </c>
      <c r="C129">
        <v>0</v>
      </c>
    </row>
    <row r="130" spans="1:3" x14ac:dyDescent="0.35">
      <c r="A130" t="s">
        <v>130</v>
      </c>
      <c r="B130" s="1">
        <v>0.02</v>
      </c>
      <c r="C130" s="1">
        <v>7.0000000000000001E-3</v>
      </c>
    </row>
    <row r="131" spans="1:3" x14ac:dyDescent="0.35">
      <c r="A131" t="s">
        <v>131</v>
      </c>
      <c r="B131" s="1">
        <v>1.4999999999999999E-2</v>
      </c>
      <c r="C131" s="1">
        <v>1.0999999999999999E-2</v>
      </c>
    </row>
    <row r="132" spans="1:3" x14ac:dyDescent="0.35">
      <c r="A132" t="s">
        <v>132</v>
      </c>
    </row>
    <row r="133" spans="1:3" x14ac:dyDescent="0.35">
      <c r="A133" t="s">
        <v>133</v>
      </c>
      <c r="B133" s="1">
        <v>1.7000000000000001E-2</v>
      </c>
      <c r="C133" s="1">
        <v>0.64800000000000002</v>
      </c>
    </row>
    <row r="134" spans="1:3" x14ac:dyDescent="0.35">
      <c r="A134" t="s">
        <v>134</v>
      </c>
      <c r="B134">
        <v>0</v>
      </c>
      <c r="C134">
        <v>0</v>
      </c>
    </row>
    <row r="135" spans="1:3" x14ac:dyDescent="0.35">
      <c r="A135" t="s">
        <v>135</v>
      </c>
      <c r="B135" s="1">
        <v>0.02</v>
      </c>
      <c r="C135" s="1">
        <v>0.192</v>
      </c>
    </row>
    <row r="136" spans="1:3" x14ac:dyDescent="0.35">
      <c r="A136" t="s">
        <v>136</v>
      </c>
      <c r="B136" s="1">
        <v>0.996</v>
      </c>
      <c r="C136" s="1">
        <v>3.7559999999999998</v>
      </c>
    </row>
    <row r="137" spans="1:3" x14ac:dyDescent="0.35">
      <c r="A137" t="s">
        <v>137</v>
      </c>
      <c r="B137" s="1">
        <v>0.03</v>
      </c>
      <c r="C137" s="1">
        <v>2.1000000000000001E-2</v>
      </c>
    </row>
    <row r="138" spans="1:3" x14ac:dyDescent="0.35">
      <c r="A138" t="s">
        <v>138</v>
      </c>
      <c r="B138" s="1">
        <v>1.046</v>
      </c>
      <c r="C138" s="1">
        <v>3.9689999999999999</v>
      </c>
    </row>
    <row r="139" spans="1:3" x14ac:dyDescent="0.35">
      <c r="A139" t="s">
        <v>139</v>
      </c>
      <c r="B139" s="1">
        <v>2.8</v>
      </c>
      <c r="C139" s="1">
        <v>3.0649999999999999</v>
      </c>
    </row>
    <row r="140" spans="1:3" x14ac:dyDescent="0.35">
      <c r="A140" t="s">
        <v>140</v>
      </c>
      <c r="B140" s="1">
        <v>3.8460000000000001</v>
      </c>
      <c r="C140" s="1">
        <v>7.0339999999999998</v>
      </c>
    </row>
    <row r="141" spans="1:3" x14ac:dyDescent="0.35">
      <c r="A141" t="s">
        <v>141</v>
      </c>
    </row>
    <row r="142" spans="1:3" x14ac:dyDescent="0.35">
      <c r="A142" t="s">
        <v>142</v>
      </c>
      <c r="B142" s="1">
        <v>3776.9569999999999</v>
      </c>
      <c r="C142" s="1">
        <v>8444.1090000000004</v>
      </c>
    </row>
    <row r="143" spans="1:3" x14ac:dyDescent="0.35">
      <c r="A143" t="s">
        <v>143</v>
      </c>
      <c r="B143">
        <v>0</v>
      </c>
      <c r="C143">
        <v>0</v>
      </c>
    </row>
    <row r="144" spans="1:3" x14ac:dyDescent="0.35">
      <c r="A144" t="s">
        <v>144</v>
      </c>
      <c r="B144" s="1">
        <v>218.94900000000001</v>
      </c>
      <c r="C144" s="1">
        <v>495.54199999999997</v>
      </c>
    </row>
    <row r="145" spans="1:3" x14ac:dyDescent="0.35">
      <c r="A145" t="s">
        <v>145</v>
      </c>
      <c r="C145" s="1">
        <v>1270.72</v>
      </c>
    </row>
    <row r="146" spans="1:3" x14ac:dyDescent="0.35">
      <c r="A146" t="s">
        <v>146</v>
      </c>
      <c r="B146" s="1">
        <v>3995.9059999999999</v>
      </c>
      <c r="C146" s="1">
        <v>10210.370999999999</v>
      </c>
    </row>
    <row r="147" spans="1:3" x14ac:dyDescent="0.35">
      <c r="A147" t="s">
        <v>147</v>
      </c>
      <c r="B147" s="2">
        <v>33.21</v>
      </c>
      <c r="C147" s="2">
        <v>31.94</v>
      </c>
    </row>
    <row r="148" spans="1:3" x14ac:dyDescent="0.35">
      <c r="A148" t="s">
        <v>148</v>
      </c>
      <c r="B148" s="1">
        <v>32.448</v>
      </c>
      <c r="C148" s="1">
        <v>31.266999999999999</v>
      </c>
    </row>
    <row r="149" spans="1:3" x14ac:dyDescent="0.35">
      <c r="A149" t="s">
        <v>149</v>
      </c>
      <c r="B149" s="1">
        <v>0.748</v>
      </c>
      <c r="C149" s="1">
        <v>0.72299999999999998</v>
      </c>
    </row>
    <row r="150" spans="1:3" x14ac:dyDescent="0.35">
      <c r="A150" t="s">
        <v>150</v>
      </c>
      <c r="B150" s="1">
        <v>1.694</v>
      </c>
      <c r="C150" s="1">
        <v>1.5780000000000001</v>
      </c>
    </row>
    <row r="151" spans="1:3" x14ac:dyDescent="0.35">
      <c r="A151" t="s">
        <v>151</v>
      </c>
      <c r="B151" s="1">
        <v>85.983999999999995</v>
      </c>
      <c r="C151" s="1">
        <v>86.108000000000004</v>
      </c>
    </row>
    <row r="152" spans="1:3" x14ac:dyDescent="0.35">
      <c r="A152" t="s">
        <v>152</v>
      </c>
      <c r="B152" s="1">
        <v>27.488</v>
      </c>
      <c r="C152" s="1">
        <v>28.119</v>
      </c>
    </row>
    <row r="153" spans="1:3" x14ac:dyDescent="0.35">
      <c r="A153" t="s">
        <v>153</v>
      </c>
      <c r="B153" s="1">
        <v>31.969000000000001</v>
      </c>
      <c r="C153" s="1">
        <v>32.655999999999999</v>
      </c>
    </row>
    <row r="154" spans="1:3" x14ac:dyDescent="0.35">
      <c r="A154" t="s">
        <v>154</v>
      </c>
      <c r="C154" s="1">
        <v>86.355999999999995</v>
      </c>
    </row>
    <row r="155" spans="1:3" x14ac:dyDescent="0.35">
      <c r="A155" t="s">
        <v>155</v>
      </c>
      <c r="C155" s="1">
        <v>27.158000000000001</v>
      </c>
    </row>
    <row r="156" spans="1:3" x14ac:dyDescent="0.35">
      <c r="A156" t="s">
        <v>156</v>
      </c>
      <c r="B156">
        <v>0</v>
      </c>
      <c r="C156" s="1">
        <v>31.449000000000002</v>
      </c>
    </row>
    <row r="157" spans="1:3" x14ac:dyDescent="0.35">
      <c r="A157" t="s">
        <v>157</v>
      </c>
      <c r="B157" s="2">
        <v>3904.36</v>
      </c>
      <c r="C157" s="2">
        <v>9994.44</v>
      </c>
    </row>
    <row r="158" spans="1:3" x14ac:dyDescent="0.35">
      <c r="A158" t="s">
        <v>158</v>
      </c>
    </row>
    <row r="159" spans="1:3" x14ac:dyDescent="0.35">
      <c r="A159" t="s">
        <v>159</v>
      </c>
      <c r="B159" s="1">
        <v>350.89</v>
      </c>
      <c r="C159" s="1">
        <v>795.78</v>
      </c>
    </row>
    <row r="160" spans="1:3" x14ac:dyDescent="0.35">
      <c r="A160" t="s">
        <v>160</v>
      </c>
    </row>
    <row r="161" spans="1:5" x14ac:dyDescent="0.35">
      <c r="A161" t="s">
        <v>161</v>
      </c>
      <c r="B161" s="1">
        <v>0.66500000000000004</v>
      </c>
      <c r="C161" s="1">
        <v>0.66300000000000003</v>
      </c>
    </row>
    <row r="162" spans="1:5" x14ac:dyDescent="0.35">
      <c r="A162" t="s">
        <v>162</v>
      </c>
      <c r="B162" s="1">
        <v>4.9000000000000002E-2</v>
      </c>
      <c r="C162" s="1">
        <v>4.7E-2</v>
      </c>
    </row>
    <row r="163" spans="1:5" x14ac:dyDescent="0.35">
      <c r="A163" t="s">
        <v>163</v>
      </c>
      <c r="B163" s="1">
        <v>0.92800000000000005</v>
      </c>
      <c r="C163" s="1">
        <v>0.92400000000000004</v>
      </c>
    </row>
    <row r="164" spans="1:5" x14ac:dyDescent="0.35">
      <c r="A164" t="s">
        <v>164</v>
      </c>
      <c r="B164" s="1">
        <v>0.28299999999999997</v>
      </c>
      <c r="C164" s="1">
        <v>0.22900000000000001</v>
      </c>
    </row>
    <row r="165" spans="1:5" x14ac:dyDescent="0.35">
      <c r="A165" t="s">
        <v>165</v>
      </c>
      <c r="B165" s="1">
        <v>1.26</v>
      </c>
      <c r="C165" s="1">
        <v>1.2</v>
      </c>
    </row>
    <row r="166" spans="1:5" x14ac:dyDescent="0.35">
      <c r="A166" t="s">
        <v>166</v>
      </c>
      <c r="B166" s="1">
        <v>1.925</v>
      </c>
      <c r="C166" s="1">
        <v>1.863</v>
      </c>
    </row>
    <row r="167" spans="1:5" x14ac:dyDescent="0.35">
      <c r="A167" t="s">
        <v>167</v>
      </c>
    </row>
    <row r="168" spans="1:5" x14ac:dyDescent="0.35">
      <c r="A168" t="s">
        <v>161</v>
      </c>
      <c r="B168" s="1">
        <v>5.0662806643303373</v>
      </c>
      <c r="C168" s="1">
        <v>5.0456621004566209</v>
      </c>
      <c r="D168" s="7"/>
      <c r="E168" s="7"/>
    </row>
    <row r="169" spans="1:5" x14ac:dyDescent="0.35">
      <c r="A169" t="s">
        <v>162</v>
      </c>
      <c r="B169" s="1">
        <v>0.37330489105591957</v>
      </c>
      <c r="C169" s="1">
        <v>0.35768645357686452</v>
      </c>
      <c r="D169" s="7"/>
      <c r="E169" s="7"/>
    </row>
    <row r="170" spans="1:5" x14ac:dyDescent="0.35">
      <c r="A170" t="s">
        <v>163</v>
      </c>
      <c r="B170" s="1">
        <v>7.0699375285692518</v>
      </c>
      <c r="C170" s="1">
        <v>7.031963470319635</v>
      </c>
      <c r="D170" s="7"/>
      <c r="E170" s="7"/>
    </row>
    <row r="171" spans="1:5" x14ac:dyDescent="0.35">
      <c r="A171" t="s">
        <v>164</v>
      </c>
      <c r="B171" s="1">
        <v>2.1560262075270451</v>
      </c>
      <c r="C171" s="1">
        <v>1.7427701674277016</v>
      </c>
      <c r="D171" s="7"/>
      <c r="E171" s="7"/>
    </row>
    <row r="172" spans="1:5" x14ac:dyDescent="0.35">
      <c r="A172" t="s">
        <v>166</v>
      </c>
      <c r="B172" s="1">
        <f>SUM(B168:B171)</f>
        <v>14.665549291482554</v>
      </c>
      <c r="C172" s="1">
        <f>SUM(C168:C171)</f>
        <v>14.178082191780822</v>
      </c>
    </row>
    <row r="173" spans="1:5" x14ac:dyDescent="0.35">
      <c r="A173" t="s">
        <v>31</v>
      </c>
      <c r="B173" s="1">
        <v>89.891000000000005</v>
      </c>
      <c r="C173" s="1">
        <v>90.381</v>
      </c>
    </row>
    <row r="174" spans="1:5" x14ac:dyDescent="0.35">
      <c r="A174" t="s">
        <v>168</v>
      </c>
    </row>
    <row r="175" spans="1:5" x14ac:dyDescent="0.35">
      <c r="A175" t="s">
        <v>169</v>
      </c>
      <c r="B175" s="1">
        <v>10874</v>
      </c>
      <c r="C175" s="1">
        <v>10874</v>
      </c>
    </row>
    <row r="176" spans="1:5" x14ac:dyDescent="0.35">
      <c r="A176" t="s">
        <v>170</v>
      </c>
      <c r="B176" s="1">
        <v>11972.994000000001</v>
      </c>
    </row>
    <row r="177" spans="1:3" x14ac:dyDescent="0.35">
      <c r="A177" t="s">
        <v>171</v>
      </c>
    </row>
    <row r="178" spans="1:3" x14ac:dyDescent="0.35">
      <c r="A178" t="s">
        <v>172</v>
      </c>
      <c r="B178" s="1">
        <v>503.18700000000001</v>
      </c>
      <c r="C178" s="1">
        <v>503.18700000000001</v>
      </c>
    </row>
    <row r="179" spans="1:3" x14ac:dyDescent="0.35">
      <c r="A179" t="s">
        <v>173</v>
      </c>
      <c r="B179" s="1">
        <v>423.108</v>
      </c>
    </row>
    <row r="180" spans="1:3" x14ac:dyDescent="0.35">
      <c r="A180" t="s">
        <v>174</v>
      </c>
      <c r="B180" s="1">
        <v>4075.9850000000001</v>
      </c>
      <c r="C180" s="1">
        <v>10559.361000000001</v>
      </c>
    </row>
    <row r="181" spans="1:3" x14ac:dyDescent="0.35">
      <c r="A181" t="s">
        <v>175</v>
      </c>
      <c r="B181" s="1">
        <v>3904.3629999999998</v>
      </c>
      <c r="C181" s="1">
        <v>9994.4449999999997</v>
      </c>
    </row>
    <row r="182" spans="1:3" x14ac:dyDescent="0.35">
      <c r="A182" t="s">
        <v>176</v>
      </c>
    </row>
    <row r="183" spans="1:3" x14ac:dyDescent="0.35">
      <c r="A183" t="s">
        <v>177</v>
      </c>
    </row>
    <row r="184" spans="1:3" x14ac:dyDescent="0.35">
      <c r="A184" t="s">
        <v>178</v>
      </c>
      <c r="B184" s="1">
        <v>99.808000000000007</v>
      </c>
      <c r="C184" s="1">
        <v>99.799000000000007</v>
      </c>
    </row>
    <row r="185" spans="1:3" x14ac:dyDescent="0.35">
      <c r="A185" t="s">
        <v>179</v>
      </c>
      <c r="B185" s="1">
        <v>4.3999999999999997E-2</v>
      </c>
      <c r="C185" s="1">
        <v>4.5999999999999999E-2</v>
      </c>
    </row>
    <row r="186" spans="1:3" x14ac:dyDescent="0.35">
      <c r="A186" t="s">
        <v>180</v>
      </c>
      <c r="B186" s="1">
        <v>1.7999999999999999E-2</v>
      </c>
      <c r="C186" s="1">
        <v>1.9E-2</v>
      </c>
    </row>
    <row r="187" spans="1:3" x14ac:dyDescent="0.35">
      <c r="A187" t="s">
        <v>181</v>
      </c>
      <c r="B187" s="1">
        <v>221.398</v>
      </c>
      <c r="C187" s="1">
        <v>236.06</v>
      </c>
    </row>
    <row r="188" spans="1:3" x14ac:dyDescent="0.35">
      <c r="A188" t="s">
        <v>182</v>
      </c>
      <c r="B188" s="1">
        <v>74.129000000000005</v>
      </c>
      <c r="C188" s="1">
        <v>81.744</v>
      </c>
    </row>
    <row r="189" spans="1:3" x14ac:dyDescent="0.35">
      <c r="A189" t="s">
        <v>183</v>
      </c>
    </row>
    <row r="190" spans="1:3" x14ac:dyDescent="0.35">
      <c r="A190" t="s">
        <v>184</v>
      </c>
      <c r="B190" s="1">
        <v>99.855000000000004</v>
      </c>
      <c r="C190" s="1">
        <v>99.852999999999994</v>
      </c>
    </row>
    <row r="191" spans="1:3" x14ac:dyDescent="0.35">
      <c r="A191" t="s">
        <v>179</v>
      </c>
      <c r="B191" s="1">
        <v>4.8000000000000001E-2</v>
      </c>
      <c r="C191" s="1">
        <v>4.3999999999999997E-2</v>
      </c>
    </row>
    <row r="192" spans="1:3" x14ac:dyDescent="0.35">
      <c r="A192" t="s">
        <v>180</v>
      </c>
      <c r="B192" s="1">
        <v>1.4999999999999999E-2</v>
      </c>
      <c r="C192" s="1">
        <v>1.4999999999999999E-2</v>
      </c>
    </row>
    <row r="193" spans="1:3" x14ac:dyDescent="0.35">
      <c r="A193" t="s">
        <v>181</v>
      </c>
      <c r="B193" s="1">
        <v>147.47499999999999</v>
      </c>
      <c r="C193" s="1">
        <v>147.66800000000001</v>
      </c>
    </row>
    <row r="194" spans="1:3" x14ac:dyDescent="0.35">
      <c r="A194" t="s">
        <v>182</v>
      </c>
      <c r="B194" s="1">
        <v>45.957999999999998</v>
      </c>
      <c r="C194" s="1">
        <v>49.987000000000002</v>
      </c>
    </row>
    <row r="195" spans="1:3" x14ac:dyDescent="0.35">
      <c r="A195" t="s">
        <v>185</v>
      </c>
      <c r="B195" s="1">
        <v>99.87</v>
      </c>
      <c r="C195" s="1">
        <v>99.867999999999995</v>
      </c>
    </row>
    <row r="196" spans="1:3" x14ac:dyDescent="0.35">
      <c r="A196" t="s">
        <v>186</v>
      </c>
    </row>
    <row r="197" spans="1:3" x14ac:dyDescent="0.35">
      <c r="A197" t="s">
        <v>184</v>
      </c>
      <c r="B197" s="1">
        <v>99.843000000000004</v>
      </c>
      <c r="C197" s="1">
        <v>99.832999999999998</v>
      </c>
    </row>
    <row r="198" spans="1:3" x14ac:dyDescent="0.35">
      <c r="A198" t="s">
        <v>179</v>
      </c>
      <c r="B198" s="1">
        <v>3.9E-2</v>
      </c>
      <c r="C198" s="1">
        <v>0.04</v>
      </c>
    </row>
    <row r="199" spans="1:3" x14ac:dyDescent="0.35">
      <c r="A199" t="s">
        <v>180</v>
      </c>
      <c r="B199" s="1">
        <v>1.7999999999999999E-2</v>
      </c>
      <c r="C199" s="1">
        <v>1.9E-2</v>
      </c>
    </row>
    <row r="200" spans="1:3" x14ac:dyDescent="0.35">
      <c r="A200" t="s">
        <v>181</v>
      </c>
      <c r="B200" s="1">
        <v>165.87799999999999</v>
      </c>
      <c r="C200" s="1">
        <v>166.745</v>
      </c>
    </row>
    <row r="201" spans="1:3" x14ac:dyDescent="0.35">
      <c r="A201" t="s">
        <v>182</v>
      </c>
      <c r="B201" s="1">
        <v>53.45</v>
      </c>
      <c r="C201" s="1">
        <v>58.969000000000001</v>
      </c>
    </row>
    <row r="202" spans="1:3" x14ac:dyDescent="0.35">
      <c r="A202" t="s">
        <v>185</v>
      </c>
      <c r="B202" s="1">
        <v>99.861000000000004</v>
      </c>
      <c r="C202" s="1">
        <v>99.852000000000004</v>
      </c>
    </row>
    <row r="203" spans="1:3" x14ac:dyDescent="0.35">
      <c r="A203" t="s">
        <v>187</v>
      </c>
    </row>
    <row r="204" spans="1:3" x14ac:dyDescent="0.35">
      <c r="A204" t="s">
        <v>184</v>
      </c>
      <c r="B204" s="1">
        <v>99.78</v>
      </c>
      <c r="C204" s="1">
        <v>99.78</v>
      </c>
    </row>
    <row r="205" spans="1:3" x14ac:dyDescent="0.35">
      <c r="A205" t="s">
        <v>179</v>
      </c>
      <c r="B205" s="1">
        <v>1.4</v>
      </c>
      <c r="C205" s="1">
        <v>1.4</v>
      </c>
    </row>
    <row r="206" spans="1:3" x14ac:dyDescent="0.35">
      <c r="A206" t="s">
        <v>180</v>
      </c>
      <c r="B206" s="1">
        <v>0.02</v>
      </c>
      <c r="C206" s="1">
        <v>0.02</v>
      </c>
    </row>
    <row r="207" spans="1:3" x14ac:dyDescent="0.35">
      <c r="A207" t="s">
        <v>181</v>
      </c>
      <c r="B207" s="1">
        <v>225.93</v>
      </c>
      <c r="C207" s="1">
        <v>225.93</v>
      </c>
    </row>
    <row r="208" spans="1:3" x14ac:dyDescent="0.35">
      <c r="A208" t="s">
        <v>182</v>
      </c>
      <c r="B208" s="1">
        <v>103.142</v>
      </c>
      <c r="C208" s="1">
        <v>103.142</v>
      </c>
    </row>
    <row r="209" spans="1:3" x14ac:dyDescent="0.35">
      <c r="A209" t="s">
        <v>185</v>
      </c>
      <c r="B209" s="1">
        <v>99.8</v>
      </c>
      <c r="C209" s="1">
        <v>99.8</v>
      </c>
    </row>
    <row r="210" spans="1:3" x14ac:dyDescent="0.35">
      <c r="A210" t="s">
        <v>188</v>
      </c>
    </row>
    <row r="211" spans="1:3" x14ac:dyDescent="0.35">
      <c r="A211" t="s">
        <v>189</v>
      </c>
      <c r="C211" s="1">
        <v>99.575999999999993</v>
      </c>
    </row>
    <row r="212" spans="1:3" x14ac:dyDescent="0.35">
      <c r="A212" t="s">
        <v>179</v>
      </c>
      <c r="C212" s="1">
        <v>5.5E-2</v>
      </c>
    </row>
    <row r="213" spans="1:3" x14ac:dyDescent="0.35">
      <c r="A213" t="s">
        <v>180</v>
      </c>
      <c r="C213" s="1">
        <v>0.06</v>
      </c>
    </row>
    <row r="214" spans="1:3" x14ac:dyDescent="0.35">
      <c r="A214" t="s">
        <v>181</v>
      </c>
      <c r="C214" s="1">
        <v>465.52100000000002</v>
      </c>
    </row>
    <row r="215" spans="1:3" x14ac:dyDescent="0.35">
      <c r="A215" t="s">
        <v>182</v>
      </c>
      <c r="C215" s="1">
        <v>136.81</v>
      </c>
    </row>
    <row r="216" spans="1:3" x14ac:dyDescent="0.35">
      <c r="A216" t="s">
        <v>185</v>
      </c>
      <c r="C216" s="1">
        <v>99.635999999999996</v>
      </c>
    </row>
    <row r="217" spans="1:3" x14ac:dyDescent="0.35">
      <c r="A217" t="s">
        <v>190</v>
      </c>
    </row>
    <row r="218" spans="1:3" x14ac:dyDescent="0.35">
      <c r="A218" t="s">
        <v>178</v>
      </c>
      <c r="B218" s="1">
        <v>99.055999999999997</v>
      </c>
      <c r="C218" s="1">
        <v>99.15</v>
      </c>
    </row>
    <row r="219" spans="1:3" x14ac:dyDescent="0.35">
      <c r="A219" t="s">
        <v>179</v>
      </c>
    </row>
    <row r="220" spans="1:3" x14ac:dyDescent="0.35">
      <c r="A220" t="s">
        <v>180</v>
      </c>
      <c r="B220" s="1">
        <v>0.13900000000000001</v>
      </c>
      <c r="C220" s="1">
        <v>0.114</v>
      </c>
    </row>
    <row r="221" spans="1:3" x14ac:dyDescent="0.35">
      <c r="A221" t="s">
        <v>181</v>
      </c>
      <c r="B221" s="1">
        <v>1348.44</v>
      </c>
      <c r="C221" s="1">
        <v>1135.33</v>
      </c>
    </row>
    <row r="222" spans="1:3" x14ac:dyDescent="0.35">
      <c r="A222" t="s">
        <v>182</v>
      </c>
      <c r="B222" s="1">
        <v>294.83100000000002</v>
      </c>
      <c r="C222" s="1">
        <v>273.49700000000001</v>
      </c>
    </row>
    <row r="223" spans="1:3" x14ac:dyDescent="0.35">
      <c r="A223" t="s">
        <v>185</v>
      </c>
      <c r="B223" s="1">
        <v>99.194000000000003</v>
      </c>
      <c r="C223" s="1">
        <v>99.263000000000005</v>
      </c>
    </row>
    <row r="224" spans="1:3" x14ac:dyDescent="0.35">
      <c r="A224" t="s">
        <v>191</v>
      </c>
      <c r="B224" s="1">
        <v>0.14799999999999999</v>
      </c>
      <c r="C224" s="1">
        <v>0.13400000000000001</v>
      </c>
    </row>
    <row r="225" spans="1:3" x14ac:dyDescent="0.35">
      <c r="A225" t="s">
        <v>192</v>
      </c>
    </row>
    <row r="226" spans="1:3" x14ac:dyDescent="0.35">
      <c r="A226" t="s">
        <v>189</v>
      </c>
      <c r="B226" s="1">
        <v>99.084999999999994</v>
      </c>
      <c r="C226" s="1">
        <v>99.102999999999994</v>
      </c>
    </row>
    <row r="227" spans="1:3" x14ac:dyDescent="0.35">
      <c r="A227" t="s">
        <v>179</v>
      </c>
      <c r="B227" s="1">
        <v>8.7999999999999995E-2</v>
      </c>
      <c r="C227" s="1">
        <v>7.0999999999999994E-2</v>
      </c>
    </row>
    <row r="228" spans="1:3" x14ac:dyDescent="0.35">
      <c r="A228" t="s">
        <v>180</v>
      </c>
      <c r="B228" s="1">
        <v>0.13900000000000001</v>
      </c>
      <c r="C228" s="1">
        <v>0.114</v>
      </c>
    </row>
    <row r="229" spans="1:3" x14ac:dyDescent="0.35">
      <c r="A229" t="s">
        <v>181</v>
      </c>
      <c r="B229" s="1">
        <v>1348.44</v>
      </c>
      <c r="C229" s="1">
        <v>1135.33</v>
      </c>
    </row>
    <row r="230" spans="1:3" x14ac:dyDescent="0.35">
      <c r="A230" t="s">
        <v>182</v>
      </c>
      <c r="B230" s="1">
        <v>294.83100000000002</v>
      </c>
      <c r="C230" s="1">
        <v>273.49700000000001</v>
      </c>
    </row>
    <row r="231" spans="1:3" x14ac:dyDescent="0.35">
      <c r="A231" t="s">
        <v>185</v>
      </c>
      <c r="B231" s="1">
        <v>99.194000000000003</v>
      </c>
      <c r="C231" s="1">
        <v>99.263000000000005</v>
      </c>
    </row>
    <row r="232" spans="1:3" x14ac:dyDescent="0.35">
      <c r="A232" t="s">
        <v>191</v>
      </c>
      <c r="B232" s="1">
        <v>0.14799999999999999</v>
      </c>
      <c r="C232" s="1">
        <v>0.13400000000000001</v>
      </c>
    </row>
    <row r="233" spans="1:3" x14ac:dyDescent="0.35">
      <c r="A233" t="s">
        <v>193</v>
      </c>
    </row>
    <row r="234" spans="1:3" x14ac:dyDescent="0.35">
      <c r="A234" t="s">
        <v>178</v>
      </c>
    </row>
    <row r="235" spans="1:3" x14ac:dyDescent="0.35">
      <c r="A235" t="s">
        <v>179</v>
      </c>
    </row>
    <row r="236" spans="1:3" x14ac:dyDescent="0.35">
      <c r="A236" t="s">
        <v>180</v>
      </c>
    </row>
    <row r="237" spans="1:3" x14ac:dyDescent="0.35">
      <c r="A237" t="s">
        <v>181</v>
      </c>
    </row>
    <row r="238" spans="1:3" x14ac:dyDescent="0.35">
      <c r="A238" t="s">
        <v>182</v>
      </c>
    </row>
    <row r="239" spans="1:3" x14ac:dyDescent="0.35">
      <c r="A239" t="s">
        <v>185</v>
      </c>
    </row>
    <row r="240" spans="1:3" x14ac:dyDescent="0.35">
      <c r="A240" t="s">
        <v>191</v>
      </c>
    </row>
    <row r="241" spans="1:3" x14ac:dyDescent="0.35">
      <c r="A241" t="s">
        <v>194</v>
      </c>
    </row>
    <row r="242" spans="1:3" x14ac:dyDescent="0.35">
      <c r="A242" t="s">
        <v>195</v>
      </c>
      <c r="B242" s="1">
        <v>469876</v>
      </c>
      <c r="C242" s="1">
        <v>1017333</v>
      </c>
    </row>
    <row r="243" spans="1:3" x14ac:dyDescent="0.35">
      <c r="A243" t="s">
        <v>196</v>
      </c>
      <c r="B243" s="3">
        <v>29100</v>
      </c>
      <c r="C243" s="3">
        <v>60981</v>
      </c>
    </row>
    <row r="244" spans="1:3" x14ac:dyDescent="0.35">
      <c r="A244" t="s">
        <v>197</v>
      </c>
      <c r="B244" s="4">
        <v>5713</v>
      </c>
      <c r="C244" s="3">
        <v>20546</v>
      </c>
    </row>
    <row r="245" spans="1:3" x14ac:dyDescent="0.35">
      <c r="A245" t="s">
        <v>198</v>
      </c>
      <c r="B245" s="1">
        <v>3265200</v>
      </c>
      <c r="C245" s="1">
        <v>9248290</v>
      </c>
    </row>
    <row r="246" spans="1:3" x14ac:dyDescent="0.35">
      <c r="A246" t="s">
        <v>199</v>
      </c>
      <c r="B246" s="4">
        <v>2505</v>
      </c>
      <c r="C246" s="4">
        <v>9437</v>
      </c>
    </row>
    <row r="247" spans="1:3" x14ac:dyDescent="0.35">
      <c r="A247" t="s">
        <v>200</v>
      </c>
    </row>
    <row r="248" spans="1:3" x14ac:dyDescent="0.35">
      <c r="A248" t="s">
        <v>201</v>
      </c>
      <c r="B248" s="1">
        <v>3772394</v>
      </c>
      <c r="C248" s="1">
        <v>10356587</v>
      </c>
    </row>
    <row r="249" spans="1:3" x14ac:dyDescent="0.35">
      <c r="A249" t="s">
        <v>202</v>
      </c>
      <c r="B249" s="1">
        <v>176850</v>
      </c>
      <c r="C249" s="1">
        <v>538621</v>
      </c>
    </row>
    <row r="250" spans="1:3" x14ac:dyDescent="0.35">
      <c r="A250" t="s">
        <v>203</v>
      </c>
    </row>
    <row r="251" spans="1:3" x14ac:dyDescent="0.35">
      <c r="A251" t="s">
        <v>204</v>
      </c>
    </row>
    <row r="252" spans="1:3" x14ac:dyDescent="0.35">
      <c r="A252" t="s">
        <v>205</v>
      </c>
      <c r="B252" s="1">
        <v>3949244</v>
      </c>
      <c r="C252" s="1">
        <v>10895208</v>
      </c>
    </row>
    <row r="253" spans="1:3" x14ac:dyDescent="0.35">
      <c r="A253" t="s">
        <v>206</v>
      </c>
      <c r="B253" s="1">
        <v>131550</v>
      </c>
      <c r="C253" s="1">
        <v>384421</v>
      </c>
    </row>
    <row r="254" spans="1:3" x14ac:dyDescent="0.35">
      <c r="A254" t="s">
        <v>207</v>
      </c>
      <c r="B254" s="1">
        <v>184380</v>
      </c>
      <c r="C254" s="1">
        <v>559500</v>
      </c>
    </row>
    <row r="255" spans="1:3" x14ac:dyDescent="0.35">
      <c r="A255" t="s">
        <v>208</v>
      </c>
      <c r="B255" s="1">
        <v>158580</v>
      </c>
      <c r="C255" s="1">
        <v>446640</v>
      </c>
    </row>
    <row r="256" spans="1:3" x14ac:dyDescent="0.35">
      <c r="A256" t="s">
        <v>209</v>
      </c>
      <c r="B256" s="1">
        <v>1.093</v>
      </c>
      <c r="C256" s="1">
        <v>1.2030000000000001</v>
      </c>
    </row>
    <row r="257" spans="1:3" x14ac:dyDescent="0.35">
      <c r="A257" t="s">
        <v>210</v>
      </c>
      <c r="B257" s="1">
        <v>1.47</v>
      </c>
      <c r="C257" s="1">
        <v>1.6850000000000001</v>
      </c>
    </row>
    <row r="258" spans="1:3" x14ac:dyDescent="0.35">
      <c r="A258" t="s">
        <v>211</v>
      </c>
      <c r="B258" s="1">
        <v>2.5630000000000002</v>
      </c>
      <c r="C258" s="1">
        <v>2.8879999999999999</v>
      </c>
    </row>
    <row r="259" spans="1:3" x14ac:dyDescent="0.35">
      <c r="A259" t="s">
        <v>212</v>
      </c>
      <c r="B259" s="1">
        <v>31.350999999999999</v>
      </c>
      <c r="C259" s="1">
        <v>32.4</v>
      </c>
    </row>
    <row r="260" spans="1:3" x14ac:dyDescent="0.35">
      <c r="A260" t="s">
        <v>213</v>
      </c>
      <c r="B260" s="1">
        <v>32.820999999999998</v>
      </c>
      <c r="C260" s="1">
        <v>34.085000000000001</v>
      </c>
    </row>
    <row r="261" spans="1:3" x14ac:dyDescent="0.35">
      <c r="A261" t="s">
        <v>214</v>
      </c>
    </row>
    <row r="262" spans="1:3" x14ac:dyDescent="0.35">
      <c r="A262" t="s">
        <v>215</v>
      </c>
    </row>
    <row r="263" spans="1:3" x14ac:dyDescent="0.35">
      <c r="A263" t="s">
        <v>216</v>
      </c>
      <c r="B263" s="1">
        <v>44200979</v>
      </c>
      <c r="C263" s="1">
        <v>119850386</v>
      </c>
    </row>
    <row r="264" spans="1:3" x14ac:dyDescent="0.35">
      <c r="A264" t="s">
        <v>217</v>
      </c>
      <c r="B264" s="1">
        <v>82452159</v>
      </c>
      <c r="C264" s="1">
        <v>230498483</v>
      </c>
    </row>
    <row r="265" spans="1:3" x14ac:dyDescent="0.35">
      <c r="A265" t="s">
        <v>218</v>
      </c>
    </row>
    <row r="266" spans="1:3" x14ac:dyDescent="0.35">
      <c r="A266" t="s">
        <v>219</v>
      </c>
      <c r="B266" s="1">
        <v>126653138</v>
      </c>
      <c r="C266" s="1">
        <v>350348869</v>
      </c>
    </row>
    <row r="267" spans="1:3" x14ac:dyDescent="0.35">
      <c r="A267" t="s">
        <v>220</v>
      </c>
      <c r="B267" s="1">
        <v>1052.576</v>
      </c>
      <c r="C267" s="1">
        <v>1096.0519999999999</v>
      </c>
    </row>
    <row r="268" spans="1:3" x14ac:dyDescent="0.35">
      <c r="A268" t="s">
        <v>221</v>
      </c>
    </row>
    <row r="269" spans="1:3" x14ac:dyDescent="0.35">
      <c r="A269" t="s">
        <v>222</v>
      </c>
      <c r="B269" s="1">
        <v>44312753</v>
      </c>
      <c r="C269" s="1">
        <v>115431553</v>
      </c>
    </row>
    <row r="270" spans="1:3" x14ac:dyDescent="0.35">
      <c r="A270" t="s">
        <v>223</v>
      </c>
      <c r="B270" s="1">
        <v>80639766</v>
      </c>
      <c r="C270" s="1">
        <v>227610900</v>
      </c>
    </row>
    <row r="271" spans="1:3" x14ac:dyDescent="0.35">
      <c r="A271" t="s">
        <v>224</v>
      </c>
      <c r="B271" s="5">
        <v>45603329</v>
      </c>
      <c r="C271" s="6">
        <v>117470926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Alexandra Montoya Saavedra</dc:creator>
  <cp:lastModifiedBy>Maria Alexandra Montoya Saavedra</cp:lastModifiedBy>
  <dcterms:created xsi:type="dcterms:W3CDTF">2020-04-03T02:17:49Z</dcterms:created>
  <dcterms:modified xsi:type="dcterms:W3CDTF">2023-11-29T02:59:48Z</dcterms:modified>
</cp:coreProperties>
</file>