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5B18FFA4-5564-441C-A2A7-24C82D79613E}"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<sst xmlns="http://schemas.openxmlformats.org/spreadsheetml/2006/main" count="195" uniqueCount="154">
  <si>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</si>
  <si>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</si>
  <si>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11001310502020230011500</t>
  </si>
  <si>
    <t>Juzgado</t>
  </si>
  <si>
    <t>JUZGADO VEINTE (20) LABORAL DEL CIRCUITO DE BOGOTÁ</t>
  </si>
  <si>
    <t>Demandado</t>
  </si>
  <si>
    <t>COLFONDOS Y OTRO</t>
  </si>
  <si>
    <t xml:space="preserve">Demandante </t>
  </si>
  <si>
    <t>CARLOS MARIO RESTREPO VÉLEZ (C.C.:19.499.249)</t>
  </si>
  <si>
    <t>Tipo de vinculacion compañía</t>
  </si>
  <si>
    <t>LLAMADA EN GARANTIA</t>
  </si>
  <si>
    <t>Nombre de lesionado o muerto (s)</t>
  </si>
  <si>
    <t>N/A</t>
  </si>
  <si>
    <t>Fecha de los hechos</t>
  </si>
  <si>
    <t>01/05/1997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</si>
  <si>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</si>
  <si>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</si>
  <si>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</si>
  <si>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</si>
  <si>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</si>
  <si>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</si>
  <si>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</si>
  <si>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</si>
  <si>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</si>
  <si>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</si>
  <si>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</si>
  <si>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</si>
  <si>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</si>
  <si>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</si>
  <si>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</si>
  <si>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</si>
  <si>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</si>
  <si>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</si>
  <si>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</si>
  <si>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</si>
  <si>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</si>
  <si>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05/02/2024 (llamamiento ordenado en audiencia)</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</si>
  <si>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</si>
  <si>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</si>
  <si>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</si>
  <si>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</si>
  <si>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</si>
  <si>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</si>
  <si>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</si>
  <si>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</si>
  <si>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</si>
  <si>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</si>
  <si>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</si>
  <si>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</si>
  <si>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</si>
  <si>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</si>
  <si>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</si>
  <si>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</si>
  <si>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</si>
  <si>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</si>
  <si>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</si>
  <si>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</si>
  <si>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</si>
  <si>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</si>
  <si>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</si>
  <si>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</si>
  <si>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</si>
  <si>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</si>
  <si>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</si>
  <si>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</si>
  <si>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</si>
  <si>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</si>
  <si>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</si>
  <si>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</si>
  <si>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</si>
  <si>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</si>
  <si>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</si>
  <si>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</si>
  <si>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</si>
  <si>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</si>
  <si>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</si>
  <si>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</si>
  <si>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</si>
  <si>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</si>
  <si>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</si>
  <si>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</si>
  <si>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</si>
  <si>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</si>
  <si>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</si>
  <si>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AJR1983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</si>
  <si>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</si>
  <si>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</si>
  <si>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</si>
  <si>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</si>
  <si>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</si>
  <si>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</si>
  <si>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01/05/1997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</si>
  <si>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</si>
  <si>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</si>
  <si>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</si>
  <si>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</si>
  <si>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</si>
  <si>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</si>
  <si>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</si>
  <si>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</si>
  <si>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</si>
  <si>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</si>
  <si>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CARLOS MARIO RESTREPO VELEZ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</si>
  <si>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</si>
  <si>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</si>
  <si>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</si>
  <si>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</si>
  <si>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</si>
  <si>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</si>
  <si>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</si>
  <si>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</si>
  <si>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</si>
  <si>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</si>
  <si>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</si>
  <si>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</si>
  <si>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</si>
  <si>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</si>
  <si>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</si>
  <si>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</si>
  <si>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</si>
  <si>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</si>
  <si>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</si>
  <si>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</si>
  <si>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</si>
  <si>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</si>
  <si>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</si>
  <si>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</si>
  <si>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</si>
  <si>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</si>
  <si>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</si>
  <si>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</si>
  <si>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</si>
  <si>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</si>
  <si>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</si>
  <si>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</si>
  <si>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</si>
  <si>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</si>
  <si>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</si>
  <si>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</si>
  <si>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</si>
  <si>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</si>
  <si>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</si>
  <si>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</si>
  <si>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</si>
  <si>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</si>
  <si>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</si>
  <si>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</si>
  <si>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</si>
  <si>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</si>
  <si>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</si>
  <si>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</si>
  <si>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</si>
  <si>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</si>
  <si>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SEGÚN LO RELATADO POR EL SEÑOR CARLOS MARIO RESTREPO VÉLEZ (C.C.:19.499.249); INICIO SUS APORTES ESTANDO EN EL RPM, SE TRASLADO A COLFONDOS EN EL AÑO 1997, SE TRASLADO A PORVENIR EN EL AÑO 1999, PARA EL AÑO 2000 REGRESO A COLFONDOS DONDE PERMANECE HASTA LA ACTUALIDAD, MANIFIESTA NO HABER RECIBIDO ASESORIA CLARA Y/O SUFICIENTE SOBRE LAS IMPLIACIONES DE SU TRASLADO, EL 9 DE NOVIEMBRE DEL 2022 PRESENTO SOLICITUD ANTE COLFONDOS Y PORVENIR, LAS DOS PETICIONES RECIBIERON RESPUESTAS NEGATIVAS SIENDO QUE EN EL CASO PARTICULAR COLFONDOS APORTO COPIA DEL FORMULARIO DE AFILIACION, EL 18 DE NOVIEMBRE DEL 2022 PRESENTO SOLICITUD ANTE COLPENSIONES LA CUAL FUE TAMBIEN CONTESTADA EN SENTIDO NEGATIVO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</si>
</sst>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Normal="100" workbookViewId="0">
      <selection activeCell="B18" sqref="B1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153</v>
      </c>
      <c r="C12" s="40"/>
    </row>
    <row r="13" spans="1:3" ht="30" customHeight="1" x14ac:dyDescent="0.25">
      <c r="A13" s="46"/>
      <c r="B13" s="40"/>
      <c r="C13" s="40"/>
    </row>
    <row r="14" spans="1:3" ht="73.5" customHeight="1" x14ac:dyDescent="0.25">
      <c r="A14" s="46"/>
      <c r="B14" s="40"/>
      <c r="C14" s="40"/>
    </row>
    <row r="15" spans="1:3" ht="30" x14ac:dyDescent="0.25">
      <c r="A15" s="5" t="s">
        <v>20</v>
      </c>
      <c r="B15" s="49" t="s">
        <v>21</v>
      </c>
      <c r="C15" s="50"/>
    </row>
    <row r="16" spans="1:3" ht="33.75" customHeight="1" x14ac:dyDescent="0.25">
      <c r="A16" s="51" t="s">
        <v>22</v>
      </c>
      <c r="B16" s="52" t="s">
        <v>23</v>
      </c>
      <c r="C16" s="52"/>
    </row>
    <row r="17" spans="1:3" ht="33.75" customHeight="1" x14ac:dyDescent="0.25">
      <c r="A17" s="51"/>
      <c r="B17" s="11" t="s">
        <v>24</v>
      </c>
      <c r="C17" s="6"/>
    </row>
    <row r="18" spans="1:3" ht="33.75" customHeight="1" x14ac:dyDescent="0.25">
      <c r="A18" s="51"/>
      <c r="B18" s="11" t="s">
        <v>25</v>
      </c>
      <c r="C18" s="6"/>
    </row>
    <row r="19" spans="1:3" x14ac:dyDescent="0.25">
      <c r="A19" s="51"/>
      <c r="B19" s="53" t="s">
        <v>26</v>
      </c>
      <c r="C19" s="54"/>
    </row>
    <row r="20" spans="1:3" x14ac:dyDescent="0.25">
      <c r="A20" s="51"/>
      <c r="B20" s="11"/>
      <c r="C20" s="6"/>
    </row>
    <row r="21" spans="1:3" x14ac:dyDescent="0.25">
      <c r="A21" s="51"/>
      <c r="B21" s="11"/>
      <c r="C21" s="6"/>
    </row>
    <row r="22" spans="1:3" x14ac:dyDescent="0.25">
      <c r="A22" s="51"/>
      <c r="B22" s="53" t="s">
        <v>27</v>
      </c>
      <c r="C22" s="54"/>
    </row>
    <row r="23" spans="1:3" x14ac:dyDescent="0.25">
      <c r="A23" s="51"/>
      <c r="B23" s="11"/>
      <c r="C23" s="16"/>
    </row>
    <row r="24" spans="1:3" x14ac:dyDescent="0.25">
      <c r="A24" s="5" t="s">
        <v>28</v>
      </c>
      <c r="B24" s="40" t="s">
        <v>29</v>
      </c>
      <c r="C24" s="40"/>
    </row>
    <row r="25" spans="1:3" x14ac:dyDescent="0.25">
      <c r="A25" s="5" t="s">
        <v>30</v>
      </c>
      <c r="B25" s="40" t="s">
        <v>31</v>
      </c>
      <c r="C25" s="40"/>
    </row>
    <row r="26" spans="1:3" x14ac:dyDescent="0.25">
      <c r="A26" s="5" t="s">
        <v>32</v>
      </c>
      <c r="B26" s="40" t="s">
        <v>33</v>
      </c>
      <c r="C26" s="40"/>
    </row>
    <row r="27" spans="1:3" x14ac:dyDescent="0.25">
      <c r="A27" s="5" t="s">
        <v>34</v>
      </c>
      <c r="B27" s="47">
        <v>45327</v>
      </c>
      <c r="C27" s="48"/>
    </row>
    <row r="28" spans="1:3" x14ac:dyDescent="0.25">
      <c r="A28" s="5" t="s">
        <v>35</v>
      </c>
      <c r="B28" s="45" t="s">
        <v>36</v>
      </c>
      <c r="C28" s="45"/>
    </row>
    <row r="29" spans="1:3" x14ac:dyDescent="0.25">
      <c r="A29" s="5" t="s">
        <v>37</v>
      </c>
      <c r="B29" s="45">
        <v>45341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11001310502020230011500</v>
      </c>
      <c r="C3" s="40"/>
    </row>
    <row r="4" spans="1:3" x14ac:dyDescent="0.25">
      <c r="A4" s="5" t="s">
        <v>3</v>
      </c>
      <c r="B4" s="40" t="str">
        <f>'GENERALES NOTA 322'!B3:C3</f>
        <v>JUZGADO VEINTE (20) LABORAL DEL CIRCUITO DE BOGOTÁ</v>
      </c>
      <c r="C4" s="40"/>
    </row>
    <row r="5" spans="1:3" x14ac:dyDescent="0.25">
      <c r="A5" s="5" t="s">
        <v>5</v>
      </c>
      <c r="B5" s="40" t="str">
        <f>'GENERALES NOTA 322'!B4:C4</f>
        <v>COLFONDOS Y OTRO</v>
      </c>
      <c r="C5" s="40"/>
    </row>
    <row r="6" spans="1:3" x14ac:dyDescent="0.25">
      <c r="A6" s="5" t="s">
        <v>7</v>
      </c>
      <c r="B6" s="40" t="str">
        <f>'GENERALES NOTA 322'!B5:C5</f>
        <v>CARLOS MARIO RESTREPO VÉLEZ (C.C.:19.499.249)</v>
      </c>
      <c r="C6" s="40"/>
    </row>
    <row r="7" spans="1:3" x14ac:dyDescent="0.25">
      <c r="A7" s="5" t="s">
        <v>9</v>
      </c>
      <c r="B7" s="40" t="str">
        <f>'GENERALES NOTA 322'!B6:C6</f>
        <v>LLAMADA EN GARANTIA</v>
      </c>
      <c r="C7" s="40"/>
    </row>
    <row r="8" spans="1:3" x14ac:dyDescent="0.25">
      <c r="A8" s="13" t="s">
        <v>41</v>
      </c>
      <c r="B8" s="40"/>
      <c r="C8" s="40"/>
    </row>
    <row r="9" spans="1:3" x14ac:dyDescent="0.25">
      <c r="A9" s="13" t="s">
        <v>17</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11001310502020230011500</v>
      </c>
      <c r="C3" s="87"/>
    </row>
    <row r="4" spans="1:6" x14ac:dyDescent="0.25">
      <c r="A4" s="21" t="s">
        <v>3</v>
      </c>
      <c r="B4" s="87" t="str">
        <f>'GENERALES NOTA 322'!B3:C3</f>
        <v>JUZGADO VEINTE (20) LABORAL DEL CIRCUITO DE BOGOTÁ</v>
      </c>
      <c r="C4" s="87"/>
    </row>
    <row r="5" spans="1:6" x14ac:dyDescent="0.25">
      <c r="A5" s="21" t="s">
        <v>5</v>
      </c>
      <c r="B5" s="87" t="str">
        <f>'GENERALES NOTA 322'!B4:C4</f>
        <v>COLFONDOS Y OTRO</v>
      </c>
      <c r="C5" s="87"/>
    </row>
    <row r="6" spans="1:6" ht="14.45" customHeight="1" x14ac:dyDescent="0.25">
      <c r="A6" s="21" t="s">
        <v>7</v>
      </c>
      <c r="B6" s="87" t="str">
        <f>'GENERALES NOTA 322'!B5:C5</f>
        <v>CARLOS MARIO RESTREPO VÉLEZ (C.C.:19.499.249)</v>
      </c>
      <c r="C6" s="87"/>
    </row>
    <row r="7" spans="1:6" x14ac:dyDescent="0.25">
      <c r="A7" s="21" t="s">
        <v>9</v>
      </c>
      <c r="B7" s="87" t="str">
        <f>'GENERALES NOTA 322'!B6:C6</f>
        <v>LLAMADA EN GARANTIA</v>
      </c>
      <c r="C7" s="87"/>
    </row>
    <row r="8" spans="1:6" ht="30" x14ac:dyDescent="0.25">
      <c r="A8" s="21" t="s">
        <v>20</v>
      </c>
      <c r="B8" s="81" t="str">
        <f>'GENERALES NOTA 322'!B15:C15</f>
        <v>NO ES POSIBLE CUANTIFICAR LAS PRETENSIONES DE LA DEMANDA EN ATENCIÓN A LA NATURALEZA DEL PROCESO.</v>
      </c>
      <c r="C8" s="82"/>
    </row>
    <row r="9" spans="1:6" x14ac:dyDescent="0.25">
      <c r="A9" s="88" t="s">
        <v>22</v>
      </c>
      <c r="B9" s="72" t="s">
        <v>23</v>
      </c>
      <c r="C9" s="73"/>
    </row>
    <row r="10" spans="1:6" x14ac:dyDescent="0.25">
      <c r="A10" s="88"/>
      <c r="B10" s="22" t="s">
        <v>24</v>
      </c>
      <c r="C10" s="19">
        <f>'GENERALES NOTA 322'!C17</f>
        <v>0</v>
      </c>
    </row>
    <row r="11" spans="1:6" x14ac:dyDescent="0.25">
      <c r="A11" s="88"/>
      <c r="B11" s="22" t="s">
        <v>25</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23</v>
      </c>
      <c r="C18" s="76"/>
    </row>
    <row r="19" spans="1:3" x14ac:dyDescent="0.25">
      <c r="A19" s="70"/>
      <c r="B19" s="22" t="s">
        <v>24</v>
      </c>
      <c r="C19" s="19"/>
    </row>
    <row r="20" spans="1:3" x14ac:dyDescent="0.25">
      <c r="A20" s="71"/>
      <c r="B20" s="22" t="s">
        <v>25</v>
      </c>
      <c r="C20" s="19">
        <v>0</v>
      </c>
    </row>
    <row r="21" spans="1:3" x14ac:dyDescent="0.25">
      <c r="A21" s="71"/>
      <c r="B21" s="72" t="s">
        <v>26</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60" customHeight="1"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11001310502020230011500</v>
      </c>
      <c r="C3" s="40"/>
    </row>
    <row r="4" spans="1:3" x14ac:dyDescent="0.25">
      <c r="A4" s="5" t="s">
        <v>3</v>
      </c>
      <c r="B4" s="40" t="str">
        <f>'GENERALES NOTA 322'!B3:C3</f>
        <v>JUZGADO VEINTE (20) LABORAL DEL CIRCUITO DE BOGOTÁ</v>
      </c>
      <c r="C4" s="40"/>
    </row>
    <row r="5" spans="1:3" ht="29.1" customHeight="1" x14ac:dyDescent="0.25">
      <c r="A5" s="5" t="s">
        <v>5</v>
      </c>
      <c r="B5" s="40" t="str">
        <f>'GENERALES NOTA 322'!B4:C4</f>
        <v>COLFONDOS Y OTRO</v>
      </c>
      <c r="C5" s="40"/>
    </row>
    <row r="6" spans="1:3" x14ac:dyDescent="0.25">
      <c r="A6" s="5" t="s">
        <v>7</v>
      </c>
      <c r="B6" s="40" t="str">
        <f>'GENERALES NOTA 322'!B5:C5</f>
        <v>CARLOS MARIO RESTREPO VÉLEZ (C.C.:19.499.249)</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2024-02-19T22:22:05Z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