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riasu\OneDrive - Consejo Superior de la Judicatura\016ProcesosVirtuales\013. PROCESOS PARA AUDIENCIAS\017-2021-00376-00 12 SEP\"/>
    </mc:Choice>
  </mc:AlternateContent>
  <xr:revisionPtr revIDLastSave="252" documentId="13_ncr:1_{BEE7B0ED-0ABD-4EE6-9636-D346A24C9B0C}" xr6:coauthVersionLast="36" xr6:coauthVersionMax="47" xr10:uidLastSave="{781C6918-8848-46DF-BE36-580637AFBD19}"/>
  <bookViews>
    <workbookView xWindow="-120" yWindow="-120" windowWidth="24240" windowHeight="13140" xr2:uid="{00000000-000D-0000-FFFF-FFFF00000000}"/>
  </bookViews>
  <sheets>
    <sheet name="Indice Electrónico" sheetId="4" r:id="rId1"/>
  </sheets>
  <definedNames>
    <definedName name="CierreExp">'Indice Electrónico'!$A$58</definedName>
    <definedName name="CopiarFormula">'Indice Electrónico'!$F$11:$G$11</definedName>
    <definedName name="Fin">'Indice Electrónico'!$K$58</definedName>
    <definedName name="Inicio">'Indice Electrónico'!$C$58</definedName>
    <definedName name="RangoFormato">'Indice Electrónico'!$A$10:$K$10</definedName>
    <definedName name="RangoPegarFormato">'Indice Electrónico'!$A$12:$K$58</definedName>
    <definedName name="RangoPegarFormula">'Indice Electrónico'!$F$12:$G$58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4" l="1"/>
  <c r="G57" i="4" s="1"/>
  <c r="F56" i="4"/>
  <c r="G56" i="4" s="1"/>
  <c r="F55" i="4"/>
  <c r="G55" i="4" s="1"/>
  <c r="G54" i="4"/>
  <c r="F54" i="4"/>
  <c r="F53" i="4"/>
  <c r="G53" i="4" s="1"/>
  <c r="F52" i="4"/>
  <c r="G52" i="4" s="1"/>
  <c r="F51" i="4"/>
  <c r="G51" i="4" s="1"/>
  <c r="F50" i="4"/>
  <c r="G50" i="4" s="1"/>
  <c r="F10" i="4" l="1"/>
  <c r="G10" i="4" l="1"/>
  <c r="F11" i="4" l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48" i="4" s="1"/>
  <c r="G48" i="4" s="1"/>
  <c r="F49" i="4" s="1"/>
  <c r="G49" i="4" s="1"/>
</calcChain>
</file>

<file path=xl/sharedStrings.xml><?xml version="1.0" encoding="utf-8"?>
<sst xmlns="http://schemas.openxmlformats.org/spreadsheetml/2006/main" count="269" uniqueCount="115">
  <si>
    <t>Despacho Judicial</t>
  </si>
  <si>
    <t>Serie o Subserie Documental</t>
  </si>
  <si>
    <t>No. Radicación del Proceso</t>
  </si>
  <si>
    <t>Nombre Documento</t>
  </si>
  <si>
    <t>Fecha Incorporación Expediete</t>
  </si>
  <si>
    <t>Página Inicio</t>
  </si>
  <si>
    <t>Formato</t>
  </si>
  <si>
    <t>Tamaño</t>
  </si>
  <si>
    <t>Origen</t>
  </si>
  <si>
    <t>Número Páginas</t>
  </si>
  <si>
    <t>Página 
Fin</t>
  </si>
  <si>
    <t xml:space="preserve">Orden Documento </t>
  </si>
  <si>
    <t>ÍNDICE DEL EXPEDIENTE JUDICIAL ELECTRÓNICO</t>
  </si>
  <si>
    <t>Ciudad</t>
  </si>
  <si>
    <t>Observaciones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</si>
  <si>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</si>
  <si>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</si>
  <si>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Fecha Creación Documento</t>
  </si>
  <si>
    <t>EXPEDIENTE FÍSICO</t>
  </si>
  <si>
    <t>El expediente judicial posee documentos físicos:</t>
  </si>
  <si>
    <t>No. de carpetas, legajos o tomos:</t>
  </si>
  <si>
    <t xml:space="preserve">FECHA DE CIERRE DEL EXPEDIENTE: </t>
  </si>
  <si>
    <t>Persona que recibió o incorporó el documento</t>
  </si>
  <si>
    <t>BOGOTÁ D.C.</t>
  </si>
  <si>
    <t>JUZGADO 17 CIVIL DEL CIRCUITO  - 110013103017</t>
  </si>
  <si>
    <r>
      <t>SI____     NO __</t>
    </r>
    <r>
      <rPr>
        <b/>
        <u/>
        <sz val="10"/>
        <color theme="1"/>
        <rFont val="Calibri"/>
        <family val="2"/>
        <scheme val="minor"/>
      </rPr>
      <t>X</t>
    </r>
    <r>
      <rPr>
        <sz val="10"/>
        <color theme="1"/>
        <rFont val="Calibri"/>
        <family val="2"/>
        <scheme val="minor"/>
      </rPr>
      <t>__</t>
    </r>
  </si>
  <si>
    <t>PDF</t>
  </si>
  <si>
    <t xml:space="preserve">ELECTRONICO </t>
  </si>
  <si>
    <t>NINGUNA</t>
  </si>
  <si>
    <t>270-20</t>
  </si>
  <si>
    <t>LILIANA MUNAR</t>
  </si>
  <si>
    <t>CAMILO BAQUERO</t>
  </si>
  <si>
    <t>DAVID ARIAS</t>
  </si>
  <si>
    <t>101 KB</t>
  </si>
  <si>
    <t>11001-31-03-017-2021-00376-00</t>
  </si>
  <si>
    <t>252 KB</t>
  </si>
  <si>
    <t>225 KB</t>
  </si>
  <si>
    <t>5.190 KB</t>
  </si>
  <si>
    <t>131 KB</t>
  </si>
  <si>
    <t>246 KB</t>
  </si>
  <si>
    <t>LUISA FERNANDA PUENTES GARCIA, GINNA 
PAOLA PUENTES GARCIA, KELLY JOHANNA PUENTES GARCIA, ALICIA GARCIA IPUZ Y LUIS ALEJANDRO PUENTES MARTINEZ</t>
  </si>
  <si>
    <t>CAJA DE COMPENSACION FAMILIAR COMPENSAR-COMPENSAR E. P. S.</t>
  </si>
  <si>
    <t>241 KB</t>
  </si>
  <si>
    <t>430 KB</t>
  </si>
  <si>
    <t>171 KB</t>
  </si>
  <si>
    <t>CAMILO MARROQUÍN</t>
  </si>
  <si>
    <t>115 KB</t>
  </si>
  <si>
    <t>134 KB</t>
  </si>
  <si>
    <t>109 KB</t>
  </si>
  <si>
    <t>406 KB</t>
  </si>
  <si>
    <t>628 KB</t>
  </si>
  <si>
    <t>18.0 MB</t>
  </si>
  <si>
    <t>ALEJANDRO QUINTERO</t>
  </si>
  <si>
    <t>3.94 MB</t>
  </si>
  <si>
    <t>001Caratula</t>
  </si>
  <si>
    <t>002Poderes</t>
  </si>
  <si>
    <t>003AnexosPruebas</t>
  </si>
  <si>
    <t>004EscritoDemanda</t>
  </si>
  <si>
    <t>005CorreoActaReparto</t>
  </si>
  <si>
    <t>006InformeIngresoDespacho</t>
  </si>
  <si>
    <t>007AutoInadmiteDemanda</t>
  </si>
  <si>
    <t>008MemorialSubsanacion</t>
  </si>
  <si>
    <t>009MemorialAdicionDemanda</t>
  </si>
  <si>
    <t>010IngresoDespacho31Enero2022</t>
  </si>
  <si>
    <t>011SuspensionTerminosEscrutinios</t>
  </si>
  <si>
    <t>012ReanudacionTerminosEscrutinios</t>
  </si>
  <si>
    <t>013AutoAdmiteDemandaVerbal</t>
  </si>
  <si>
    <t>014MemorialConstanciasNotificacion806</t>
  </si>
  <si>
    <t>015ContestacionDemandaCompensar</t>
  </si>
  <si>
    <t>016LlamamientoGarantiaEquidadSeguros</t>
  </si>
  <si>
    <t>017IngresoDespacho03Agosto2022</t>
  </si>
  <si>
    <t>126 KB</t>
  </si>
  <si>
    <t>8.09 MB</t>
  </si>
  <si>
    <t>205 KB</t>
  </si>
  <si>
    <t>021ConstanciaSecretarial</t>
  </si>
  <si>
    <t>86.7 KB</t>
  </si>
  <si>
    <t>022AutoAdmiteLlamamiento</t>
  </si>
  <si>
    <t>197 KB</t>
  </si>
  <si>
    <t>5 MB</t>
  </si>
  <si>
    <t>023MemorialAdicionCompensar</t>
  </si>
  <si>
    <t>020AutoPersoneriaContestacion</t>
  </si>
  <si>
    <t>639 KB</t>
  </si>
  <si>
    <t>024MemorialNotificacionLlamamientoGarantia</t>
  </si>
  <si>
    <t>220 KB</t>
  </si>
  <si>
    <t>025MemorialenvioLinkEquidadSeguros</t>
  </si>
  <si>
    <t>2.05 MB</t>
  </si>
  <si>
    <t>026MemorialAnexosContestacionDemanda</t>
  </si>
  <si>
    <t>1.65 MB</t>
  </si>
  <si>
    <t>027MemorialContestacionDemandaEquidad</t>
  </si>
  <si>
    <t>028MemorialCompensarDescorreTraslado</t>
  </si>
  <si>
    <t>029IngresoDespacho31Julio2023</t>
  </si>
  <si>
    <t>019MemorialPoderCompensar</t>
  </si>
  <si>
    <t>8.418 KB</t>
  </si>
  <si>
    <t>354 KB</t>
  </si>
  <si>
    <t>018RenunciaPoderCompensar</t>
  </si>
  <si>
    <t>121 KB</t>
  </si>
  <si>
    <t>353 KB</t>
  </si>
  <si>
    <t>031AutoContestacionllamamiento</t>
  </si>
  <si>
    <t>030AutoAdicionTrasladoObjeciones</t>
  </si>
  <si>
    <t>74.5 KB</t>
  </si>
  <si>
    <t>032MemorialPronunciamientoObjeciones</t>
  </si>
  <si>
    <t>417 KB</t>
  </si>
  <si>
    <t>033IngresoDespacho</t>
  </si>
  <si>
    <t>034AutoConvocaUnicaAudienciaPruebas</t>
  </si>
  <si>
    <t>SAYURI LESMES</t>
  </si>
  <si>
    <t>412 KB</t>
  </si>
  <si>
    <t>036MemorialRecursoReposicion</t>
  </si>
  <si>
    <t>037AutoResuelveReposicionConfirma</t>
  </si>
  <si>
    <t>035IngresoDespacho</t>
  </si>
  <si>
    <t>364 KB</t>
  </si>
  <si>
    <t>1,90 MB</t>
  </si>
  <si>
    <t>039MemorialSustitucionPoderEquidadSeguros</t>
  </si>
  <si>
    <t>038AllegaDictamenPericial</t>
  </si>
  <si>
    <t>040MemorialDelegacionRLEquidad</t>
  </si>
  <si>
    <t>1,39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</si>
</sst>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u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9"/>
        <bgColor auto="1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4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3" fontId="0" fillId="4" borderId="1" xfId="0" applyNumberFormat="1" applyFill="1" applyBorder="1" applyAlignment="1" applyProtection="1">
      <alignment horizontal="center"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" fontId="0" fillId="0" borderId="8" xfId="0" applyNumberFormat="1" applyBorder="1" applyAlignment="1" applyProtection="1">
      <alignment horizontal="left" vertical="center"/>
      <protection locked="0"/>
    </xf>
    <xf numFmtId="1" fontId="0" fillId="0" borderId="16" xfId="0" applyNumberFormat="1" applyBorder="1" applyAlignment="1" applyProtection="1">
      <alignment horizontal="left" vertical="center"/>
      <protection locked="0"/>
    </xf>
    <xf numFmtId="1" fontId="0" fillId="0" borderId="9" xfId="0" applyNumberFormat="1" applyBorder="1" applyAlignment="1" applyProtection="1">
      <alignment horizontal="left" vertical="center"/>
      <protection locked="0"/>
    </xf>
    <xf numFmtId="49" fontId="0" fillId="5" borderId="24" xfId="0" applyNumberFormat="1" applyFill="1" applyBorder="1" applyAlignment="1">
      <alignment vertical="center" wrapText="1"/>
    </xf>
    <xf numFmtId="0" fontId="0" fillId="5" borderId="25" xfId="0" applyFill="1" applyBorder="1" applyAlignment="1">
      <alignment vertical="center" wrapText="1"/>
    </xf>
    <xf numFmtId="0" fontId="0" fillId="5" borderId="26" xfId="0" applyFill="1" applyBorder="1" applyAlignment="1">
      <alignment vertical="center" wrapText="1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847725</xdr:colOff>
          <xdr:row>6</xdr:row>
          <xdr:rowOff>152400</xdr:rowOff>
        </xdr:from>
        <xdr:to>
          <xdr:col>10</xdr:col>
          <xdr:colOff>1066800</xdr:colOff>
          <xdr:row>6</xdr:row>
          <xdr:rowOff>400050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L60"/>
  <sheetViews>
    <sheetView showGridLines="0" tabSelected="1" topLeftCell="F42" zoomScale="115" zoomScaleNormal="115" zoomScaleSheetLayoutView="50" workbookViewId="0">
      <selection activeCell="L47" sqref="L47"/>
    </sheetView>
  </sheetViews>
  <sheetFormatPr baseColWidth="10" defaultColWidth="11.42578125" defaultRowHeight="12.75" x14ac:dyDescent="0.2"/>
  <cols>
    <col min="1" max="1" width="38.5703125" style="14" customWidth="1"/>
    <col min="2" max="2" width="14.28515625" style="14" customWidth="1"/>
    <col min="3" max="3" width="15" style="14" customWidth="1"/>
    <col min="4" max="4" width="14.140625" style="14" customWidth="1"/>
    <col min="5" max="6" width="8.85546875" style="14" customWidth="1"/>
    <col min="7" max="7" width="9.5703125" style="14" customWidth="1"/>
    <col min="8" max="9" width="12.7109375" style="14" customWidth="1"/>
    <col min="10" max="10" width="12.85546875" style="14" customWidth="1"/>
    <col min="11" max="11" width="16" style="14" customWidth="1"/>
    <col min="12" max="12" width="23" style="1" customWidth="1"/>
    <col min="13" max="16384" width="11.42578125" style="1"/>
  </cols>
  <sheetData>
    <row r="1" spans="1:12" ht="68.25" customHeight="1" x14ac:dyDescent="0.2">
      <c r="A1" s="23" t="s">
        <v>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20.25" customHeight="1" x14ac:dyDescent="0.2">
      <c r="A2" s="2" t="s">
        <v>13</v>
      </c>
      <c r="B2" s="24" t="s">
        <v>23</v>
      </c>
      <c r="C2" s="25"/>
      <c r="D2" s="25"/>
      <c r="E2" s="25"/>
      <c r="F2" s="26"/>
      <c r="G2" s="3"/>
      <c r="H2" s="39" t="s">
        <v>18</v>
      </c>
      <c r="I2" s="39"/>
      <c r="J2" s="39"/>
      <c r="K2" s="40"/>
    </row>
    <row r="3" spans="1:12" ht="20.25" customHeight="1" x14ac:dyDescent="0.2">
      <c r="A3" s="4" t="s">
        <v>0</v>
      </c>
      <c r="B3" s="27" t="s">
        <v>24</v>
      </c>
      <c r="C3" s="28"/>
      <c r="D3" s="28"/>
      <c r="E3" s="28"/>
      <c r="F3" s="29"/>
      <c r="G3" s="3"/>
      <c r="H3" s="41" t="s">
        <v>19</v>
      </c>
      <c r="I3" s="42"/>
      <c r="J3" s="51" t="s">
        <v>25</v>
      </c>
      <c r="K3" s="52"/>
    </row>
    <row r="4" spans="1:12" ht="20.25" customHeight="1" x14ac:dyDescent="0.2">
      <c r="A4" s="4" t="s">
        <v>1</v>
      </c>
      <c r="B4" s="27" t="s">
        <v>29</v>
      </c>
      <c r="C4" s="28"/>
      <c r="D4" s="28"/>
      <c r="E4" s="28"/>
      <c r="F4" s="29"/>
      <c r="G4" s="3"/>
      <c r="H4" s="43"/>
      <c r="I4" s="44"/>
      <c r="J4" s="53"/>
      <c r="K4" s="54"/>
    </row>
    <row r="5" spans="1:12" ht="20.25" customHeight="1" x14ac:dyDescent="0.2">
      <c r="A5" s="4" t="s">
        <v>2</v>
      </c>
      <c r="B5" s="30" t="s">
        <v>34</v>
      </c>
      <c r="C5" s="31"/>
      <c r="D5" s="31"/>
      <c r="E5" s="31"/>
      <c r="F5" s="32"/>
      <c r="G5" s="3"/>
      <c r="H5" s="41" t="s">
        <v>20</v>
      </c>
      <c r="I5" s="42"/>
      <c r="J5" s="45"/>
      <c r="K5" s="46"/>
    </row>
    <row r="6" spans="1:12" ht="29.25" customHeight="1" x14ac:dyDescent="0.2">
      <c r="A6" s="5" t="s">
        <v>15</v>
      </c>
      <c r="B6" s="33" t="s">
        <v>41</v>
      </c>
      <c r="C6" s="34"/>
      <c r="D6" s="34"/>
      <c r="E6" s="34"/>
      <c r="F6" s="35"/>
      <c r="G6" s="3"/>
      <c r="H6" s="43"/>
      <c r="I6" s="44"/>
      <c r="J6" s="47"/>
      <c r="K6" s="48"/>
    </row>
    <row r="7" spans="1:12" ht="40.5" customHeight="1" x14ac:dyDescent="0.2">
      <c r="A7" s="6" t="s">
        <v>16</v>
      </c>
      <c r="B7" s="36" t="s">
        <v>40</v>
      </c>
      <c r="C7" s="37"/>
      <c r="D7" s="37"/>
      <c r="E7" s="37"/>
      <c r="F7" s="38"/>
      <c r="G7" s="3"/>
      <c r="H7" s="49"/>
      <c r="I7" s="49"/>
      <c r="J7" s="50"/>
      <c r="K7" s="50"/>
    </row>
    <row r="8" spans="1:12" ht="15.75" customHeight="1" x14ac:dyDescent="0.2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2" ht="59.25" customHeight="1" x14ac:dyDescent="0.2">
      <c r="A9" s="9" t="s">
        <v>3</v>
      </c>
      <c r="B9" s="10" t="s">
        <v>17</v>
      </c>
      <c r="C9" s="10" t="s">
        <v>4</v>
      </c>
      <c r="D9" s="9" t="s">
        <v>11</v>
      </c>
      <c r="E9" s="10" t="s">
        <v>9</v>
      </c>
      <c r="F9" s="10" t="s">
        <v>5</v>
      </c>
      <c r="G9" s="10" t="s">
        <v>10</v>
      </c>
      <c r="H9" s="10" t="s">
        <v>6</v>
      </c>
      <c r="I9" s="10" t="s">
        <v>7</v>
      </c>
      <c r="J9" s="9" t="s">
        <v>8</v>
      </c>
      <c r="K9" s="9" t="s">
        <v>14</v>
      </c>
      <c r="L9" s="9" t="s">
        <v>22</v>
      </c>
    </row>
    <row r="10" spans="1:12" ht="18.75" customHeight="1" x14ac:dyDescent="0.2">
      <c r="A10" s="11" t="s">
        <v>54</v>
      </c>
      <c r="B10" s="12">
        <v>44456</v>
      </c>
      <c r="C10" s="12">
        <v>44456</v>
      </c>
      <c r="D10" s="13">
        <v>1</v>
      </c>
      <c r="E10" s="13">
        <v>1</v>
      </c>
      <c r="F10" s="16" t="str">
        <f>+IF(E10=0,"0","1")</f>
        <v>1</v>
      </c>
      <c r="G10" s="16">
        <f>+F10+(E10-F10)</f>
        <v>1</v>
      </c>
      <c r="H10" s="13" t="s">
        <v>26</v>
      </c>
      <c r="I10" s="13" t="s">
        <v>35</v>
      </c>
      <c r="J10" s="13" t="s">
        <v>27</v>
      </c>
      <c r="K10" s="13" t="s">
        <v>28</v>
      </c>
      <c r="L10" s="13" t="s">
        <v>32</v>
      </c>
    </row>
    <row r="11" spans="1:12" ht="18.75" customHeight="1" x14ac:dyDescent="0.2">
      <c r="A11" s="11" t="s">
        <v>55</v>
      </c>
      <c r="B11" s="12">
        <v>44456</v>
      </c>
      <c r="C11" s="12">
        <v>44456</v>
      </c>
      <c r="D11" s="13">
        <v>2</v>
      </c>
      <c r="E11" s="13">
        <v>10</v>
      </c>
      <c r="F11" s="16">
        <f>+IF(E11=0,"0",(1+G10))</f>
        <v>2</v>
      </c>
      <c r="G11" s="16">
        <f>+F11+(E11-1)</f>
        <v>11</v>
      </c>
      <c r="H11" s="13" t="s">
        <v>26</v>
      </c>
      <c r="I11" s="13" t="s">
        <v>36</v>
      </c>
      <c r="J11" s="13" t="s">
        <v>27</v>
      </c>
      <c r="K11" s="13" t="s">
        <v>28</v>
      </c>
      <c r="L11" s="13" t="s">
        <v>30</v>
      </c>
    </row>
    <row r="12" spans="1:12" ht="18.75" customHeight="1" x14ac:dyDescent="0.2">
      <c r="A12" s="11" t="s">
        <v>56</v>
      </c>
      <c r="B12" s="12">
        <v>44456</v>
      </c>
      <c r="C12" s="12">
        <v>44456</v>
      </c>
      <c r="D12" s="13">
        <v>3</v>
      </c>
      <c r="E12" s="13">
        <v>170</v>
      </c>
      <c r="F12" s="16">
        <f t="shared" ref="F12:F57" si="0">+IF(E12=0,"0",(1+G11))</f>
        <v>12</v>
      </c>
      <c r="G12" s="16">
        <f t="shared" ref="G12:G57" si="1">+F12+(E12-1)</f>
        <v>181</v>
      </c>
      <c r="H12" s="13" t="s">
        <v>26</v>
      </c>
      <c r="I12" s="13" t="s">
        <v>37</v>
      </c>
      <c r="J12" s="13" t="s">
        <v>27</v>
      </c>
      <c r="K12" s="13" t="s">
        <v>28</v>
      </c>
      <c r="L12" s="13" t="s">
        <v>30</v>
      </c>
    </row>
    <row r="13" spans="1:12" ht="18.75" customHeight="1" x14ac:dyDescent="0.2">
      <c r="A13" s="11" t="s">
        <v>57</v>
      </c>
      <c r="B13" s="12">
        <v>44456</v>
      </c>
      <c r="C13" s="12">
        <v>44456</v>
      </c>
      <c r="D13" s="13">
        <v>4</v>
      </c>
      <c r="E13" s="13">
        <v>7</v>
      </c>
      <c r="F13" s="16">
        <f t="shared" si="0"/>
        <v>182</v>
      </c>
      <c r="G13" s="16">
        <f t="shared" si="1"/>
        <v>188</v>
      </c>
      <c r="H13" s="13" t="s">
        <v>26</v>
      </c>
      <c r="I13" s="13" t="s">
        <v>38</v>
      </c>
      <c r="J13" s="13" t="s">
        <v>27</v>
      </c>
      <c r="K13" s="13" t="s">
        <v>28</v>
      </c>
      <c r="L13" s="13" t="s">
        <v>30</v>
      </c>
    </row>
    <row r="14" spans="1:12" ht="18.75" customHeight="1" x14ac:dyDescent="0.2">
      <c r="A14" s="11" t="s">
        <v>58</v>
      </c>
      <c r="B14" s="12">
        <v>44456</v>
      </c>
      <c r="C14" s="12">
        <v>44456</v>
      </c>
      <c r="D14" s="13">
        <v>5</v>
      </c>
      <c r="E14" s="13">
        <v>5</v>
      </c>
      <c r="F14" s="16">
        <f t="shared" si="0"/>
        <v>189</v>
      </c>
      <c r="G14" s="16">
        <f t="shared" si="1"/>
        <v>193</v>
      </c>
      <c r="H14" s="13" t="s">
        <v>26</v>
      </c>
      <c r="I14" s="13" t="s">
        <v>39</v>
      </c>
      <c r="J14" s="13" t="s">
        <v>27</v>
      </c>
      <c r="K14" s="13" t="s">
        <v>28</v>
      </c>
      <c r="L14" s="13" t="s">
        <v>30</v>
      </c>
    </row>
    <row r="15" spans="1:12" ht="18.75" customHeight="1" x14ac:dyDescent="0.2">
      <c r="A15" s="11" t="s">
        <v>59</v>
      </c>
      <c r="B15" s="12">
        <v>44456</v>
      </c>
      <c r="C15" s="12">
        <v>44456</v>
      </c>
      <c r="D15" s="13">
        <v>6</v>
      </c>
      <c r="E15" s="13">
        <v>1</v>
      </c>
      <c r="F15" s="16">
        <f t="shared" si="0"/>
        <v>194</v>
      </c>
      <c r="G15" s="16">
        <f t="shared" si="1"/>
        <v>194</v>
      </c>
      <c r="H15" s="13" t="s">
        <v>26</v>
      </c>
      <c r="I15" s="13" t="s">
        <v>33</v>
      </c>
      <c r="J15" s="13" t="s">
        <v>27</v>
      </c>
      <c r="K15" s="13" t="s">
        <v>28</v>
      </c>
      <c r="L15" s="13" t="s">
        <v>31</v>
      </c>
    </row>
    <row r="16" spans="1:12" ht="20.25" customHeight="1" x14ac:dyDescent="0.2">
      <c r="A16" s="11" t="s">
        <v>60</v>
      </c>
      <c r="B16" s="12">
        <v>44574</v>
      </c>
      <c r="C16" s="12">
        <v>44574</v>
      </c>
      <c r="D16" s="13">
        <v>7</v>
      </c>
      <c r="E16" s="13">
        <v>2</v>
      </c>
      <c r="F16" s="16">
        <f t="shared" si="0"/>
        <v>195</v>
      </c>
      <c r="G16" s="16">
        <f t="shared" si="1"/>
        <v>196</v>
      </c>
      <c r="H16" s="13" t="s">
        <v>26</v>
      </c>
      <c r="I16" s="13" t="s">
        <v>42</v>
      </c>
      <c r="J16" s="13" t="s">
        <v>27</v>
      </c>
      <c r="K16" s="13" t="s">
        <v>28</v>
      </c>
      <c r="L16" s="13" t="s">
        <v>31</v>
      </c>
    </row>
    <row r="17" spans="1:12" ht="20.25" customHeight="1" x14ac:dyDescent="0.2">
      <c r="A17" s="11" t="s">
        <v>61</v>
      </c>
      <c r="B17" s="12">
        <v>44581</v>
      </c>
      <c r="C17" s="12">
        <v>44581</v>
      </c>
      <c r="D17" s="13">
        <v>8</v>
      </c>
      <c r="E17" s="13">
        <v>25</v>
      </c>
      <c r="F17" s="16">
        <f t="shared" si="0"/>
        <v>197</v>
      </c>
      <c r="G17" s="16">
        <f t="shared" si="1"/>
        <v>221</v>
      </c>
      <c r="H17" s="13" t="s">
        <v>26</v>
      </c>
      <c r="I17" s="13" t="s">
        <v>43</v>
      </c>
      <c r="J17" s="13" t="s">
        <v>27</v>
      </c>
      <c r="K17" s="13" t="s">
        <v>28</v>
      </c>
      <c r="L17" s="13" t="s">
        <v>32</v>
      </c>
    </row>
    <row r="18" spans="1:12" ht="22.5" customHeight="1" x14ac:dyDescent="0.2">
      <c r="A18" s="11" t="s">
        <v>62</v>
      </c>
      <c r="B18" s="12">
        <v>44586</v>
      </c>
      <c r="C18" s="12">
        <v>44586</v>
      </c>
      <c r="D18" s="13">
        <v>9</v>
      </c>
      <c r="E18" s="13">
        <v>3</v>
      </c>
      <c r="F18" s="16">
        <f t="shared" si="0"/>
        <v>222</v>
      </c>
      <c r="G18" s="16">
        <f t="shared" si="1"/>
        <v>224</v>
      </c>
      <c r="H18" s="13" t="s">
        <v>26</v>
      </c>
      <c r="I18" s="13" t="s">
        <v>44</v>
      </c>
      <c r="J18" s="13" t="s">
        <v>27</v>
      </c>
      <c r="K18" s="13" t="s">
        <v>28</v>
      </c>
      <c r="L18" s="13" t="s">
        <v>45</v>
      </c>
    </row>
    <row r="19" spans="1:12" ht="22.5" customHeight="1" x14ac:dyDescent="0.2">
      <c r="A19" s="11" t="s">
        <v>63</v>
      </c>
      <c r="B19" s="12">
        <v>44592</v>
      </c>
      <c r="C19" s="12">
        <v>44592</v>
      </c>
      <c r="D19" s="13">
        <v>10</v>
      </c>
      <c r="E19" s="13">
        <v>1</v>
      </c>
      <c r="F19" s="16">
        <f t="shared" si="0"/>
        <v>225</v>
      </c>
      <c r="G19" s="16">
        <f t="shared" si="1"/>
        <v>225</v>
      </c>
      <c r="H19" s="13" t="s">
        <v>26</v>
      </c>
      <c r="I19" s="13" t="s">
        <v>46</v>
      </c>
      <c r="J19" s="13" t="s">
        <v>27</v>
      </c>
      <c r="K19" s="13" t="s">
        <v>28</v>
      </c>
      <c r="L19" s="13" t="s">
        <v>31</v>
      </c>
    </row>
    <row r="20" spans="1:12" ht="22.5" customHeight="1" x14ac:dyDescent="0.2">
      <c r="A20" s="11" t="s">
        <v>64</v>
      </c>
      <c r="B20" s="12">
        <v>44634</v>
      </c>
      <c r="C20" s="12">
        <v>44634</v>
      </c>
      <c r="D20" s="13">
        <v>11</v>
      </c>
      <c r="E20" s="13">
        <v>1</v>
      </c>
      <c r="F20" s="16">
        <f t="shared" si="0"/>
        <v>226</v>
      </c>
      <c r="G20" s="16">
        <f t="shared" si="1"/>
        <v>226</v>
      </c>
      <c r="H20" s="13" t="s">
        <v>26</v>
      </c>
      <c r="I20" s="13" t="s">
        <v>47</v>
      </c>
      <c r="J20" s="13" t="s">
        <v>27</v>
      </c>
      <c r="K20" s="13" t="s">
        <v>28</v>
      </c>
      <c r="L20" s="13" t="s">
        <v>32</v>
      </c>
    </row>
    <row r="21" spans="1:12" ht="22.5" customHeight="1" x14ac:dyDescent="0.2">
      <c r="A21" s="11" t="s">
        <v>65</v>
      </c>
      <c r="B21" s="12">
        <v>44648</v>
      </c>
      <c r="C21" s="12">
        <v>44648</v>
      </c>
      <c r="D21" s="13">
        <v>12</v>
      </c>
      <c r="E21" s="13">
        <v>1</v>
      </c>
      <c r="F21" s="16">
        <f t="shared" si="0"/>
        <v>227</v>
      </c>
      <c r="G21" s="16">
        <f t="shared" si="1"/>
        <v>227</v>
      </c>
      <c r="H21" s="13" t="s">
        <v>26</v>
      </c>
      <c r="I21" s="13" t="s">
        <v>48</v>
      </c>
      <c r="J21" s="13" t="s">
        <v>27</v>
      </c>
      <c r="K21" s="13" t="s">
        <v>28</v>
      </c>
      <c r="L21" s="13" t="s">
        <v>30</v>
      </c>
    </row>
    <row r="22" spans="1:12" ht="22.5" customHeight="1" x14ac:dyDescent="0.2">
      <c r="A22" s="11" t="s">
        <v>66</v>
      </c>
      <c r="B22" s="12">
        <v>44683</v>
      </c>
      <c r="C22" s="12">
        <v>44683</v>
      </c>
      <c r="D22" s="13">
        <v>13</v>
      </c>
      <c r="E22" s="13">
        <v>1</v>
      </c>
      <c r="F22" s="16">
        <f t="shared" si="0"/>
        <v>228</v>
      </c>
      <c r="G22" s="16">
        <f t="shared" si="1"/>
        <v>228</v>
      </c>
      <c r="H22" s="13" t="s">
        <v>26</v>
      </c>
      <c r="I22" s="13" t="s">
        <v>49</v>
      </c>
      <c r="J22" s="13" t="s">
        <v>27</v>
      </c>
      <c r="K22" s="13" t="s">
        <v>28</v>
      </c>
      <c r="L22" s="13" t="s">
        <v>31</v>
      </c>
    </row>
    <row r="23" spans="1:12" ht="22.5" customHeight="1" x14ac:dyDescent="0.2">
      <c r="A23" s="11" t="s">
        <v>67</v>
      </c>
      <c r="B23" s="12">
        <v>44725</v>
      </c>
      <c r="C23" s="12">
        <v>44725</v>
      </c>
      <c r="D23" s="13">
        <v>14</v>
      </c>
      <c r="E23" s="13">
        <v>5</v>
      </c>
      <c r="F23" s="16">
        <f t="shared" si="0"/>
        <v>229</v>
      </c>
      <c r="G23" s="16">
        <f t="shared" si="1"/>
        <v>233</v>
      </c>
      <c r="H23" s="13" t="s">
        <v>26</v>
      </c>
      <c r="I23" s="13" t="s">
        <v>50</v>
      </c>
      <c r="J23" s="13" t="s">
        <v>27</v>
      </c>
      <c r="K23" s="13" t="s">
        <v>28</v>
      </c>
      <c r="L23" s="13" t="s">
        <v>32</v>
      </c>
    </row>
    <row r="24" spans="1:12" ht="22.5" customHeight="1" x14ac:dyDescent="0.2">
      <c r="A24" s="11" t="s">
        <v>68</v>
      </c>
      <c r="B24" s="12">
        <v>44740</v>
      </c>
      <c r="C24" s="12">
        <v>44740</v>
      </c>
      <c r="D24" s="13">
        <v>15</v>
      </c>
      <c r="E24" s="13">
        <v>204</v>
      </c>
      <c r="F24" s="16">
        <f t="shared" si="0"/>
        <v>234</v>
      </c>
      <c r="G24" s="16">
        <f t="shared" si="1"/>
        <v>437</v>
      </c>
      <c r="H24" s="13" t="s">
        <v>26</v>
      </c>
      <c r="I24" s="13" t="s">
        <v>51</v>
      </c>
      <c r="J24" s="13" t="s">
        <v>27</v>
      </c>
      <c r="K24" s="13" t="s">
        <v>28</v>
      </c>
      <c r="L24" s="13" t="s">
        <v>52</v>
      </c>
    </row>
    <row r="25" spans="1:12" ht="22.5" customHeight="1" x14ac:dyDescent="0.2">
      <c r="A25" s="11" t="s">
        <v>69</v>
      </c>
      <c r="B25" s="12">
        <v>44740</v>
      </c>
      <c r="C25" s="12">
        <v>44740</v>
      </c>
      <c r="D25" s="13">
        <v>16</v>
      </c>
      <c r="E25" s="13">
        <v>76</v>
      </c>
      <c r="F25" s="16">
        <f t="shared" si="0"/>
        <v>438</v>
      </c>
      <c r="G25" s="16">
        <f t="shared" si="1"/>
        <v>513</v>
      </c>
      <c r="H25" s="13" t="s">
        <v>26</v>
      </c>
      <c r="I25" s="13" t="s">
        <v>53</v>
      </c>
      <c r="J25" s="13" t="s">
        <v>27</v>
      </c>
      <c r="K25" s="13" t="s">
        <v>28</v>
      </c>
      <c r="L25" s="13" t="s">
        <v>52</v>
      </c>
    </row>
    <row r="26" spans="1:12" ht="22.5" customHeight="1" x14ac:dyDescent="0.2">
      <c r="A26" s="11" t="s">
        <v>70</v>
      </c>
      <c r="B26" s="12">
        <v>44776</v>
      </c>
      <c r="C26" s="12">
        <v>44776</v>
      </c>
      <c r="D26" s="13">
        <v>17</v>
      </c>
      <c r="E26" s="13">
        <v>1</v>
      </c>
      <c r="F26" s="16">
        <f t="shared" si="0"/>
        <v>514</v>
      </c>
      <c r="G26" s="16">
        <f t="shared" si="1"/>
        <v>514</v>
      </c>
      <c r="H26" s="13" t="s">
        <v>26</v>
      </c>
      <c r="I26" s="13" t="s">
        <v>71</v>
      </c>
      <c r="J26" s="13" t="s">
        <v>27</v>
      </c>
      <c r="K26" s="13" t="s">
        <v>28</v>
      </c>
      <c r="L26" s="13" t="s">
        <v>31</v>
      </c>
    </row>
    <row r="27" spans="1:12" ht="22.5" customHeight="1" x14ac:dyDescent="0.2">
      <c r="A27" s="11" t="s">
        <v>94</v>
      </c>
      <c r="B27" s="12">
        <v>44995</v>
      </c>
      <c r="C27" s="12">
        <v>44995</v>
      </c>
      <c r="D27" s="13">
        <v>18</v>
      </c>
      <c r="E27" s="13">
        <v>27</v>
      </c>
      <c r="F27" s="16">
        <f t="shared" si="0"/>
        <v>515</v>
      </c>
      <c r="G27" s="16">
        <f t="shared" si="1"/>
        <v>541</v>
      </c>
      <c r="H27" s="13" t="s">
        <v>26</v>
      </c>
      <c r="I27" s="13" t="s">
        <v>92</v>
      </c>
      <c r="J27" s="13" t="s">
        <v>27</v>
      </c>
      <c r="K27" s="13" t="s">
        <v>28</v>
      </c>
      <c r="L27" s="13" t="s">
        <v>32</v>
      </c>
    </row>
    <row r="28" spans="1:12" ht="22.5" customHeight="1" x14ac:dyDescent="0.2">
      <c r="A28" s="11" t="s">
        <v>91</v>
      </c>
      <c r="B28" s="12">
        <v>44995</v>
      </c>
      <c r="C28" s="12">
        <v>44995</v>
      </c>
      <c r="D28" s="13">
        <v>19</v>
      </c>
      <c r="E28" s="13">
        <v>27</v>
      </c>
      <c r="F28" s="16">
        <f t="shared" si="0"/>
        <v>542</v>
      </c>
      <c r="G28" s="16">
        <f t="shared" si="1"/>
        <v>568</v>
      </c>
      <c r="H28" s="13" t="s">
        <v>26</v>
      </c>
      <c r="I28" s="13" t="s">
        <v>72</v>
      </c>
      <c r="J28" s="13" t="s">
        <v>27</v>
      </c>
      <c r="K28" s="13" t="s">
        <v>28</v>
      </c>
      <c r="L28" s="13" t="s">
        <v>32</v>
      </c>
    </row>
    <row r="29" spans="1:12" ht="22.5" customHeight="1" x14ac:dyDescent="0.2">
      <c r="A29" s="11" t="s">
        <v>80</v>
      </c>
      <c r="B29" s="12">
        <v>45048</v>
      </c>
      <c r="C29" s="12">
        <v>45048</v>
      </c>
      <c r="D29" s="13">
        <v>20</v>
      </c>
      <c r="E29" s="13">
        <v>1</v>
      </c>
      <c r="F29" s="16">
        <f t="shared" si="0"/>
        <v>569</v>
      </c>
      <c r="G29" s="16">
        <f t="shared" si="1"/>
        <v>569</v>
      </c>
      <c r="H29" s="13" t="s">
        <v>26</v>
      </c>
      <c r="I29" s="13" t="s">
        <v>73</v>
      </c>
      <c r="J29" s="13" t="s">
        <v>27</v>
      </c>
      <c r="K29" s="13" t="s">
        <v>28</v>
      </c>
      <c r="L29" s="13" t="s">
        <v>32</v>
      </c>
    </row>
    <row r="30" spans="1:12" ht="22.5" customHeight="1" x14ac:dyDescent="0.2">
      <c r="A30" s="11" t="s">
        <v>74</v>
      </c>
      <c r="B30" s="12">
        <v>44960</v>
      </c>
      <c r="C30" s="12">
        <v>45049</v>
      </c>
      <c r="D30" s="13">
        <v>21</v>
      </c>
      <c r="E30" s="13">
        <v>1</v>
      </c>
      <c r="F30" s="16">
        <f t="shared" si="0"/>
        <v>570</v>
      </c>
      <c r="G30" s="16">
        <f t="shared" si="1"/>
        <v>570</v>
      </c>
      <c r="H30" s="13" t="s">
        <v>26</v>
      </c>
      <c r="I30" s="13" t="s">
        <v>75</v>
      </c>
      <c r="J30" s="13" t="s">
        <v>27</v>
      </c>
      <c r="K30" s="13" t="s">
        <v>28</v>
      </c>
      <c r="L30" s="13" t="s">
        <v>32</v>
      </c>
    </row>
    <row r="31" spans="1:12" ht="22.5" customHeight="1" x14ac:dyDescent="0.2">
      <c r="A31" s="11" t="s">
        <v>76</v>
      </c>
      <c r="B31" s="12">
        <v>44960</v>
      </c>
      <c r="C31" s="12">
        <v>44960</v>
      </c>
      <c r="D31" s="13">
        <v>22</v>
      </c>
      <c r="E31" s="13">
        <v>1</v>
      </c>
      <c r="F31" s="16">
        <f t="shared" si="0"/>
        <v>571</v>
      </c>
      <c r="G31" s="16">
        <f t="shared" si="1"/>
        <v>571</v>
      </c>
      <c r="H31" s="13" t="s">
        <v>26</v>
      </c>
      <c r="I31" s="13" t="s">
        <v>77</v>
      </c>
      <c r="J31" s="13" t="s">
        <v>27</v>
      </c>
      <c r="K31" s="13" t="s">
        <v>28</v>
      </c>
      <c r="L31" s="13" t="s">
        <v>32</v>
      </c>
    </row>
    <row r="32" spans="1:12" ht="22.5" customHeight="1" x14ac:dyDescent="0.2">
      <c r="A32" s="11" t="s">
        <v>79</v>
      </c>
      <c r="B32" s="12">
        <v>45051</v>
      </c>
      <c r="C32" s="12">
        <v>45051</v>
      </c>
      <c r="D32" s="13">
        <v>23</v>
      </c>
      <c r="E32" s="13">
        <v>19</v>
      </c>
      <c r="F32" s="16">
        <f t="shared" si="0"/>
        <v>572</v>
      </c>
      <c r="G32" s="16">
        <f t="shared" si="1"/>
        <v>590</v>
      </c>
      <c r="H32" s="13" t="s">
        <v>26</v>
      </c>
      <c r="I32" s="13" t="s">
        <v>78</v>
      </c>
      <c r="J32" s="13" t="s">
        <v>27</v>
      </c>
      <c r="K32" s="13" t="s">
        <v>28</v>
      </c>
      <c r="L32" s="13" t="s">
        <v>32</v>
      </c>
    </row>
    <row r="33" spans="1:12" ht="22.5" customHeight="1" x14ac:dyDescent="0.2">
      <c r="A33" s="11" t="s">
        <v>82</v>
      </c>
      <c r="B33" s="12">
        <v>45055</v>
      </c>
      <c r="C33" s="12">
        <v>45055</v>
      </c>
      <c r="D33" s="13">
        <v>24</v>
      </c>
      <c r="E33" s="13">
        <v>7</v>
      </c>
      <c r="F33" s="16">
        <f t="shared" si="0"/>
        <v>591</v>
      </c>
      <c r="G33" s="16">
        <f t="shared" si="1"/>
        <v>597</v>
      </c>
      <c r="H33" s="13" t="s">
        <v>26</v>
      </c>
      <c r="I33" s="13" t="s">
        <v>81</v>
      </c>
      <c r="J33" s="13" t="s">
        <v>27</v>
      </c>
      <c r="K33" s="13" t="s">
        <v>28</v>
      </c>
      <c r="L33" s="13" t="s">
        <v>32</v>
      </c>
    </row>
    <row r="34" spans="1:12" ht="22.5" customHeight="1" x14ac:dyDescent="0.2">
      <c r="A34" s="11" t="s">
        <v>84</v>
      </c>
      <c r="B34" s="12">
        <v>45072</v>
      </c>
      <c r="C34" s="12">
        <v>45072</v>
      </c>
      <c r="D34" s="13">
        <v>25</v>
      </c>
      <c r="E34" s="13">
        <v>3</v>
      </c>
      <c r="F34" s="16">
        <f t="shared" si="0"/>
        <v>598</v>
      </c>
      <c r="G34" s="16">
        <f t="shared" si="1"/>
        <v>600</v>
      </c>
      <c r="H34" s="13" t="s">
        <v>26</v>
      </c>
      <c r="I34" s="13" t="s">
        <v>83</v>
      </c>
      <c r="J34" s="13" t="s">
        <v>27</v>
      </c>
      <c r="K34" s="13" t="s">
        <v>28</v>
      </c>
      <c r="L34" s="13" t="s">
        <v>32</v>
      </c>
    </row>
    <row r="35" spans="1:12" ht="22.5" customHeight="1" x14ac:dyDescent="0.2">
      <c r="A35" s="11" t="s">
        <v>86</v>
      </c>
      <c r="B35" s="12">
        <v>45079</v>
      </c>
      <c r="C35" s="12">
        <v>45079</v>
      </c>
      <c r="D35" s="13">
        <v>26</v>
      </c>
      <c r="E35" s="13">
        <v>265</v>
      </c>
      <c r="F35" s="16">
        <f t="shared" si="0"/>
        <v>601</v>
      </c>
      <c r="G35" s="16">
        <f t="shared" si="1"/>
        <v>865</v>
      </c>
      <c r="H35" s="13" t="s">
        <v>26</v>
      </c>
      <c r="I35" s="13" t="s">
        <v>85</v>
      </c>
      <c r="J35" s="13" t="s">
        <v>27</v>
      </c>
      <c r="K35" s="13" t="s">
        <v>28</v>
      </c>
      <c r="L35" s="13" t="s">
        <v>32</v>
      </c>
    </row>
    <row r="36" spans="1:12" ht="22.5" customHeight="1" x14ac:dyDescent="0.2">
      <c r="A36" s="11" t="s">
        <v>88</v>
      </c>
      <c r="B36" s="12">
        <v>45079</v>
      </c>
      <c r="C36" s="12">
        <v>45079</v>
      </c>
      <c r="D36" s="13">
        <v>27</v>
      </c>
      <c r="E36" s="13">
        <v>85</v>
      </c>
      <c r="F36" s="16">
        <f t="shared" si="0"/>
        <v>866</v>
      </c>
      <c r="G36" s="16">
        <f t="shared" si="1"/>
        <v>950</v>
      </c>
      <c r="H36" s="13" t="s">
        <v>26</v>
      </c>
      <c r="I36" s="13" t="s">
        <v>87</v>
      </c>
      <c r="J36" s="13" t="s">
        <v>27</v>
      </c>
      <c r="K36" s="13" t="s">
        <v>28</v>
      </c>
      <c r="L36" s="13" t="s">
        <v>32</v>
      </c>
    </row>
    <row r="37" spans="1:12" ht="22.5" customHeight="1" x14ac:dyDescent="0.2">
      <c r="A37" s="11" t="s">
        <v>89</v>
      </c>
      <c r="B37" s="12">
        <v>45085</v>
      </c>
      <c r="C37" s="12">
        <v>45085</v>
      </c>
      <c r="D37" s="13">
        <v>28</v>
      </c>
      <c r="E37" s="13">
        <v>5</v>
      </c>
      <c r="F37" s="16">
        <f t="shared" si="0"/>
        <v>951</v>
      </c>
      <c r="G37" s="16">
        <f t="shared" si="1"/>
        <v>955</v>
      </c>
      <c r="H37" s="13" t="s">
        <v>26</v>
      </c>
      <c r="I37" s="13" t="s">
        <v>93</v>
      </c>
      <c r="J37" s="13" t="s">
        <v>27</v>
      </c>
      <c r="K37" s="13" t="s">
        <v>28</v>
      </c>
      <c r="L37" s="13" t="s">
        <v>32</v>
      </c>
    </row>
    <row r="38" spans="1:12" ht="22.5" customHeight="1" x14ac:dyDescent="0.2">
      <c r="A38" s="11" t="s">
        <v>90</v>
      </c>
      <c r="B38" s="12">
        <v>45138</v>
      </c>
      <c r="C38" s="12">
        <v>45138</v>
      </c>
      <c r="D38" s="13">
        <v>29</v>
      </c>
      <c r="E38" s="13">
        <v>1</v>
      </c>
      <c r="F38" s="16">
        <f t="shared" si="0"/>
        <v>956</v>
      </c>
      <c r="G38" s="16">
        <f t="shared" si="1"/>
        <v>956</v>
      </c>
      <c r="H38" s="13" t="s">
        <v>26</v>
      </c>
      <c r="I38" s="13" t="s">
        <v>95</v>
      </c>
      <c r="J38" s="13" t="s">
        <v>27</v>
      </c>
      <c r="K38" s="13" t="s">
        <v>28</v>
      </c>
      <c r="L38" s="13" t="s">
        <v>31</v>
      </c>
    </row>
    <row r="39" spans="1:12" ht="22.5" customHeight="1" x14ac:dyDescent="0.2">
      <c r="A39" s="11" t="s">
        <v>98</v>
      </c>
      <c r="B39" s="12">
        <v>45275</v>
      </c>
      <c r="C39" s="12">
        <v>45275</v>
      </c>
      <c r="D39" s="13">
        <v>30</v>
      </c>
      <c r="E39" s="13">
        <v>2</v>
      </c>
      <c r="F39" s="16">
        <f t="shared" si="0"/>
        <v>957</v>
      </c>
      <c r="G39" s="16">
        <f t="shared" si="1"/>
        <v>958</v>
      </c>
      <c r="H39" s="13" t="s">
        <v>26</v>
      </c>
      <c r="I39" s="13" t="s">
        <v>96</v>
      </c>
      <c r="J39" s="13" t="s">
        <v>27</v>
      </c>
      <c r="K39" s="13" t="s">
        <v>28</v>
      </c>
      <c r="L39" s="13" t="s">
        <v>32</v>
      </c>
    </row>
    <row r="40" spans="1:12" ht="22.5" customHeight="1" x14ac:dyDescent="0.2">
      <c r="A40" s="11" t="s">
        <v>97</v>
      </c>
      <c r="B40" s="12">
        <v>45275</v>
      </c>
      <c r="C40" s="12">
        <v>45275</v>
      </c>
      <c r="D40" s="13">
        <v>31</v>
      </c>
      <c r="E40" s="13">
        <v>2</v>
      </c>
      <c r="F40" s="16">
        <f t="shared" si="0"/>
        <v>959</v>
      </c>
      <c r="G40" s="16">
        <f t="shared" si="1"/>
        <v>960</v>
      </c>
      <c r="H40" s="13" t="s">
        <v>26</v>
      </c>
      <c r="I40" s="13" t="s">
        <v>96</v>
      </c>
      <c r="J40" s="13" t="s">
        <v>27</v>
      </c>
      <c r="K40" s="13" t="s">
        <v>28</v>
      </c>
      <c r="L40" s="13" t="s">
        <v>32</v>
      </c>
    </row>
    <row r="41" spans="1:12" ht="22.5" customHeight="1" x14ac:dyDescent="0.2">
      <c r="A41" s="11" t="s">
        <v>100</v>
      </c>
      <c r="B41" s="12">
        <v>45306</v>
      </c>
      <c r="C41" s="12">
        <v>45306</v>
      </c>
      <c r="D41" s="13">
        <v>32</v>
      </c>
      <c r="E41" s="13">
        <v>2</v>
      </c>
      <c r="F41" s="16">
        <f t="shared" si="0"/>
        <v>961</v>
      </c>
      <c r="G41" s="16">
        <f t="shared" si="1"/>
        <v>962</v>
      </c>
      <c r="H41" s="13" t="s">
        <v>26</v>
      </c>
      <c r="I41" s="13" t="s">
        <v>99</v>
      </c>
      <c r="J41" s="13" t="s">
        <v>27</v>
      </c>
      <c r="K41" s="13" t="s">
        <v>28</v>
      </c>
      <c r="L41" s="13" t="s">
        <v>32</v>
      </c>
    </row>
    <row r="42" spans="1:12" ht="22.5" customHeight="1" x14ac:dyDescent="0.2">
      <c r="A42" s="11" t="s">
        <v>102</v>
      </c>
      <c r="B42" s="12">
        <v>45393</v>
      </c>
      <c r="C42" s="12">
        <v>45393</v>
      </c>
      <c r="D42" s="13">
        <v>33</v>
      </c>
      <c r="E42" s="13">
        <v>1</v>
      </c>
      <c r="F42" s="16">
        <f t="shared" si="0"/>
        <v>963</v>
      </c>
      <c r="G42" s="16">
        <f t="shared" si="1"/>
        <v>963</v>
      </c>
      <c r="H42" s="13" t="s">
        <v>26</v>
      </c>
      <c r="I42" s="13" t="s">
        <v>33</v>
      </c>
      <c r="J42" s="13" t="s">
        <v>27</v>
      </c>
      <c r="K42" s="13" t="s">
        <v>28</v>
      </c>
      <c r="L42" s="13" t="s">
        <v>104</v>
      </c>
    </row>
    <row r="43" spans="1:12" ht="22.5" customHeight="1" x14ac:dyDescent="0.2">
      <c r="A43" s="11" t="s">
        <v>103</v>
      </c>
      <c r="B43" s="12">
        <v>45357</v>
      </c>
      <c r="C43" s="12">
        <v>45357</v>
      </c>
      <c r="D43" s="13">
        <v>34</v>
      </c>
      <c r="E43" s="13">
        <v>1</v>
      </c>
      <c r="F43" s="16">
        <f t="shared" si="0"/>
        <v>964</v>
      </c>
      <c r="G43" s="16">
        <f t="shared" si="1"/>
        <v>964</v>
      </c>
      <c r="H43" s="13" t="s">
        <v>26</v>
      </c>
      <c r="I43" s="13" t="s">
        <v>109</v>
      </c>
      <c r="J43" s="13" t="s">
        <v>27</v>
      </c>
      <c r="K43" s="13" t="s">
        <v>28</v>
      </c>
      <c r="L43" s="13" t="s">
        <v>104</v>
      </c>
    </row>
    <row r="44" spans="1:12" ht="22.5" customHeight="1" x14ac:dyDescent="0.2">
      <c r="A44" s="11" t="s">
        <v>108</v>
      </c>
      <c r="B44" s="12">
        <v>45393</v>
      </c>
      <c r="C44" s="12">
        <v>45393</v>
      </c>
      <c r="D44" s="13">
        <v>35</v>
      </c>
      <c r="E44" s="13">
        <v>1</v>
      </c>
      <c r="F44" s="16">
        <f t="shared" si="0"/>
        <v>965</v>
      </c>
      <c r="G44" s="16">
        <f t="shared" si="1"/>
        <v>965</v>
      </c>
      <c r="H44" s="13" t="s">
        <v>26</v>
      </c>
      <c r="I44" s="13" t="s">
        <v>33</v>
      </c>
      <c r="J44" s="13" t="s">
        <v>27</v>
      </c>
      <c r="K44" s="13" t="s">
        <v>28</v>
      </c>
      <c r="L44" s="13" t="s">
        <v>104</v>
      </c>
    </row>
    <row r="45" spans="1:12" ht="22.5" customHeight="1" x14ac:dyDescent="0.2">
      <c r="A45" s="11" t="s">
        <v>106</v>
      </c>
      <c r="B45" s="12">
        <v>45363</v>
      </c>
      <c r="C45" s="12">
        <v>45363</v>
      </c>
      <c r="D45" s="13">
        <v>36</v>
      </c>
      <c r="E45" s="13">
        <v>5</v>
      </c>
      <c r="F45" s="16">
        <f t="shared" si="0"/>
        <v>966</v>
      </c>
      <c r="G45" s="16">
        <f t="shared" si="1"/>
        <v>970</v>
      </c>
      <c r="H45" s="13" t="s">
        <v>26</v>
      </c>
      <c r="I45" s="13" t="s">
        <v>101</v>
      </c>
      <c r="J45" s="13" t="s">
        <v>27</v>
      </c>
      <c r="K45" s="13" t="s">
        <v>28</v>
      </c>
      <c r="L45" s="13" t="s">
        <v>32</v>
      </c>
    </row>
    <row r="46" spans="1:12" ht="22.5" customHeight="1" x14ac:dyDescent="0.2">
      <c r="A46" s="11" t="s">
        <v>107</v>
      </c>
      <c r="B46" s="12">
        <v>45468</v>
      </c>
      <c r="C46" s="12">
        <v>45468</v>
      </c>
      <c r="D46" s="13">
        <v>37</v>
      </c>
      <c r="E46" s="13">
        <v>5</v>
      </c>
      <c r="F46" s="16">
        <f t="shared" si="0"/>
        <v>971</v>
      </c>
      <c r="G46" s="16">
        <f t="shared" si="1"/>
        <v>975</v>
      </c>
      <c r="H46" s="13" t="s">
        <v>26</v>
      </c>
      <c r="I46" s="13" t="s">
        <v>105</v>
      </c>
      <c r="J46" s="13" t="s">
        <v>27</v>
      </c>
      <c r="K46" s="13" t="s">
        <v>28</v>
      </c>
      <c r="L46" s="13" t="s">
        <v>104</v>
      </c>
    </row>
    <row r="47" spans="1:12" ht="22.5" customHeight="1" x14ac:dyDescent="0.2">
      <c r="A47" s="11" t="s">
        <v>112</v>
      </c>
      <c r="B47" s="12"/>
      <c r="C47" s="12"/>
      <c r="D47" s="13"/>
      <c r="E47" s="13">
        <v>5</v>
      </c>
      <c r="F47" s="16">
        <f t="shared" si="0"/>
        <v>976</v>
      </c>
      <c r="G47" s="16">
        <f t="shared" si="1"/>
        <v>980</v>
      </c>
      <c r="H47" s="13" t="s">
        <v>26</v>
      </c>
      <c r="I47" s="13" t="s">
        <v>110</v>
      </c>
      <c r="J47" s="13" t="s">
        <v>27</v>
      </c>
      <c r="K47" s="13" t="s">
        <v>28</v>
      </c>
      <c r="L47" s="13"/>
    </row>
    <row r="48" spans="1:12" ht="22.5" customHeight="1" x14ac:dyDescent="0.2">
      <c r="A48" s="11" t="s">
        <v>111</v>
      </c>
      <c r="B48" s="12">
        <v>45546</v>
      </c>
      <c r="C48" s="12">
        <v>45546</v>
      </c>
      <c r="D48" s="13">
        <v>39</v>
      </c>
      <c r="E48" s="13">
        <v>5</v>
      </c>
      <c r="F48" s="16">
        <f t="shared" si="0"/>
        <v>981</v>
      </c>
      <c r="G48" s="16">
        <f t="shared" si="1"/>
        <v>985</v>
      </c>
      <c r="H48" s="13" t="s">
        <v>26</v>
      </c>
      <c r="I48" s="13" t="s">
        <v>110</v>
      </c>
      <c r="J48" s="13" t="s">
        <v>27</v>
      </c>
      <c r="K48" s="13" t="s">
        <v>28</v>
      </c>
      <c r="L48" s="13" t="s">
        <v>32</v>
      </c>
    </row>
    <row r="49" spans="1:12" ht="22.5" customHeight="1" x14ac:dyDescent="0.2">
      <c r="A49" s="11" t="s">
        <v>113</v>
      </c>
      <c r="B49" s="12">
        <v>45546</v>
      </c>
      <c r="C49" s="12">
        <v>45546</v>
      </c>
      <c r="D49" s="13">
        <v>40</v>
      </c>
      <c r="E49" s="13">
        <v>16</v>
      </c>
      <c r="F49" s="16">
        <f t="shared" si="0"/>
        <v>986</v>
      </c>
      <c r="G49" s="16">
        <f t="shared" si="1"/>
        <v>1001</v>
      </c>
      <c r="H49" s="13" t="s">
        <v>26</v>
      </c>
      <c r="I49" s="13" t="s">
        <v>114</v>
      </c>
      <c r="J49" s="13" t="s">
        <v>27</v>
      </c>
      <c r="K49" s="13" t="s">
        <v>28</v>
      </c>
      <c r="L49" s="13" t="s">
        <v>32</v>
      </c>
    </row>
    <row r="50" spans="1:12" ht="22.5" customHeight="1" x14ac:dyDescent="0.2">
      <c r="A50" s="11"/>
      <c r="B50" s="12"/>
      <c r="C50" s="12"/>
      <c r="D50" s="13"/>
      <c r="E50" s="13"/>
      <c r="F50" s="16" t="str">
        <f t="shared" si="0"/>
        <v>0</v>
      </c>
      <c r="G50" s="16">
        <f t="shared" si="1"/>
        <v>-1</v>
      </c>
      <c r="H50" s="13"/>
      <c r="I50" s="13"/>
      <c r="J50" s="13"/>
      <c r="K50" s="13"/>
      <c r="L50" s="13"/>
    </row>
    <row r="51" spans="1:12" ht="22.5" customHeight="1" x14ac:dyDescent="0.2">
      <c r="A51" s="11"/>
      <c r="B51" s="12"/>
      <c r="C51" s="12"/>
      <c r="D51" s="13"/>
      <c r="E51" s="13"/>
      <c r="F51" s="16" t="str">
        <f t="shared" si="0"/>
        <v>0</v>
      </c>
      <c r="G51" s="16">
        <f t="shared" si="1"/>
        <v>-1</v>
      </c>
      <c r="H51" s="13"/>
      <c r="I51" s="13"/>
      <c r="J51" s="13"/>
      <c r="K51" s="13"/>
      <c r="L51" s="13"/>
    </row>
    <row r="52" spans="1:12" ht="22.5" customHeight="1" x14ac:dyDescent="0.2">
      <c r="A52" s="11"/>
      <c r="B52" s="12"/>
      <c r="C52" s="12"/>
      <c r="D52" s="13"/>
      <c r="E52" s="13"/>
      <c r="F52" s="16" t="str">
        <f t="shared" si="0"/>
        <v>0</v>
      </c>
      <c r="G52" s="16">
        <f t="shared" si="1"/>
        <v>-1</v>
      </c>
      <c r="H52" s="13"/>
      <c r="I52" s="13"/>
      <c r="J52" s="13"/>
      <c r="K52" s="13"/>
      <c r="L52" s="13"/>
    </row>
    <row r="53" spans="1:12" ht="22.5" customHeight="1" x14ac:dyDescent="0.2">
      <c r="A53" s="11"/>
      <c r="B53" s="12"/>
      <c r="C53" s="12"/>
      <c r="D53" s="13"/>
      <c r="E53" s="13"/>
      <c r="F53" s="16" t="str">
        <f t="shared" si="0"/>
        <v>0</v>
      </c>
      <c r="G53" s="16">
        <f t="shared" si="1"/>
        <v>-1</v>
      </c>
      <c r="H53" s="13"/>
      <c r="I53" s="13"/>
      <c r="J53" s="13"/>
      <c r="K53" s="13"/>
      <c r="L53" s="13"/>
    </row>
    <row r="54" spans="1:12" ht="22.5" customHeight="1" x14ac:dyDescent="0.2">
      <c r="A54" s="11"/>
      <c r="B54" s="12"/>
      <c r="C54" s="12"/>
      <c r="D54" s="13"/>
      <c r="E54" s="13"/>
      <c r="F54" s="16" t="str">
        <f t="shared" si="0"/>
        <v>0</v>
      </c>
      <c r="G54" s="16">
        <f t="shared" si="1"/>
        <v>-1</v>
      </c>
      <c r="H54" s="13"/>
      <c r="I54" s="13"/>
      <c r="J54" s="13"/>
      <c r="K54" s="13"/>
      <c r="L54" s="13"/>
    </row>
    <row r="55" spans="1:12" ht="22.5" customHeight="1" x14ac:dyDescent="0.2">
      <c r="A55" s="11"/>
      <c r="B55" s="12"/>
      <c r="C55" s="12"/>
      <c r="D55" s="13"/>
      <c r="E55" s="13"/>
      <c r="F55" s="16" t="str">
        <f t="shared" si="0"/>
        <v>0</v>
      </c>
      <c r="G55" s="16">
        <f t="shared" si="1"/>
        <v>-1</v>
      </c>
      <c r="H55" s="13"/>
      <c r="I55" s="13"/>
      <c r="J55" s="13"/>
      <c r="K55" s="13"/>
      <c r="L55" s="13"/>
    </row>
    <row r="56" spans="1:12" ht="22.5" customHeight="1" x14ac:dyDescent="0.2">
      <c r="A56" s="11"/>
      <c r="B56" s="12"/>
      <c r="C56" s="12"/>
      <c r="D56" s="13"/>
      <c r="E56" s="13"/>
      <c r="F56" s="16" t="str">
        <f t="shared" si="0"/>
        <v>0</v>
      </c>
      <c r="G56" s="16">
        <f t="shared" si="1"/>
        <v>-1</v>
      </c>
      <c r="H56" s="13"/>
      <c r="I56" s="13"/>
      <c r="J56" s="13"/>
      <c r="K56" s="13"/>
      <c r="L56" s="13"/>
    </row>
    <row r="57" spans="1:12" ht="22.5" customHeight="1" x14ac:dyDescent="0.2">
      <c r="A57" s="11"/>
      <c r="B57" s="12"/>
      <c r="C57" s="12"/>
      <c r="D57" s="13"/>
      <c r="E57" s="13"/>
      <c r="F57" s="16" t="str">
        <f t="shared" si="0"/>
        <v>0</v>
      </c>
      <c r="G57" s="16">
        <f t="shared" si="1"/>
        <v>-1</v>
      </c>
      <c r="H57" s="13"/>
      <c r="I57" s="13"/>
      <c r="J57" s="13"/>
      <c r="K57" s="13"/>
      <c r="L57" s="13"/>
    </row>
    <row r="58" spans="1:12" ht="18.75" customHeight="1" x14ac:dyDescent="0.2">
      <c r="A58" s="17" t="s">
        <v>21</v>
      </c>
      <c r="B58" s="18"/>
      <c r="C58" s="20"/>
      <c r="D58" s="21"/>
      <c r="E58" s="21"/>
      <c r="F58" s="21"/>
      <c r="G58" s="21"/>
      <c r="H58" s="21"/>
      <c r="I58" s="21"/>
      <c r="J58" s="21"/>
      <c r="K58" s="22"/>
      <c r="L58" s="19"/>
    </row>
    <row r="59" spans="1:12" ht="27.75" customHeight="1" x14ac:dyDescent="0.2"/>
    <row r="60" spans="1:12" ht="12.75" customHeight="1" x14ac:dyDescent="0.2">
      <c r="G60" s="15"/>
      <c r="H60" s="15"/>
      <c r="I60" s="15"/>
    </row>
  </sheetData>
  <sheetProtection formatCells="0" formatColumns="0" formatRows="0" insertRows="0"/>
  <mergeCells count="15">
    <mergeCell ref="C58:K58"/>
    <mergeCell ref="A1:L1"/>
    <mergeCell ref="B2:F2"/>
    <mergeCell ref="B3:F3"/>
    <mergeCell ref="B4:F4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Macro1InsertarFila">
                <anchor moveWithCells="1">
                  <from>
                    <xdr:col>9</xdr:col>
                    <xdr:colOff>847725</xdr:colOff>
                    <xdr:row>6</xdr:row>
                    <xdr:rowOff>152400</xdr:rowOff>
                  </from>
                  <to>
                    <xdr:col>10</xdr:col>
                    <xdr:colOff>1066800</xdr:colOff>
                    <xdr:row>6</xdr:row>
                    <xdr:rowOff>400050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DE11B3-FC7F-47AB-AC9F-C9611F029A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29971E-3226-48FB-ADB1-B0461876373A}">
  <ds:schemaRefs>
    <ds:schemaRef ds:uri="http://purl.org/dc/elements/1.1/"/>
    <ds:schemaRef ds:uri="http://purl.org/dc/dcmitype/"/>
    <ds:schemaRef ds:uri="http://schemas.microsoft.com/office/2006/documentManagement/types"/>
    <ds:schemaRef ds:uri="49bcad33-afa9-440d-b010-e260e41c60b0"/>
    <ds:schemaRef ds:uri="http://purl.org/dc/terms/"/>
    <ds:schemaRef ds:uri="http://schemas.openxmlformats.org/package/2006/metadata/core-properties"/>
    <ds:schemaRef ds:uri="a0304e92-f03d-4f9c-9310-4ea4e4ae06bc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BF5D4BF-FABD-4D1F-8D4E-887DF20E54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304e92-f03d-4f9c-9310-4ea4e4ae06bc"/>
    <ds:schemaRef ds:uri="49bcad33-afa9-440d-b010-e260e41c60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7</vt:i4>
      </vt:variant>
    </vt:vector>
  </HeadingPairs>
  <TitlesOfParts>
    <vt:vector size="8" baseType="lpstr">
      <vt:lpstr>Indice Electrónico</vt:lpstr>
      <vt:lpstr>CierreExp</vt:lpstr>
      <vt:lpstr>CopiarFormula</vt:lpstr>
      <vt:lpstr>Fin</vt:lpstr>
      <vt:lpstr>Inicio</vt:lpstr>
      <vt:lpstr>RangoFormato</vt:lpstr>
      <vt:lpstr>RangoPegarFormato</vt:lpstr>
      <vt:lpstr>RangoPegarFormula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Yesid Benito Garzon</dc:creator>
  <cp:lastModifiedBy>David Camilo Arias Urueña</cp:lastModifiedBy>
  <cp:lastPrinted>2020-06-22T17:09:35Z</cp:lastPrinted>
  <dcterms:created xsi:type="dcterms:W3CDTF">2019-08-06T14:37:38Z</dcterms:created>
  <dcterms:modified xsi:type="dcterms:W3CDTF">2024-09-11T15:41:37Z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