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18"/>
  <workbookPr/>
  <mc:AlternateContent xmlns:mc="http://schemas.openxmlformats.org/markup-compatibility/2006">
    <mc:Choice Requires="x15">
      <x15ac:absPath xmlns:x15ac="http://schemas.microsoft.com/office/spreadsheetml/2010/11/ac" url="C:\Users\ccokac\Downloads\76001310301120230025100\01Instancia\C01Principal\"/>
    </mc:Choice>
  </mc:AlternateContent>
  <xr:revisionPtr revIDLastSave="57" documentId="13_ncr:1_{8D081FB9-0F3F-495B-9D1A-79736B4485B6}" xr6:coauthVersionLast="47" xr6:coauthVersionMax="47" xr10:uidLastSave="{42AE4BF5-624E-449C-9519-DC12E557B693}"/>
  <bookViews>
    <workbookView xWindow="-120" yWindow="-120" windowWidth="29040" windowHeight="15720" xr2:uid="{00000000-000D-0000-FFFF-FFFF00000000}"/>
  </bookViews>
  <sheets>
    <sheet name="Shee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1" l="1"/>
  <c r="G30" i="1" s="1"/>
  <c r="F31" i="1"/>
  <c r="G31" i="1"/>
  <c r="F32" i="1"/>
  <c r="G32" i="1"/>
  <c r="F33" i="1"/>
  <c r="G33" i="1"/>
  <c r="F34" i="1"/>
  <c r="G34" i="1"/>
  <c r="F35" i="1"/>
  <c r="G35" i="1"/>
  <c r="F36" i="1"/>
  <c r="G36" i="1" s="1"/>
  <c r="F37" i="1"/>
  <c r="G37" i="1"/>
  <c r="F38" i="1"/>
  <c r="G38" i="1"/>
  <c r="F39" i="1"/>
  <c r="G39" i="1"/>
  <c r="F40" i="1"/>
  <c r="G40" i="1"/>
  <c r="F29" i="1"/>
  <c r="G29" i="1" s="1"/>
  <c r="G10" i="1"/>
  <c r="F11" i="1" s="1"/>
  <c r="G11" i="1" s="1"/>
  <c r="F12" i="1" s="1"/>
  <c r="G12" i="1" s="1"/>
  <c r="F13" i="1" s="1"/>
  <c r="G13" i="1" s="1"/>
  <c r="F14" i="1" s="1"/>
  <c r="G14" i="1" s="1"/>
  <c r="F15" i="1" s="1"/>
  <c r="G15" i="1" s="1"/>
  <c r="F16" i="1" s="1"/>
  <c r="G16" i="1" s="1"/>
  <c r="F17" i="1" s="1"/>
  <c r="G17" i="1" s="1"/>
  <c r="F18" i="1" s="1"/>
  <c r="G18" i="1" s="1"/>
  <c r="F19" i="1" s="1"/>
  <c r="G19" i="1" s="1"/>
  <c r="F20" i="1" s="1"/>
  <c r="G20" i="1" s="1"/>
  <c r="F21" i="1" s="1"/>
  <c r="G21" i="1" s="1"/>
  <c r="F22" i="1" s="1"/>
  <c r="G22" i="1" s="1"/>
  <c r="F23" i="1" s="1"/>
  <c r="G23" i="1" s="1"/>
  <c r="F24" i="1" s="1"/>
  <c r="G24" i="1" s="1"/>
  <c r="F25" i="1" s="1"/>
  <c r="G25" i="1" s="1"/>
  <c r="F26" i="1" s="1"/>
  <c r="G26" i="1" s="1"/>
  <c r="F27" i="1" s="1"/>
  <c r="G27" i="1" s="1"/>
  <c r="F28" i="1" s="1"/>
  <c r="G28" i="1" s="1"/>
  <c r="F10" i="1"/>
</calcChain>
</file>

<file path=xl/sharedStrings.xml><?xml version="1.0" encoding="utf-8"?>
<sst xmlns="http://schemas.openxmlformats.org/spreadsheetml/2006/main" count="158" uniqueCount="79">
  <si>
    <t>ÍNDICE DEL EXPEDIENTE JUDICIAL ELECTRÓNICO</t>
  </si>
  <si>
    <t>Ciudad</t>
  </si>
  <si>
    <t>Santiago de Cali</t>
  </si>
  <si>
    <t>EXPEDIENTE FÍSICO</t>
  </si>
  <si>
    <t>Despacho Judicial</t>
  </si>
  <si>
    <t xml:space="preserve">JUZGADO 011 CIVIL DEL CIRCUITO </t>
  </si>
  <si>
    <t>El expediente judicial posee documentos físicos:</t>
  </si>
  <si>
    <t>SI____     NO_X__</t>
  </si>
  <si>
    <t>Serie o Subserie Documental</t>
  </si>
  <si>
    <t>Expedientes de Procesos Judiciales Contenciosos de Mayor Cuantía Jurisdicción Civil</t>
  </si>
  <si>
    <t>No. Radicación del Proceso</t>
  </si>
  <si>
    <t>76001310301120230025100</t>
  </si>
  <si>
    <t>No. de carpetas, legajos o tomos:</t>
  </si>
  <si>
    <t>01Principal</t>
  </si>
  <si>
    <t>Partes Procesales (Parte A)
(demandado, procesado, accionado)</t>
  </si>
  <si>
    <t>EMPRESA TRANSPORTES MASIVO ETM S.A.</t>
  </si>
  <si>
    <t>Partes Procesales (Parte B)
(demandante, denunciante, accionante)</t>
  </si>
  <si>
    <t>JENIFER ALEXANDRARA PASINGA PUPIALES Y OTROS</t>
  </si>
  <si>
    <t>Nombre Documento</t>
  </si>
  <si>
    <t>Fecha Creación Documento</t>
  </si>
  <si>
    <t>Fecha Incorporación Expediente</t>
  </si>
  <si>
    <t>Orden Documento</t>
  </si>
  <si>
    <t>Número Páginas</t>
  </si>
  <si>
    <t>Página Inicio</t>
  </si>
  <si>
    <t>Página Fin</t>
  </si>
  <si>
    <t>Formato</t>
  </si>
  <si>
    <t>Tamaño</t>
  </si>
  <si>
    <t>Origen</t>
  </si>
  <si>
    <t>Observaciones</t>
  </si>
  <si>
    <t>001Portada.pdf</t>
  </si>
  <si>
    <t>25/10/2024</t>
  </si>
  <si>
    <t>pdf</t>
  </si>
  <si>
    <t>54 KB</t>
  </si>
  <si>
    <t>Electronico</t>
  </si>
  <si>
    <t>002CaratulaDemandante.pdf</t>
  </si>
  <si>
    <t>72 KB</t>
  </si>
  <si>
    <t>003AnexosDemanda.pdf</t>
  </si>
  <si>
    <t>18,195 KB</t>
  </si>
  <si>
    <t>004DemandaPoderes.pdf</t>
  </si>
  <si>
    <t>3,932 KB</t>
  </si>
  <si>
    <t>005ActaDeReparto.pdf</t>
  </si>
  <si>
    <t>414 KB</t>
  </si>
  <si>
    <t>006SolicitudRemisionAnexosDda.pdf</t>
  </si>
  <si>
    <t>682 KB</t>
  </si>
  <si>
    <t>007AutoAdmiteVerbal.pdf</t>
  </si>
  <si>
    <t>192 KB</t>
  </si>
  <si>
    <t>008ContestacionDemandaETM.pdf</t>
  </si>
  <si>
    <t>2,223 KB</t>
  </si>
  <si>
    <t>009AutoAdmiteLlamadoEnGarantiayAgrega.pdf</t>
  </si>
  <si>
    <t>230 KB</t>
  </si>
  <si>
    <t>010SolicitudNotificacionPersonal.pdf</t>
  </si>
  <si>
    <t>13,707 KB</t>
  </si>
  <si>
    <t>011AportaPoder.pdf</t>
  </si>
  <si>
    <t>2,209 KB</t>
  </si>
  <si>
    <t>012AportaNotificacionLlamadoGarantia.pdf</t>
  </si>
  <si>
    <t>424 KB</t>
  </si>
  <si>
    <t>013ContestacionDemandaYLlamamientoMapfre.pdf</t>
  </si>
  <si>
    <t>2,576 KB</t>
  </si>
  <si>
    <t>014AutogregaContestacion.pdf</t>
  </si>
  <si>
    <t>522 KB</t>
  </si>
  <si>
    <t>015ConstanciaTrasladoExcepciones.pdf</t>
  </si>
  <si>
    <t>300 KB</t>
  </si>
  <si>
    <t>016DteDescorreTrasladoExcepciones.pdf</t>
  </si>
  <si>
    <t>289 KB</t>
  </si>
  <si>
    <t>017SolicitudFijarFechaAudiencia.pdf</t>
  </si>
  <si>
    <t>156 KB</t>
  </si>
  <si>
    <t>018AutoPruebasFechaAudiencia.pdf</t>
  </si>
  <si>
    <t>629 KB</t>
  </si>
  <si>
    <t>019RemiteLinkExpedienteMapfreSeguros</t>
  </si>
  <si>
    <t>128 KB</t>
  </si>
  <si>
    <t>020SustitucionPoder</t>
  </si>
  <si>
    <t>6.92 KB</t>
  </si>
  <si>
    <t>021ActaAudienciaVerbalSuspendida</t>
  </si>
  <si>
    <t xml:space="preserve">123 KB </t>
  </si>
  <si>
    <t>022ActaAudienciaSentencia</t>
  </si>
  <si>
    <t>153 KB</t>
  </si>
  <si>
    <t>023ConstanciaSecretarialReparos</t>
  </si>
  <si>
    <t>120 KB</t>
  </si>
  <si>
    <t xml:space="preserve">FECHA DE CIERRE DEL EXPEDIENTE: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</si>
</sst>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rgb="FFFFFFFF"/>
      <name val="Calibri"/>
      <family val="2"/>
    </font>
    <font>
      <b/>
      <sz val="14"/>
      <name val="Calibri"/>
      <family val="2"/>
    </font>
    <font>
      <sz val="11"/>
      <name val="Calibri"/>
      <family val="2"/>
    </font>
    <font>
      <sz val="10"/>
      <name val="Calibri"/>
      <family val="2"/>
    </font>
    <font>
      <sz val="11"/>
      <color rgb="FF0000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D6DCE4"/>
      </patternFill>
    </fill>
    <fill>
      <patternFill patternType="solid">
        <fgColor rgb="FF305496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dotted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dotted">
        <color auto="1"/>
      </top>
      <bottom style="hair">
        <color indexed="64"/>
      </bottom>
      <diagonal/>
    </border>
    <border>
      <left/>
      <right/>
      <top style="dotted">
        <color auto="1"/>
      </top>
      <bottom style="hair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1" fillId="0" borderId="5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/>
    </xf>
    <xf numFmtId="3" fontId="0" fillId="0" borderId="1" xfId="0" applyNumberFormat="1" applyBorder="1" applyAlignment="1" applyProtection="1">
      <alignment horizontal="center" vertical="center"/>
      <protection locked="0"/>
    </xf>
    <xf numFmtId="3" fontId="0" fillId="4" borderId="1" xfId="0" applyNumberFormat="1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14" fontId="0" fillId="0" borderId="1" xfId="0" applyNumberFormat="1" applyBorder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0" fillId="0" borderId="4" xfId="0" applyBorder="1" applyAlignment="1">
      <alignment wrapText="1"/>
    </xf>
    <xf numFmtId="0" fontId="2" fillId="3" borderId="1" xfId="0" applyFont="1" applyFill="1" applyBorder="1" applyAlignment="1">
      <alignment vertical="center"/>
    </xf>
    <xf numFmtId="0" fontId="6" fillId="0" borderId="9" xfId="0" applyFont="1" applyBorder="1" applyAlignment="1">
      <alignment vertical="center"/>
    </xf>
    <xf numFmtId="0" fontId="6" fillId="0" borderId="10" xfId="0" applyFont="1" applyBorder="1" applyAlignment="1">
      <alignment vertical="center"/>
    </xf>
    <xf numFmtId="0" fontId="4" fillId="0" borderId="5" xfId="0" applyFont="1" applyBorder="1" applyAlignment="1">
      <alignment wrapText="1"/>
    </xf>
    <xf numFmtId="0" fontId="4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center" vertical="center"/>
    </xf>
    <xf numFmtId="0" fontId="6" fillId="0" borderId="7" xfId="0" applyFont="1" applyBorder="1" applyAlignment="1">
      <alignment horizontal="justify" vertical="top"/>
    </xf>
    <xf numFmtId="0" fontId="6" fillId="0" borderId="8" xfId="0" applyFont="1" applyBorder="1" applyAlignment="1">
      <alignment horizontal="justify" vertical="top"/>
    </xf>
    <xf numFmtId="0" fontId="4" fillId="0" borderId="6" xfId="0" applyFont="1" applyBorder="1" applyAlignment="1">
      <alignment wrapText="1"/>
    </xf>
    <xf numFmtId="0" fontId="0" fillId="0" borderId="0" xfId="0" applyAlignment="1"/>
    <xf numFmtId="0" fontId="0" fillId="0" borderId="4" xfId="0" applyBorder="1" applyAlignment="1"/>
    <xf numFmtId="0" fontId="0" fillId="0" borderId="1" xfId="0" applyBorder="1" applyAlignment="1"/>
    <xf numFmtId="0" fontId="0" fillId="0" borderId="5" xfId="0" applyBorder="1" applyAlignment="1"/>
    <xf numFmtId="0" fontId="0" fillId="0" borderId="6" xfId="0" applyBorder="1" applyAlignment="1"/>
    <xf numFmtId="0" fontId="0" fillId="0" borderId="2" xfId="0" applyBorder="1" applyAlignment="1"/>
    <xf numFmtId="0" fontId="0" fillId="0" borderId="3" xfId="0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1809750" cy="6477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1"/>
  <sheetViews>
    <sheetView tabSelected="1" topLeftCell="A14" workbookViewId="0">
      <selection activeCell="A32" sqref="A32"/>
    </sheetView>
  </sheetViews>
  <sheetFormatPr defaultColWidth="9.140625" defaultRowHeight="15"/>
  <cols>
    <col min="1" max="1" width="47.140625" customWidth="1"/>
    <col min="2" max="2" width="13.5703125" customWidth="1"/>
    <col min="3" max="3" width="14.28515625" customWidth="1"/>
    <col min="4" max="4" width="10" customWidth="1"/>
    <col min="5" max="6" width="8.140625" customWidth="1"/>
    <col min="7" max="7" width="8.85546875" customWidth="1"/>
    <col min="8" max="8" width="12" customWidth="1"/>
    <col min="9" max="9" width="11.85546875" customWidth="1"/>
    <col min="10" max="10" width="12" customWidth="1"/>
    <col min="11" max="11" width="15.28515625" customWidth="1"/>
  </cols>
  <sheetData>
    <row r="1" spans="1:11" ht="68.25" customHeight="1">
      <c r="A1" s="13" t="s">
        <v>0</v>
      </c>
      <c r="B1" s="25"/>
      <c r="C1" s="25"/>
      <c r="D1" s="25"/>
      <c r="E1" s="25"/>
      <c r="F1" s="25"/>
      <c r="G1" s="25"/>
      <c r="H1" s="25"/>
      <c r="I1" s="25"/>
      <c r="J1" s="25"/>
      <c r="K1" s="25"/>
    </row>
    <row r="2" spans="1:11">
      <c r="A2" s="1" t="s">
        <v>1</v>
      </c>
      <c r="B2" s="14" t="s">
        <v>2</v>
      </c>
      <c r="C2" s="26"/>
      <c r="D2" s="26"/>
      <c r="E2" s="26"/>
      <c r="F2" s="26"/>
      <c r="H2" s="19" t="s">
        <v>3</v>
      </c>
      <c r="I2" s="27"/>
      <c r="J2" s="27"/>
      <c r="K2" s="27"/>
    </row>
    <row r="3" spans="1:11" ht="26.65" customHeight="1">
      <c r="A3" s="2" t="s">
        <v>4</v>
      </c>
      <c r="B3" s="16" t="s">
        <v>5</v>
      </c>
      <c r="C3" s="17"/>
      <c r="D3" s="17"/>
      <c r="E3" s="17"/>
      <c r="F3" s="17"/>
      <c r="H3" s="20" t="s">
        <v>6</v>
      </c>
      <c r="I3" s="27"/>
      <c r="J3" s="21" t="s">
        <v>7</v>
      </c>
      <c r="K3" s="27"/>
    </row>
    <row r="4" spans="1:11">
      <c r="A4" s="2" t="s">
        <v>8</v>
      </c>
      <c r="B4" s="22" t="s">
        <v>9</v>
      </c>
      <c r="C4" s="23"/>
      <c r="D4" s="23"/>
      <c r="E4" s="23"/>
      <c r="F4" s="23"/>
      <c r="H4" s="27"/>
      <c r="I4" s="27"/>
      <c r="J4" s="27"/>
      <c r="K4" s="27"/>
    </row>
    <row r="5" spans="1:11">
      <c r="A5" s="2" t="s">
        <v>10</v>
      </c>
      <c r="B5" s="18" t="s">
        <v>11</v>
      </c>
      <c r="C5" s="28"/>
      <c r="D5" s="28"/>
      <c r="E5" s="28"/>
      <c r="F5" s="28"/>
      <c r="H5" s="20" t="s">
        <v>12</v>
      </c>
      <c r="I5" s="27"/>
      <c r="J5" s="21" t="s">
        <v>13</v>
      </c>
      <c r="K5" s="27"/>
    </row>
    <row r="6" spans="1:11" ht="29.25" customHeight="1">
      <c r="A6" s="3" t="s">
        <v>14</v>
      </c>
      <c r="B6" s="18" t="s">
        <v>15</v>
      </c>
      <c r="C6" s="28"/>
      <c r="D6" s="28"/>
      <c r="E6" s="28"/>
      <c r="F6" s="28"/>
      <c r="H6" s="27"/>
      <c r="I6" s="27"/>
      <c r="J6" s="27"/>
      <c r="K6" s="27"/>
    </row>
    <row r="7" spans="1:11" ht="29.25" customHeight="1">
      <c r="A7" s="4" t="s">
        <v>16</v>
      </c>
      <c r="B7" s="24" t="s">
        <v>17</v>
      </c>
      <c r="C7" s="29"/>
      <c r="D7" s="29"/>
      <c r="E7" s="29"/>
      <c r="F7" s="29"/>
    </row>
    <row r="9" spans="1:11" ht="45">
      <c r="A9" s="5" t="s">
        <v>18</v>
      </c>
      <c r="B9" s="5" t="s">
        <v>19</v>
      </c>
      <c r="C9" s="5" t="s">
        <v>20</v>
      </c>
      <c r="D9" s="5" t="s">
        <v>21</v>
      </c>
      <c r="E9" s="5" t="s">
        <v>22</v>
      </c>
      <c r="F9" s="5" t="s">
        <v>23</v>
      </c>
      <c r="G9" s="5" t="s">
        <v>24</v>
      </c>
      <c r="H9" s="5" t="s">
        <v>25</v>
      </c>
      <c r="I9" s="5" t="s">
        <v>26</v>
      </c>
      <c r="J9" s="5" t="s">
        <v>27</v>
      </c>
      <c r="K9" s="5" t="s">
        <v>28</v>
      </c>
    </row>
    <row r="10" spans="1:11" ht="18.75" customHeight="1">
      <c r="A10" s="6" t="s">
        <v>29</v>
      </c>
      <c r="B10" s="7" t="s">
        <v>30</v>
      </c>
      <c r="C10" s="7" t="s">
        <v>30</v>
      </c>
      <c r="D10" s="7">
        <v>1</v>
      </c>
      <c r="E10" s="9">
        <v>1</v>
      </c>
      <c r="F10" s="10" t="str">
        <f>+IF(E10=0,"0","1")</f>
        <v>1</v>
      </c>
      <c r="G10" s="10">
        <f>+F10+(E10-F10)</f>
        <v>1</v>
      </c>
      <c r="H10" s="7" t="s">
        <v>31</v>
      </c>
      <c r="I10" s="7" t="s">
        <v>32</v>
      </c>
      <c r="J10" s="7" t="s">
        <v>33</v>
      </c>
      <c r="K10" s="7"/>
    </row>
    <row r="11" spans="1:11" ht="18.75" customHeight="1">
      <c r="A11" s="6" t="s">
        <v>34</v>
      </c>
      <c r="B11" s="7" t="s">
        <v>30</v>
      </c>
      <c r="C11" s="7" t="s">
        <v>30</v>
      </c>
      <c r="D11" s="7">
        <v>2</v>
      </c>
      <c r="E11" s="11">
        <v>1</v>
      </c>
      <c r="F11" s="10">
        <f>+IF(E11=0,"0",(1+G10))</f>
        <v>2</v>
      </c>
      <c r="G11" s="10">
        <f>+F11+(E11-1)</f>
        <v>2</v>
      </c>
      <c r="H11" s="7" t="s">
        <v>31</v>
      </c>
      <c r="I11" s="7" t="s">
        <v>35</v>
      </c>
      <c r="J11" s="7" t="s">
        <v>33</v>
      </c>
      <c r="K11" s="7"/>
    </row>
    <row r="12" spans="1:11" ht="18.75" customHeight="1">
      <c r="A12" s="6" t="s">
        <v>36</v>
      </c>
      <c r="B12" s="7" t="s">
        <v>30</v>
      </c>
      <c r="C12" s="7" t="s">
        <v>30</v>
      </c>
      <c r="D12" s="7">
        <v>3</v>
      </c>
      <c r="E12" s="9">
        <v>23</v>
      </c>
      <c r="F12" s="10">
        <f t="shared" ref="F12:F29" si="0">+IF(E12=0,"0",(1+G11))</f>
        <v>3</v>
      </c>
      <c r="G12" s="10">
        <f t="shared" ref="G12:G29" si="1">+F12+(E12-1)</f>
        <v>25</v>
      </c>
      <c r="H12" s="7" t="s">
        <v>31</v>
      </c>
      <c r="I12" s="7" t="s">
        <v>37</v>
      </c>
      <c r="J12" s="7" t="s">
        <v>33</v>
      </c>
      <c r="K12" s="7"/>
    </row>
    <row r="13" spans="1:11" ht="18.75" customHeight="1">
      <c r="A13" s="6" t="s">
        <v>38</v>
      </c>
      <c r="B13" s="7" t="s">
        <v>30</v>
      </c>
      <c r="C13" s="7" t="s">
        <v>30</v>
      </c>
      <c r="D13" s="7">
        <v>4</v>
      </c>
      <c r="E13" s="9">
        <v>12</v>
      </c>
      <c r="F13" s="10">
        <f t="shared" si="0"/>
        <v>26</v>
      </c>
      <c r="G13" s="10">
        <f t="shared" si="1"/>
        <v>37</v>
      </c>
      <c r="H13" s="7" t="s">
        <v>31</v>
      </c>
      <c r="I13" s="7" t="s">
        <v>39</v>
      </c>
      <c r="J13" s="7" t="s">
        <v>33</v>
      </c>
      <c r="K13" s="7"/>
    </row>
    <row r="14" spans="1:11" ht="18.75" customHeight="1">
      <c r="A14" s="6" t="s">
        <v>40</v>
      </c>
      <c r="B14" s="7" t="s">
        <v>30</v>
      </c>
      <c r="C14" s="7" t="s">
        <v>30</v>
      </c>
      <c r="D14" s="7">
        <v>5</v>
      </c>
      <c r="E14" s="9">
        <v>2</v>
      </c>
      <c r="F14" s="10">
        <f t="shared" si="0"/>
        <v>38</v>
      </c>
      <c r="G14" s="10">
        <f t="shared" si="1"/>
        <v>39</v>
      </c>
      <c r="H14" s="7" t="s">
        <v>31</v>
      </c>
      <c r="I14" s="7" t="s">
        <v>41</v>
      </c>
      <c r="J14" s="7" t="s">
        <v>33</v>
      </c>
      <c r="K14" s="7"/>
    </row>
    <row r="15" spans="1:11" ht="18.75" customHeight="1">
      <c r="A15" s="6" t="s">
        <v>42</v>
      </c>
      <c r="B15" s="7" t="s">
        <v>30</v>
      </c>
      <c r="C15" s="7" t="s">
        <v>30</v>
      </c>
      <c r="D15" s="7">
        <v>6</v>
      </c>
      <c r="E15" s="9">
        <v>4</v>
      </c>
      <c r="F15" s="10">
        <f t="shared" si="0"/>
        <v>40</v>
      </c>
      <c r="G15" s="10">
        <f t="shared" si="1"/>
        <v>43</v>
      </c>
      <c r="H15" s="7" t="s">
        <v>31</v>
      </c>
      <c r="I15" s="7" t="s">
        <v>43</v>
      </c>
      <c r="J15" s="7" t="s">
        <v>33</v>
      </c>
      <c r="K15" s="7"/>
    </row>
    <row r="16" spans="1:11" ht="18.75" customHeight="1">
      <c r="A16" s="6" t="s">
        <v>44</v>
      </c>
      <c r="B16" s="7" t="s">
        <v>30</v>
      </c>
      <c r="C16" s="7" t="s">
        <v>30</v>
      </c>
      <c r="D16" s="7">
        <v>7</v>
      </c>
      <c r="E16" s="9">
        <v>2</v>
      </c>
      <c r="F16" s="10">
        <f t="shared" si="0"/>
        <v>44</v>
      </c>
      <c r="G16" s="10">
        <f t="shared" si="1"/>
        <v>45</v>
      </c>
      <c r="H16" s="7" t="s">
        <v>31</v>
      </c>
      <c r="I16" s="7" t="s">
        <v>45</v>
      </c>
      <c r="J16" s="7" t="s">
        <v>33</v>
      </c>
      <c r="K16" s="7"/>
    </row>
    <row r="17" spans="1:11" ht="18.75" customHeight="1">
      <c r="A17" s="6" t="s">
        <v>46</v>
      </c>
      <c r="B17" s="7" t="s">
        <v>30</v>
      </c>
      <c r="C17" s="7" t="s">
        <v>30</v>
      </c>
      <c r="D17" s="7">
        <v>8</v>
      </c>
      <c r="E17" s="9">
        <v>48</v>
      </c>
      <c r="F17" s="10">
        <f t="shared" si="0"/>
        <v>46</v>
      </c>
      <c r="G17" s="10">
        <f t="shared" si="1"/>
        <v>93</v>
      </c>
      <c r="H17" s="7" t="s">
        <v>31</v>
      </c>
      <c r="I17" s="7" t="s">
        <v>47</v>
      </c>
      <c r="J17" s="7" t="s">
        <v>33</v>
      </c>
      <c r="K17" s="7"/>
    </row>
    <row r="18" spans="1:11" ht="18.75" customHeight="1">
      <c r="A18" s="6" t="s">
        <v>48</v>
      </c>
      <c r="B18" s="7" t="s">
        <v>30</v>
      </c>
      <c r="C18" s="7" t="s">
        <v>30</v>
      </c>
      <c r="D18" s="7">
        <v>9</v>
      </c>
      <c r="E18" s="9">
        <v>2</v>
      </c>
      <c r="F18" s="10">
        <f t="shared" si="0"/>
        <v>94</v>
      </c>
      <c r="G18" s="10">
        <f t="shared" si="1"/>
        <v>95</v>
      </c>
      <c r="H18" s="7" t="s">
        <v>31</v>
      </c>
      <c r="I18" s="7" t="s">
        <v>49</v>
      </c>
      <c r="J18" s="7" t="s">
        <v>33</v>
      </c>
      <c r="K18" s="7"/>
    </row>
    <row r="19" spans="1:11" ht="18.75" customHeight="1">
      <c r="A19" s="6" t="s">
        <v>50</v>
      </c>
      <c r="B19" s="7" t="s">
        <v>30</v>
      </c>
      <c r="C19" s="7" t="s">
        <v>30</v>
      </c>
      <c r="D19" s="7">
        <v>10</v>
      </c>
      <c r="E19" s="9">
        <v>47</v>
      </c>
      <c r="F19" s="10">
        <f t="shared" si="0"/>
        <v>96</v>
      </c>
      <c r="G19" s="10">
        <f t="shared" si="1"/>
        <v>142</v>
      </c>
      <c r="H19" s="7" t="s">
        <v>31</v>
      </c>
      <c r="I19" s="7" t="s">
        <v>51</v>
      </c>
      <c r="J19" s="7" t="s">
        <v>33</v>
      </c>
      <c r="K19" s="7"/>
    </row>
    <row r="20" spans="1:11" ht="18.75" customHeight="1">
      <c r="A20" s="6" t="s">
        <v>52</v>
      </c>
      <c r="B20" s="7" t="s">
        <v>30</v>
      </c>
      <c r="C20" s="7" t="s">
        <v>30</v>
      </c>
      <c r="D20" s="7">
        <v>11</v>
      </c>
      <c r="E20" s="9">
        <v>49</v>
      </c>
      <c r="F20" s="10">
        <f t="shared" si="0"/>
        <v>143</v>
      </c>
      <c r="G20" s="10">
        <f t="shared" si="1"/>
        <v>191</v>
      </c>
      <c r="H20" s="7" t="s">
        <v>31</v>
      </c>
      <c r="I20" s="7" t="s">
        <v>53</v>
      </c>
      <c r="J20" s="7" t="s">
        <v>33</v>
      </c>
      <c r="K20" s="7"/>
    </row>
    <row r="21" spans="1:11" ht="18.75" customHeight="1">
      <c r="A21" s="6" t="s">
        <v>54</v>
      </c>
      <c r="B21" s="7" t="s">
        <v>30</v>
      </c>
      <c r="C21" s="7" t="s">
        <v>30</v>
      </c>
      <c r="D21" s="7">
        <v>12</v>
      </c>
      <c r="E21" s="9">
        <v>7</v>
      </c>
      <c r="F21" s="10">
        <f t="shared" si="0"/>
        <v>192</v>
      </c>
      <c r="G21" s="10">
        <f t="shared" si="1"/>
        <v>198</v>
      </c>
      <c r="H21" s="7" t="s">
        <v>31</v>
      </c>
      <c r="I21" s="7" t="s">
        <v>55</v>
      </c>
      <c r="J21" s="7" t="s">
        <v>33</v>
      </c>
      <c r="K21" s="7"/>
    </row>
    <row r="22" spans="1:11" ht="18.75" customHeight="1">
      <c r="A22" s="6" t="s">
        <v>56</v>
      </c>
      <c r="B22" s="7" t="s">
        <v>30</v>
      </c>
      <c r="C22" s="7" t="s">
        <v>30</v>
      </c>
      <c r="D22" s="7">
        <v>13</v>
      </c>
      <c r="E22" s="9">
        <v>127</v>
      </c>
      <c r="F22" s="10">
        <f t="shared" si="0"/>
        <v>199</v>
      </c>
      <c r="G22" s="10">
        <f t="shared" si="1"/>
        <v>325</v>
      </c>
      <c r="H22" s="7" t="s">
        <v>31</v>
      </c>
      <c r="I22" s="7" t="s">
        <v>57</v>
      </c>
      <c r="J22" s="7" t="s">
        <v>33</v>
      </c>
      <c r="K22" s="7"/>
    </row>
    <row r="23" spans="1:11" ht="18.75" customHeight="1">
      <c r="A23" s="6" t="s">
        <v>58</v>
      </c>
      <c r="B23" s="7" t="s">
        <v>30</v>
      </c>
      <c r="C23" s="7" t="s">
        <v>30</v>
      </c>
      <c r="D23" s="7">
        <v>14</v>
      </c>
      <c r="E23" s="9">
        <v>2</v>
      </c>
      <c r="F23" s="10">
        <f t="shared" si="0"/>
        <v>326</v>
      </c>
      <c r="G23" s="10">
        <f t="shared" si="1"/>
        <v>327</v>
      </c>
      <c r="H23" s="7" t="s">
        <v>31</v>
      </c>
      <c r="I23" s="7" t="s">
        <v>59</v>
      </c>
      <c r="J23" s="7" t="s">
        <v>33</v>
      </c>
      <c r="K23" s="7"/>
    </row>
    <row r="24" spans="1:11" ht="18.75" customHeight="1">
      <c r="A24" s="6" t="s">
        <v>60</v>
      </c>
      <c r="B24" s="7" t="s">
        <v>30</v>
      </c>
      <c r="C24" s="7" t="s">
        <v>30</v>
      </c>
      <c r="D24" s="7">
        <v>15</v>
      </c>
      <c r="E24" s="9">
        <v>1</v>
      </c>
      <c r="F24" s="10">
        <f t="shared" si="0"/>
        <v>328</v>
      </c>
      <c r="G24" s="10">
        <f t="shared" si="1"/>
        <v>328</v>
      </c>
      <c r="H24" s="7" t="s">
        <v>31</v>
      </c>
      <c r="I24" s="7" t="s">
        <v>61</v>
      </c>
      <c r="J24" s="7" t="s">
        <v>33</v>
      </c>
      <c r="K24" s="7"/>
    </row>
    <row r="25" spans="1:11" ht="18.75" customHeight="1">
      <c r="A25" s="6" t="s">
        <v>62</v>
      </c>
      <c r="B25" s="7" t="s">
        <v>30</v>
      </c>
      <c r="C25" s="7" t="s">
        <v>30</v>
      </c>
      <c r="D25" s="7">
        <v>16</v>
      </c>
      <c r="E25" s="9">
        <v>9</v>
      </c>
      <c r="F25" s="10">
        <f t="shared" si="0"/>
        <v>329</v>
      </c>
      <c r="G25" s="10">
        <f t="shared" si="1"/>
        <v>337</v>
      </c>
      <c r="H25" s="7" t="s">
        <v>31</v>
      </c>
      <c r="I25" s="7" t="s">
        <v>63</v>
      </c>
      <c r="J25" s="7" t="s">
        <v>33</v>
      </c>
      <c r="K25" s="7"/>
    </row>
    <row r="26" spans="1:11" ht="18.75" customHeight="1">
      <c r="A26" s="6" t="s">
        <v>64</v>
      </c>
      <c r="B26" s="7" t="s">
        <v>30</v>
      </c>
      <c r="C26" s="7" t="s">
        <v>30</v>
      </c>
      <c r="D26" s="7">
        <v>17</v>
      </c>
      <c r="E26" s="9">
        <v>2</v>
      </c>
      <c r="F26" s="10">
        <f t="shared" si="0"/>
        <v>338</v>
      </c>
      <c r="G26" s="10">
        <f t="shared" si="1"/>
        <v>339</v>
      </c>
      <c r="H26" s="7" t="s">
        <v>31</v>
      </c>
      <c r="I26" s="7" t="s">
        <v>65</v>
      </c>
      <c r="J26" s="7" t="s">
        <v>33</v>
      </c>
      <c r="K26" s="7"/>
    </row>
    <row r="27" spans="1:11" ht="18.75" customHeight="1">
      <c r="A27" s="6" t="s">
        <v>66</v>
      </c>
      <c r="B27" s="7" t="s">
        <v>30</v>
      </c>
      <c r="C27" s="7" t="s">
        <v>30</v>
      </c>
      <c r="D27" s="7">
        <v>18</v>
      </c>
      <c r="E27" s="9">
        <v>3</v>
      </c>
      <c r="F27" s="10">
        <f t="shared" si="0"/>
        <v>340</v>
      </c>
      <c r="G27" s="10">
        <f t="shared" si="1"/>
        <v>342</v>
      </c>
      <c r="H27" s="7" t="s">
        <v>31</v>
      </c>
      <c r="I27" s="7" t="s">
        <v>67</v>
      </c>
      <c r="J27" s="7" t="s">
        <v>33</v>
      </c>
      <c r="K27" s="7"/>
    </row>
    <row r="28" spans="1:11" ht="18.75" customHeight="1">
      <c r="A28" s="6" t="s">
        <v>68</v>
      </c>
      <c r="B28" s="12">
        <v>45602</v>
      </c>
      <c r="C28" s="12">
        <v>45602</v>
      </c>
      <c r="D28" s="7">
        <v>19</v>
      </c>
      <c r="E28" s="9">
        <v>1</v>
      </c>
      <c r="F28" s="10">
        <f t="shared" si="0"/>
        <v>343</v>
      </c>
      <c r="G28" s="10">
        <f t="shared" si="1"/>
        <v>343</v>
      </c>
      <c r="H28" s="7" t="s">
        <v>31</v>
      </c>
      <c r="I28" s="7" t="s">
        <v>69</v>
      </c>
      <c r="J28" s="7" t="s">
        <v>33</v>
      </c>
      <c r="K28" s="7"/>
    </row>
    <row r="29" spans="1:11" ht="18.75" customHeight="1">
      <c r="A29" s="6" t="s">
        <v>70</v>
      </c>
      <c r="B29" s="12">
        <v>45609</v>
      </c>
      <c r="C29" s="12">
        <v>45609</v>
      </c>
      <c r="D29" s="7">
        <v>20</v>
      </c>
      <c r="E29" s="9">
        <v>88</v>
      </c>
      <c r="F29" s="10">
        <f t="shared" si="0"/>
        <v>344</v>
      </c>
      <c r="G29" s="10">
        <f t="shared" si="1"/>
        <v>431</v>
      </c>
      <c r="H29" s="7" t="s">
        <v>31</v>
      </c>
      <c r="I29" s="7" t="s">
        <v>71</v>
      </c>
      <c r="J29" s="7" t="s">
        <v>33</v>
      </c>
      <c r="K29" s="7"/>
    </row>
    <row r="30" spans="1:11" ht="18.75" customHeight="1">
      <c r="A30" s="6" t="s">
        <v>72</v>
      </c>
      <c r="B30" s="12">
        <v>45610</v>
      </c>
      <c r="C30" s="12">
        <v>45610</v>
      </c>
      <c r="D30" s="7">
        <v>21</v>
      </c>
      <c r="E30" s="7">
        <v>4</v>
      </c>
      <c r="F30" s="10">
        <f t="shared" ref="F30:F40" si="2">+IF(E30=0,"0",(1+G29))</f>
        <v>432</v>
      </c>
      <c r="G30" s="10">
        <f t="shared" ref="G30:G40" si="3">+F30+(E30-1)</f>
        <v>435</v>
      </c>
      <c r="H30" s="7" t="s">
        <v>31</v>
      </c>
      <c r="I30" s="7" t="s">
        <v>73</v>
      </c>
      <c r="J30" s="7" t="s">
        <v>33</v>
      </c>
      <c r="K30" s="7"/>
    </row>
    <row r="31" spans="1:11" ht="18.75" customHeight="1">
      <c r="A31" s="6" t="s">
        <v>74</v>
      </c>
      <c r="B31" s="12">
        <v>45621</v>
      </c>
      <c r="C31" s="12">
        <v>45621</v>
      </c>
      <c r="D31" s="7">
        <v>22</v>
      </c>
      <c r="E31" s="7">
        <v>3</v>
      </c>
      <c r="F31" s="10">
        <f t="shared" si="2"/>
        <v>436</v>
      </c>
      <c r="G31" s="10">
        <f t="shared" si="3"/>
        <v>438</v>
      </c>
      <c r="H31" s="7" t="s">
        <v>31</v>
      </c>
      <c r="I31" s="7" t="s">
        <v>75</v>
      </c>
      <c r="J31" s="7" t="s">
        <v>33</v>
      </c>
      <c r="K31" s="7"/>
    </row>
    <row r="32" spans="1:11" ht="18.75" customHeight="1">
      <c r="A32" s="6" t="s">
        <v>76</v>
      </c>
      <c r="B32" s="12">
        <v>45625</v>
      </c>
      <c r="C32" s="12">
        <v>45625</v>
      </c>
      <c r="D32" s="7">
        <v>23</v>
      </c>
      <c r="E32" s="7">
        <v>1</v>
      </c>
      <c r="F32" s="10">
        <f t="shared" si="2"/>
        <v>439</v>
      </c>
      <c r="G32" s="10">
        <f t="shared" si="3"/>
        <v>439</v>
      </c>
      <c r="H32" s="7" t="s">
        <v>31</v>
      </c>
      <c r="I32" s="7" t="s">
        <v>77</v>
      </c>
      <c r="J32" s="7" t="s">
        <v>33</v>
      </c>
      <c r="K32" s="7"/>
    </row>
    <row r="33" spans="1:11" ht="18.75" customHeight="1">
      <c r="A33" s="6"/>
      <c r="B33" s="7"/>
      <c r="C33" s="7"/>
      <c r="D33" s="7"/>
      <c r="E33" s="7"/>
      <c r="F33" s="10" t="str">
        <f t="shared" si="2"/>
        <v>0</v>
      </c>
      <c r="G33" s="10">
        <f t="shared" si="3"/>
        <v>-1</v>
      </c>
      <c r="H33" s="7"/>
      <c r="I33" s="7"/>
      <c r="J33" s="7"/>
      <c r="K33" s="7"/>
    </row>
    <row r="34" spans="1:11" ht="18.75" customHeight="1">
      <c r="A34" s="6"/>
      <c r="B34" s="7"/>
      <c r="C34" s="7"/>
      <c r="D34" s="7"/>
      <c r="E34" s="7"/>
      <c r="F34" s="10" t="str">
        <f t="shared" si="2"/>
        <v>0</v>
      </c>
      <c r="G34" s="10">
        <f t="shared" si="3"/>
        <v>-1</v>
      </c>
      <c r="H34" s="7"/>
      <c r="I34" s="7"/>
      <c r="J34" s="7"/>
      <c r="K34" s="7"/>
    </row>
    <row r="35" spans="1:11" ht="18.75" customHeight="1">
      <c r="A35" s="6"/>
      <c r="B35" s="7"/>
      <c r="C35" s="7"/>
      <c r="D35" s="7"/>
      <c r="E35" s="7"/>
      <c r="F35" s="10" t="str">
        <f t="shared" si="2"/>
        <v>0</v>
      </c>
      <c r="G35" s="10">
        <f t="shared" si="3"/>
        <v>-1</v>
      </c>
      <c r="H35" s="7"/>
      <c r="I35" s="7"/>
      <c r="J35" s="7"/>
      <c r="K35" s="7"/>
    </row>
    <row r="36" spans="1:11" ht="18.75" customHeight="1">
      <c r="A36" s="6"/>
      <c r="B36" s="7"/>
      <c r="C36" s="7"/>
      <c r="D36" s="7"/>
      <c r="E36" s="7"/>
      <c r="F36" s="10" t="str">
        <f t="shared" si="2"/>
        <v>0</v>
      </c>
      <c r="G36" s="10">
        <f t="shared" si="3"/>
        <v>-1</v>
      </c>
      <c r="H36" s="7"/>
      <c r="I36" s="7"/>
      <c r="J36" s="7"/>
      <c r="K36" s="7"/>
    </row>
    <row r="37" spans="1:11" ht="18.75" customHeight="1">
      <c r="A37" s="6"/>
      <c r="B37" s="7"/>
      <c r="C37" s="7"/>
      <c r="D37" s="7"/>
      <c r="E37" s="7"/>
      <c r="F37" s="10" t="str">
        <f t="shared" si="2"/>
        <v>0</v>
      </c>
      <c r="G37" s="10">
        <f t="shared" si="3"/>
        <v>-1</v>
      </c>
      <c r="H37" s="7"/>
      <c r="I37" s="7"/>
      <c r="J37" s="7"/>
      <c r="K37" s="7"/>
    </row>
    <row r="38" spans="1:11" ht="18.75" customHeight="1">
      <c r="A38" s="6"/>
      <c r="B38" s="7"/>
      <c r="C38" s="7"/>
      <c r="D38" s="7"/>
      <c r="E38" s="7"/>
      <c r="F38" s="10" t="str">
        <f t="shared" si="2"/>
        <v>0</v>
      </c>
      <c r="G38" s="10">
        <f t="shared" si="3"/>
        <v>-1</v>
      </c>
      <c r="H38" s="7"/>
      <c r="I38" s="7"/>
      <c r="J38" s="7"/>
      <c r="K38" s="7"/>
    </row>
    <row r="39" spans="1:11" ht="18.75" customHeight="1">
      <c r="A39" s="6"/>
      <c r="B39" s="7"/>
      <c r="C39" s="7"/>
      <c r="D39" s="7"/>
      <c r="E39" s="7"/>
      <c r="F39" s="10" t="str">
        <f t="shared" si="2"/>
        <v>0</v>
      </c>
      <c r="G39" s="10">
        <f t="shared" si="3"/>
        <v>-1</v>
      </c>
      <c r="H39" s="7"/>
      <c r="I39" s="7"/>
      <c r="J39" s="7"/>
      <c r="K39" s="7"/>
    </row>
    <row r="40" spans="1:11" ht="18.75" customHeight="1">
      <c r="A40" s="6"/>
      <c r="B40" s="7"/>
      <c r="C40" s="7"/>
      <c r="D40" s="7"/>
      <c r="E40" s="7"/>
      <c r="F40" s="10" t="str">
        <f t="shared" si="2"/>
        <v>0</v>
      </c>
      <c r="G40" s="10">
        <f t="shared" si="3"/>
        <v>-1</v>
      </c>
      <c r="H40" s="7"/>
      <c r="I40" s="7"/>
      <c r="J40" s="7"/>
      <c r="K40" s="7"/>
    </row>
    <row r="41" spans="1:11" ht="18.75" customHeight="1">
      <c r="A41" s="8" t="s">
        <v>78</v>
      </c>
      <c r="B41" s="8"/>
      <c r="C41" s="15"/>
      <c r="D41" s="30"/>
      <c r="E41" s="30"/>
      <c r="F41" s="30"/>
      <c r="G41" s="30"/>
      <c r="H41" s="30"/>
      <c r="I41" s="30"/>
      <c r="J41" s="30"/>
      <c r="K41" s="31"/>
    </row>
  </sheetData>
  <mergeCells count="13">
    <mergeCell ref="A1:K1"/>
    <mergeCell ref="B2:F2"/>
    <mergeCell ref="C41:K41"/>
    <mergeCell ref="B3:F3"/>
    <mergeCell ref="B5:F5"/>
    <mergeCell ref="H2:K2"/>
    <mergeCell ref="H5:I6"/>
    <mergeCell ref="J5:K6"/>
    <mergeCell ref="B4:F4"/>
    <mergeCell ref="H3:I4"/>
    <mergeCell ref="B7:F7"/>
    <mergeCell ref="J3:K4"/>
    <mergeCell ref="B6:F6"/>
  </mergeCells>
  <pageMargins left="0.75" right="0.75" top="1" bottom="1" header="0.5" footer="0.5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467FB5B3402124C8B2F3A7A7F1B280F" ma:contentTypeVersion="18" ma:contentTypeDescription="Crear nuevo documento." ma:contentTypeScope="" ma:versionID="d18756b496f6f0d31defac3ef73d9a58">
  <xsd:schema xmlns:xsd="http://www.w3.org/2001/XMLSchema" xmlns:xs="http://www.w3.org/2001/XMLSchema" xmlns:p="http://schemas.microsoft.com/office/2006/metadata/properties" xmlns:ns2="52079f8b-afe8-489d-bc49-8aa9eef97ae5" xmlns:ns3="47246b66-38cd-4bad-bac0-dcf859763bf9" targetNamespace="http://schemas.microsoft.com/office/2006/metadata/properties" ma:root="true" ma:fieldsID="394749d59ac5be8dcb2036c4e402bd13" ns2:_="" ns3:_="">
    <xsd:import namespace="52079f8b-afe8-489d-bc49-8aa9eef97ae5"/>
    <xsd:import namespace="47246b66-38cd-4bad-bac0-dcf859763bf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LengthInSecond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079f8b-afe8-489d-bc49-8aa9eef97ae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0" nillable="true" ma:taxonomy="true" ma:internalName="lcf76f155ced4ddcb4097134ff3c332f" ma:taxonomyFieldName="MediaServiceImageTags" ma:displayName="Etiquetas de imagen" ma:readOnly="false" ma:fieldId="{5cf76f15-5ced-4ddc-b409-7134ff3c332f}" ma:taxonomyMulti="true" ma:sspId="e31b1466-370e-4680-8e95-6fcae1d3fa8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Location" ma:index="24" nillable="true" ma:displayName="Location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7246b66-38cd-4bad-bac0-dcf859763bf9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24a9dd9a-8d6b-46ae-8637-25a8076a2591}" ma:internalName="TaxCatchAll" ma:showField="CatchAllData" ma:web="47246b66-38cd-4bad-bac0-dcf859763bf9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7246b66-38cd-4bad-bac0-dcf859763bf9" xsi:nil="true"/>
    <lcf76f155ced4ddcb4097134ff3c332f xmlns="52079f8b-afe8-489d-bc49-8aa9eef97ae5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9C24801B-C457-4656-B4EC-D02078E5C9DF}"/>
</file>

<file path=customXml/itemProps2.xml><?xml version="1.0" encoding="utf-8"?>
<ds:datastoreItem xmlns:ds="http://schemas.openxmlformats.org/officeDocument/2006/customXml" ds:itemID="{A4E29B15-5DB6-4F37-BA9A-D594F02EBA65}"/>
</file>

<file path=customXml/itemProps3.xml><?xml version="1.0" encoding="utf-8"?>
<ds:datastoreItem xmlns:ds="http://schemas.openxmlformats.org/officeDocument/2006/customXml" ds:itemID="{5BD9343F-6D99-4EAB-A046-0A4F212F7D0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openpyxl</dc:creator>
  <cp:keywords/>
  <dc:description/>
  <cp:lastModifiedBy>Juzgado 11 Civil Circuito - Valle del Cauca - Cali</cp:lastModifiedBy>
  <cp:revision/>
  <dcterms:created xsi:type="dcterms:W3CDTF">2024-10-25T16:34:49Z</dcterms:created>
  <dcterms:modified xsi:type="dcterms:W3CDTF">2024-11-29T12:31:18Z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0x0101005467FB5B3402124C8B2F3A7A7F1B280F</vt:lpwstr>
  </property>
</Properties>
</file>