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123\Downloads\GHA CONTESTACIONES\CONTESTACIÓN - LUIS JOSE ABRIL SAAVEDRA\"/>
    </mc:Choice>
  </mc:AlternateContent>
  <xr:revisionPtr revIDLastSave="1" documentId="13_ncr:1_{CD7A067B-D716-4D69-9CC7-A5D564C30973}" xr6:coauthVersionLast="47" xr6:coauthVersionMax="47" xr10:uidLastSave="{178C8D17-213A-4E0D-AD5D-FCDCFD192006}"/>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6" i="11"/>
  <c r="B17" i="11"/>
  <c r="B28" i="11" s="1"/>
  <c r="C11" i="11"/>
  <c r="C10" i="11"/>
  <c r="B7" i="10"/>
  <c r="B7" i="14"/>
  <c r="B6" i="14"/>
  <c r="B5" i="14"/>
  <c r="B4" i="14"/>
  <c r="B3" i="14"/>
  <c r="B2" i="14"/>
  <c r="B4" i="11"/>
  <c r="B5" i="11"/>
  <c r="B7"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<sst xmlns="http://schemas.openxmlformats.org/spreadsheetml/2006/main" count="195" uniqueCount="154">
  <si>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</si>
  <si>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</si>
  <si>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68001310500320230033200</t>
  </si>
  <si>
    <t>Juzgado</t>
  </si>
  <si>
    <t>003 LABORAL CIRCUITO BUCARAMANGA</t>
  </si>
  <si>
    <t>Demandado</t>
  </si>
  <si>
    <t>COLFONDOS Y OTRO</t>
  </si>
  <si>
    <t xml:space="preserve">Demandante </t>
  </si>
  <si>
    <t>LUIS JOSE ABRIL SAAVEDRA C.C:  91.246.722</t>
  </si>
  <si>
    <t>Tipo de vinculacion compañía</t>
  </si>
  <si>
    <t>LLAMADA EN GARANTIA</t>
  </si>
  <si>
    <t>Nombre de lesionado o muerto (s)</t>
  </si>
  <si>
    <t>N/A</t>
  </si>
  <si>
    <t>Fecha de los hechos</t>
  </si>
  <si>
    <t>01/07/1994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</si>
  <si>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</si>
  <si>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</si>
  <si>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</si>
  <si>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</si>
  <si>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</si>
  <si>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LUIS JOSE ABRIL SAAVEDRA C.C:  91.246.722, NACIÓ EL 08/04/1966 INICIO SU VIDA LABORAL EN 1983 COTIZÓ AL ISS HOY COLPENSIONES, QUE EN JULIO DE 1994 SE TRASLADO A COLFONDOS S.A. QUE EN MARZO DE 1999 SE TRASLADO A PROTECCIÓN S.A. QUE LAS AFP DEL RAIS NO CUMPLIERON CON EL DEBER DE INFORMACIÓN BUEN CONSEJO Y ASESORIA. QUE NO REALIZARON PROYECCIÓN NI ADVIRIERON CONSECUENCIAS DEL TRASLADO ENTRE REGIMENES, QUE ELEVO PETICIÓN ANTE LAS DEMANDADAS EL 24/08/2023, QUE COLPENSIONES NEGO LA SOLICITUD DE TRASLADO EL 29/08/2023, MIENTRAS QUE COLFONDOS Y PROTECCIÓN NO DIERON RESPUESTA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</si>
  <si>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</si>
  <si>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</si>
  <si>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</si>
  <si>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</si>
  <si>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</si>
  <si>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</si>
  <si>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</si>
  <si>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</si>
  <si>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</si>
  <si>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</si>
  <si>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</si>
  <si>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</si>
  <si>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</si>
  <si>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</si>
  <si>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</si>
  <si>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</si>
  <si>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18/09/2024 (Notificación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</si>
  <si>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</si>
  <si>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</si>
  <si>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</si>
  <si>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</si>
  <si>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</si>
  <si>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</si>
  <si>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</si>
  <si>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</si>
  <si>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</si>
  <si>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</si>
  <si>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</si>
  <si>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</si>
  <si>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</si>
  <si>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</si>
  <si>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</si>
  <si>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</si>
  <si>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</si>
  <si>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</si>
  <si>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</si>
  <si>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</si>
  <si>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</si>
  <si>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</si>
  <si>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</si>
  <si>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</si>
  <si>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</si>
  <si>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</si>
  <si>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</si>
  <si>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</si>
  <si>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</si>
  <si>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</si>
  <si>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</si>
  <si>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</si>
  <si>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</si>
  <si>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</si>
  <si>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</si>
  <si>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</si>
  <si>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</si>
  <si>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</si>
  <si>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</si>
  <si>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</si>
  <si>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</si>
  <si>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</si>
  <si>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</si>
  <si>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</si>
  <si>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</si>
  <si>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</si>
  <si>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</si>
  <si>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AJR1979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</si>
  <si>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</si>
  <si>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</si>
  <si>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</si>
  <si>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</si>
  <si>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</si>
  <si>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</si>
  <si>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julio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</si>
  <si>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</si>
  <si>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</si>
  <si>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</si>
  <si>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</si>
  <si>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</si>
  <si>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</si>
  <si>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</si>
  <si>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</si>
  <si>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</si>
  <si>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</si>
  <si>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1.LAS EXCEPCIONES FORMULADAS POR LA ENTIDAD QUE EFECTUÓ EL LLAMAMIENTO EN GARANTÍA A MI PROCURADA
2.AFILIACIÓN LIBRE Y ESPONTÁNEA DEL SEÑOR LUIS JOSE ABRIL SAAVEDRA AL RÉGIMEN DE AHORRO INDIVIDUAL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6.EL TRASLADO ENTRE ADMINISTRADORAS DEL RAIS DENOTA LA VOLUNTAD DEL AFILIADO DE PERMANECER EN EL RÉGIMEN DE AHORRO INDIVIDUAL CON SOLIDARIDAD Y CONSIGO, SE CONFIGURA UN ACTO DE RELACIONAMIENTO QUE PRESUPONE EL CONOCIMIENTO DEL FUNCIONAMIENTO DE DICHO RÉGIMEN.
7. PRESCRIPCION
8.BUENA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</si>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</sst>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7" zoomScale="110" zoomScaleNormal="110" workbookViewId="0">
      <selection activeCell="B7" sqref="B7:C7"/>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39" t="s">
        <v>0</v>
      </c>
      <c r="B1" s="39"/>
      <c r="C1" s="39"/>
    </row>
    <row r="2" spans="1:3" ht="15">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ht="14.45" customHeight="1">
      <c r="A12" s="46" t="s">
        <v>19</v>
      </c>
      <c r="B12" s="40" t="s">
        <v>20</v>
      </c>
      <c r="C12" s="40"/>
    </row>
    <row r="13" spans="1:3" ht="30" customHeight="1">
      <c r="A13" s="46"/>
      <c r="B13" s="40"/>
      <c r="C13" s="40"/>
    </row>
    <row r="14" spans="1:3" ht="73.5" customHeight="1">
      <c r="A14" s="46"/>
      <c r="B14" s="40"/>
      <c r="C14" s="40"/>
    </row>
    <row r="15" spans="1:3" ht="28.9">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45253</v>
      </c>
      <c r="C27" s="48"/>
    </row>
    <row r="28" spans="1:3">
      <c r="A28" s="5" t="s">
        <v>36</v>
      </c>
      <c r="B28" s="45" t="s">
        <v>37</v>
      </c>
      <c r="C28" s="45"/>
    </row>
    <row r="29" spans="1:3">
      <c r="A29" s="5" t="s">
        <v>38</v>
      </c>
      <c r="B29" s="45">
        <v>45567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54" t="s">
        <v>39</v>
      </c>
      <c r="B1" s="54"/>
      <c r="C1" s="54"/>
    </row>
    <row r="2" spans="1:3">
      <c r="A2" s="13" t="s">
        <v>40</v>
      </c>
      <c r="B2" s="55" t="s">
        <v>41</v>
      </c>
      <c r="C2" s="56"/>
    </row>
    <row r="3" spans="1:3">
      <c r="A3" s="5" t="s">
        <v>1</v>
      </c>
      <c r="B3" s="40" t="str">
        <f>'GENERALES NOTA 322'!B2:C2</f>
        <v>68001310500320230033200</v>
      </c>
      <c r="C3" s="40"/>
    </row>
    <row r="4" spans="1:3">
      <c r="A4" s="5" t="s">
        <v>3</v>
      </c>
      <c r="B4" s="40" t="str">
        <f>'GENERALES NOTA 322'!B3:C3</f>
        <v>003 LABORAL CIRCUITO BUCARAMANGA</v>
      </c>
      <c r="C4" s="40"/>
    </row>
    <row r="5" spans="1:3">
      <c r="A5" s="5" t="s">
        <v>5</v>
      </c>
      <c r="B5" s="40" t="str">
        <f>'GENERALES NOTA 322'!B4:C4</f>
        <v>COLFONDOS Y OTRO</v>
      </c>
      <c r="C5" s="40"/>
    </row>
    <row r="6" spans="1:3">
      <c r="A6" s="5" t="s">
        <v>7</v>
      </c>
      <c r="B6" s="40" t="str">
        <f>'GENERALES NOTA 322'!B5:C5</f>
        <v>LUIS JOSE ABRIL SAAVEDRA C.C:  91.246.722</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54" t="s">
        <v>84</v>
      </c>
      <c r="B1" s="54"/>
      <c r="C1" s="54"/>
    </row>
    <row r="2" spans="1:6">
      <c r="A2" s="20" t="s">
        <v>40</v>
      </c>
      <c r="B2" s="84" t="s">
        <v>85</v>
      </c>
      <c r="C2" s="85"/>
    </row>
    <row r="3" spans="1:6">
      <c r="A3" s="21" t="s">
        <v>1</v>
      </c>
      <c r="B3" s="86" t="str">
        <f>'GENERALES NOTA 322'!B2:C2</f>
        <v>68001310500320230033200</v>
      </c>
      <c r="C3" s="86"/>
    </row>
    <row r="4" spans="1:6">
      <c r="A4" s="21" t="s">
        <v>3</v>
      </c>
      <c r="B4" s="86" t="str">
        <f>'GENERALES NOTA 322'!B3:C3</f>
        <v>003 LABORAL CIRCUITO BUCARAMANGA</v>
      </c>
      <c r="C4" s="86"/>
    </row>
    <row r="5" spans="1:6">
      <c r="A5" s="21" t="s">
        <v>5</v>
      </c>
      <c r="B5" s="86" t="str">
        <f>'GENERALES NOTA 322'!B4:C4</f>
        <v>COLFONDOS Y OTRO</v>
      </c>
      <c r="C5" s="86"/>
    </row>
    <row r="6" spans="1:6" ht="14.45" customHeight="1">
      <c r="A6" s="21" t="s">
        <v>7</v>
      </c>
      <c r="B6" s="86" t="str">
        <f>'GENERALES NOTA 322'!B5:C5</f>
        <v>LUIS JOSE ABRIL SAAVEDRA C.C:  91.246.722</v>
      </c>
      <c r="C6" s="86"/>
    </row>
    <row r="7" spans="1:6">
      <c r="A7" s="21" t="s">
        <v>9</v>
      </c>
      <c r="B7" s="86" t="str">
        <f>'GENERALES NOTA 322'!B6:C6</f>
        <v>LLAMADA EN GARANTIA</v>
      </c>
      <c r="C7" s="86"/>
    </row>
    <row r="8" spans="1:6" ht="28.9">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row>
    <row r="20" spans="1:3">
      <c r="A20" s="70"/>
      <c r="B20" s="22" t="s">
        <v>26</v>
      </c>
      <c r="C20" s="19">
        <v>0</v>
      </c>
    </row>
    <row r="21" spans="1:3">
      <c r="A21" s="70"/>
      <c r="B21" s="71" t="s">
        <v>27</v>
      </c>
      <c r="C21" s="72"/>
    </row>
    <row r="22" spans="1:3">
      <c r="A22" s="70"/>
      <c r="B22" s="22" t="s">
        <v>86</v>
      </c>
      <c r="C22" s="19">
        <v>0</v>
      </c>
    </row>
    <row r="23" spans="1:3" ht="28.9">
      <c r="A23" s="70"/>
      <c r="B23" s="22" t="s">
        <v>95</v>
      </c>
      <c r="C23" s="19">
        <v>0</v>
      </c>
    </row>
    <row r="24" spans="1:3">
      <c r="A24" s="70"/>
      <c r="B24" s="71" t="s">
        <v>96</v>
      </c>
      <c r="C24" s="72"/>
    </row>
    <row r="25" spans="1:3">
      <c r="A25" s="25"/>
      <c r="B25" s="22" t="s">
        <v>97</v>
      </c>
      <c r="C25" s="26"/>
    </row>
    <row r="26" spans="1:3">
      <c r="A26" s="27"/>
      <c r="B26" s="22" t="s">
        <v>44</v>
      </c>
      <c r="C26" s="28">
        <v>0</v>
      </c>
    </row>
    <row r="27" spans="1:3">
      <c r="A27" s="27"/>
      <c r="B27" s="22" t="s">
        <v>98</v>
      </c>
      <c r="C27" s="26"/>
    </row>
    <row r="28" spans="1:3">
      <c r="A28" s="18" t="s">
        <v>99</v>
      </c>
      <c r="B28" s="73">
        <f>IFERROR(B17*(VLOOKUP(B15,Hoja2!$G$1:$H$6,2,0)),16666)</f>
        <v>16666</v>
      </c>
      <c r="C28" s="73"/>
    </row>
    <row r="29" spans="1:3" ht="28.9">
      <c r="A29" s="21" t="s">
        <v>100</v>
      </c>
      <c r="B29" s="76" t="s">
        <v>101</v>
      </c>
      <c r="C29" s="77"/>
    </row>
    <row r="30" spans="1:3" ht="30.75">
      <c r="A30" s="21" t="s">
        <v>102</v>
      </c>
      <c r="B30" s="78" t="s">
        <v>103</v>
      </c>
      <c r="C30" s="79"/>
    </row>
    <row r="31" spans="1:3" ht="18">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68001310500320230033200</v>
      </c>
      <c r="C3" s="40"/>
    </row>
    <row r="4" spans="1:3">
      <c r="A4" s="5" t="s">
        <v>3</v>
      </c>
      <c r="B4" s="40" t="str">
        <f>'GENERALES NOTA 322'!B3:C3</f>
        <v>003 LABORAL CIRCUITO BUCARAMANGA</v>
      </c>
      <c r="C4" s="40"/>
    </row>
    <row r="5" spans="1:3" ht="29.1" customHeight="1">
      <c r="A5" s="5" t="s">
        <v>5</v>
      </c>
      <c r="B5" s="40" t="str">
        <f>'GENERALES NOTA 322'!B4:C4</f>
        <v>COLFONDOS Y OTRO</v>
      </c>
      <c r="C5" s="40"/>
    </row>
    <row r="6" spans="1:3">
      <c r="A6" s="5" t="s">
        <v>7</v>
      </c>
      <c r="B6" s="40" t="str">
        <f>'GENERALES NOTA 322'!B5:C5</f>
        <v>LUIS JOSE ABRIL SAAVEDRA C.C:  91.246.722</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28.9">
      <c r="A11" s="15" t="s">
        <v>110</v>
      </c>
      <c r="B11" s="89"/>
      <c r="C11" s="67"/>
    </row>
    <row r="12" spans="1:3" ht="57.6">
      <c r="A12" s="5" t="s">
        <v>111</v>
      </c>
      <c r="B12" s="40"/>
      <c r="C12" s="40"/>
    </row>
    <row r="13" spans="1:3" ht="57.6">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2024-10-02T15:22:15Z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