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ALBA PEREZ CHAPARRO/"/>
    </mc:Choice>
  </mc:AlternateContent>
  <xr:revisionPtr revIDLastSave="0" documentId="8_{983264C4-0400-45D7-8EBB-36D7C820B6A2}" xr6:coauthVersionLast="47" xr6:coauthVersionMax="47" xr10:uidLastSave="{00000000-0000-0000-0000-000000000000}"/>
  <bookViews>
    <workbookView xWindow="-120" yWindow="-120" windowWidth="19440" windowHeight="1488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<sst xmlns="http://schemas.openxmlformats.org/spreadsheetml/2006/main" count="234" uniqueCount="177">
  <si>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</si>
  <si>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</si>
  <si>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</si>
  <si>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</si>
  <si>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</si>
  <si>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</si>
  <si>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</si>
  <si>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</si>
  <si>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</si>
  <si>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</si>
  <si>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</si>
  <si>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</si>
  <si>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</si>
  <si>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</si>
  <si>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</si>
  <si>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</si>
  <si>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</si>
  <si>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</si>
  <si>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</si>
  <si>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</si>
  <si>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</si>
  <si>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</si>
  <si>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</si>
  <si>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</si>
  <si>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</si>
  <si>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</si>
  <si>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</si>
  <si>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</si>
  <si>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</si>
  <si>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</si>
  <si>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</si>
  <si>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</si>
  <si>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</si>
  <si>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</si>
  <si>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</si>
  <si>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</si>
  <si>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</si>
  <si>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</si>
  <si>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</si>
  <si>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</si>
  <si>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</si>
  <si>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</si>
  <si>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</si>
  <si>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</si>
  <si>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</si>
  <si>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</si>
  <si>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</si>
  <si>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</si>
  <si>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</si>
  <si>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</si>
  <si>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</si>
  <si>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</si>
  <si>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</si>
  <si>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</si>
  <si>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</si>
  <si>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</si>
  <si>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</si>
  <si>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</si>
  <si>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</si>
  <si>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</si>
  <si>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</si>
  <si>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</si>
  <si>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</si>
  <si>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</si>
  <si>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</si>
  <si>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</si>
  <si>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</si>
  <si>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</si>
  <si>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</si>
  <si>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</si>
  <si>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</si>
  <si>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</si>
  <si>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</si>
  <si>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</si>
  <si>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</si>
  <si>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</si>
  <si>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</si>
  <si>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</si>
  <si>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</si>
  <si>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</si>
  <si>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</si>
  <si>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</si>
  <si>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</si>
  <si>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</si>
  <si>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</si>
  <si>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</si>
  <si>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</si>
  <si>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</si>
  <si>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</si>
  <si>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</si>
  <si>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</si>
  <si>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</si>
  <si>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</si>
  <si>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</si>
  <si>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</si>
  <si>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</si>
  <si>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</si>
  <si>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</si>
  <si>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</si>
  <si>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</si>
  <si>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</si>
  <si>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</si>
  <si>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</si>
  <si>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</si>
  <si>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</si>
  <si>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</si>
  <si>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</si>
  <si>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</si>
  <si>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</si>
  <si>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</si>
  <si>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</si>
  <si>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</si>
  <si>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</si>
  <si>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</si>
  <si>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</si>
  <si>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</si>
  <si>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</si>
  <si>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</si>
  <si>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</si>
  <si>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</si>
  <si>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</si>
  <si>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</si>
  <si>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</si>
  <si>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</si>
  <si>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</si>
  <si>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</si>
  <si>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</si>
  <si>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</si>
  <si>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</si>
  <si>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</si>
  <si>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</si>
  <si>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</si>
  <si>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</si>
  <si>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</si>
  <si>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</si>
  <si>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</si>
  <si>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</si>
  <si>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</si>
  <si>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</si>
  <si>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</si>
  <si>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</si>
  <si>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</si>
  <si>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</si>
  <si>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</si>
  <si>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</si>
  <si>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</si>
  <si>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</si>
  <si>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</si>
  <si>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</si>
  <si>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</si>
  <si>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</si>
  <si>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</si>
  <si>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</si>
  <si>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</si>
  <si>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</si>
  <si>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</si>
  <si>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</si>
  <si>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JUZGADO SEGUNDO (2º) LABORAL DEL CIRCUITO DE SOGAMOSO BOYACA</t>
  </si>
  <si>
    <t>157593105002-2022-00047-00</t>
  </si>
  <si>
    <t>NIDIA MARINA USCATEGUI – JUAN DIEGO CUBIDES USCATEGUI (Hijo de Nidia Marina Uscategui, Menor de edad 06/01/2007),  – JULIAN CUBIDES USCATEGUI –  HEREDEROS INDETERMINADOS
DEL CAUSANTE JOSE MIGUEL CUBIDES MONTAÑA (q. e. p. d.) Y DEMÁS PERSONAS INDETERMINADAS.</t>
  </si>
  <si>
    <t>ALBA PEREZ CHAPARRO (madre del causante) – DAISY TATIANA ROJAS PEREZ (Hermana del Causante) – LAURA MARCELA ROJAS PEREZ (Hermana del causante)</t>
  </si>
  <si>
    <t>CARLOS ANDRÉS NARANJO PEREZ</t>
  </si>
  <si>
    <t xml:space="preserve">SEGÚN LOS HECHOS DE LA DEMANDA, EL SEÑOR CARLOS ANDRÉS NARANJO PEREZ (Q.E.P.D) LABORÓ PARA JOSE MIGUEL CUBIDES MONTAÑA (Q.E.P.D) DESDE EL 10/02/2015 AL 18/03/2018 MEDIANTE CONTRATO DE TRABAJO A TÉRMINO INDEFINIDO, PERCIBIENDO EL SMLMV +8% POR COMISIÓN DEL PRODUCIDO. QUE EL 12/03/2018 EL SEÑOR NARANJO SUFRIÓ ACCIDENTE LABORAL MIENTRAS DESEMPEÑABA SU CARGO DE CONDUCCIÓN DEL VEHICULO - TRACTOCAMIÓN DE PLACAS SRN-035, PUES SIENDO APROXIMADAMENTE LAS 7:45AM EN LA VIAL SAN GIL-BUCARAMANGA, TOMÓ UNA CURVA A EXCESO DE VELOCIDAD QUE GENERÓ QUE SE SALIERA DE LA VÍA Y POSTERIORMENTE UN VOLCAMIENTO QUE GENERÓ EL FALLECIMIENTO DEL SEÑOR NARANJO. QUE LA CAUSA EFICIENTE Y DETERMINADA DEL ACCIDENTE DE TRÁNSITO OBEDECIÓ A QUE EL VEHICULO AL MOMENTO DE TOMAR LA CURVA NO LE FUNCIONARON LOS FRENOS EN TATNO SE ENCONTRABAN EN MAL ESTADO POR FALTA DE MANTENIMIENTO. EXPRESA QUE LA CAUSA REFERIBLE A LA GENERACIÓN DLE SINIESTRO NO ES ATRIBUIBLE AL CONDUCTOR SINO AL ESTADO DEL VEHICULO ASIGNADO POR EL EMPLEADOR JOSE MIGUEL CUBIDES CON FALLAS TÉCNICAS Y MECÁNICAS. QUE EL 14/03/2018 SE ELABORÓ INFORME DE INSPECCIÓN MECANICA AL VEHICULO POR PARTE DEL INTENDENTE PORRAS EN EL QUE SE ESTABLECIÓ BANDAS Y FRENOS CON DESGASTE EXCESIVO, NO HABÍA GRADUACIÓN ADECUADA DE CAMPANAS, LLANTAS TRASERAS DE LA UNIDAD FUERA DEL SERVICIO AL IGUAL QUE LAS LLANTAS DEL SEMIRREMOLQUE Y DESGRADUACIÓN DE FRENOS QUE GENERABA IMPEDIMENTO DE FRENADA ADECUADA. EXPRESA QUE EL EMPLEADOR JOSE MIGUEL NO BRINDÓ SEGURIDAD AL TRABAJADOR POR NO TENER UN VEHICULO EN BUEN ESTADO Y ES RESPONSABLE POR COLOCAR EN RIESGO INMINENTE LA VIDA DEL CONDUCTOR. QUE CARLOS ANDRÉS NARANJO PEREZ ASUMÍA LOS GASTOS DE SU FAMILIA (MAMÁ Y 2 HERMANAS)
</t>
  </si>
  <si>
    <t>JOSE MIGUEL CUBIDES MONTAÑA</t>
  </si>
  <si>
    <t>022069778 / 80</t>
  </si>
  <si>
    <t>CASADO</t>
  </si>
  <si>
    <t>12/03/2018
12/03/2018</t>
  </si>
  <si>
    <t>CONDUCTOR</t>
  </si>
  <si>
    <t>SMLMV +8% COMISIÓN</t>
  </si>
  <si>
    <t>SRN-035</t>
  </si>
  <si>
    <t>CALLE 35 No 10A-BIS 27</t>
  </si>
  <si>
    <t>albaperezchaparro0111@gmail.com</t>
  </si>
  <si>
    <t>66559462- APJ32194</t>
  </si>
  <si>
    <t>022069778 / 801</t>
  </si>
  <si>
    <t>16/11/2017 hasta las 24:00 horas del
15/11/2018.</t>
  </si>
  <si>
    <t>X</t>
  </si>
  <si>
    <t xml:space="preserve">POR FAVOR TENER EN CUENTA QUE HAY UNA COBERTURA DE AP LA CUAL EN SU MOMENTO RECLAMO LA MADRE DEL CAUSANTE, DE IGUAL FORMA, SE EVIDENCIAN PAGOS POR RCE HOMICIDIOS Y DAÑOS DEL VH AZ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</si>
</sst>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justify" vertical="top" wrapText="1"/>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3" fillId="2" borderId="6" xfId="0" applyFont="1" applyFill="1" applyBorder="1"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6" fontId="0" fillId="0" borderId="1" xfId="1" applyNumberFormat="1" applyFont="1" applyBorder="1" applyAlignment="1">
      <alignment vertical="top" wrapText="1"/>
    </xf>
    <xf numFmtId="42" fontId="0" fillId="0" borderId="1" xfId="1" applyFont="1" applyBorder="1" applyAlignment="1">
      <alignment vertical="top" wrapText="1"/>
    </xf>
    <xf numFmtId="49" fontId="0" fillId="0" borderId="2" xfId="0" applyNumberFormat="1" applyBorder="1" applyAlignment="1">
      <alignment vertical="top" wrapText="1"/>
    </xf>
    <xf numFmtId="49" fontId="0" fillId="0" borderId="3" xfId="0" applyNumberFormat="1" applyBorder="1" applyAlignment="1">
      <alignment vertical="top"/>
    </xf>
    <xf numFmtId="0" fontId="0" fillId="0" borderId="2" xfId="0" applyBorder="1" applyAlignment="1">
      <alignment vertical="top" wrapText="1"/>
    </xf>
    <xf numFmtId="0" fontId="2" fillId="7" borderId="1" xfId="0" applyFont="1" applyFill="1" applyBorder="1" applyAlignment="1">
      <alignment vertical="top" wrapText="1"/>
    </xf>
    <xf numFmtId="14" fontId="9" fillId="0" borderId="2" xfId="0" applyNumberFormat="1" applyFont="1" applyBorder="1" applyAlignment="1">
      <alignment vertical="top"/>
    </xf>
    <xf numFmtId="14" fontId="9" fillId="0" borderId="3" xfId="0" applyNumberFormat="1" applyFont="1" applyBorder="1" applyAlignment="1">
      <alignment vertical="top"/>
    </xf>
    <xf numFmtId="14" fontId="9" fillId="0" borderId="15" xfId="0" applyNumberFormat="1" applyFont="1" applyBorder="1" applyAlignment="1">
      <alignment vertical="top"/>
    </xf>
    <xf numFmtId="15" fontId="0" fillId="7" borderId="1" xfId="0" applyNumberFormat="1" applyFill="1" applyBorder="1" applyAlignment="1">
      <alignment vertical="top" wrapText="1"/>
    </xf>
    <xf numFmtId="0" fontId="7" fillId="0" borderId="1" xfId="3" applyBorder="1" applyAlignment="1">
      <alignment vertical="top" wrapText="1"/>
    </xf>
    <xf numFmtId="14" fontId="0" fillId="0" borderId="1" xfId="0" applyNumberFormat="1" applyBorder="1" applyAlignment="1">
      <alignment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4401921</xdr:colOff>
      <xdr:row>91</xdr:row>
      <xdr:rowOff>20116</xdr:rowOff>
    </xdr:to>
    <xdr:pic>
      <xdr:nvPicPr>
        <xdr:cNvPr id="2" name="Imagen 1" descr="Interfaz de usuario gráfica, Texto, Aplicación, Correo electrónico&#10;&#10;Descripción generada automáticamente">
          <a:extLst>
            <a:ext uri="{FF2B5EF4-FFF2-40B4-BE49-F238E27FC236}">
              <a16:creationId xmlns:a16="http://schemas.microsoft.com/office/drawing/2014/main" id="{BA90E02D-C7C8-8FBC-2941-B67C38736CAD}"/>
            </a:ext>
          </a:extLst>
        </xdr:cNvPr>
        <xdr:cNvPicPr>
          <a:picLocks noChangeAspect="1"/>
        </xdr:cNvPicPr>
      </xdr:nvPicPr>
      <xdr:blipFill>
        <a:blip xmlns:r="http://schemas.openxmlformats.org/officeDocument/2006/relationships" r:embed="rId1"/>
        <a:stretch>
          <a:fillRect/>
        </a:stretch>
      </xdr:blipFill>
      <xdr:spPr>
        <a:xfrm>
          <a:off x="0" y="9772650"/>
          <a:ext cx="9821646" cy="76401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lbaperezchaparro0111@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10" zoomScaleNormal="110" workbookViewId="0">
      <selection activeCell="B5" sqref="B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92" t="s">
        <v>0</v>
      </c>
      <c r="B1" s="92"/>
      <c r="C1" s="92"/>
    </row>
    <row r="2" spans="1:3" x14ac:dyDescent="0.25">
      <c r="A2" s="5" t="s">
        <v>1</v>
      </c>
      <c r="B2" s="98" t="s">
        <v>158</v>
      </c>
      <c r="C2" s="99"/>
    </row>
    <row r="3" spans="1:3" ht="15" customHeight="1" x14ac:dyDescent="0.25">
      <c r="A3" s="5" t="s">
        <v>2</v>
      </c>
      <c r="B3" s="100" t="s">
        <v>157</v>
      </c>
      <c r="C3" s="95"/>
    </row>
    <row r="4" spans="1:3" ht="15" customHeight="1" x14ac:dyDescent="0.25">
      <c r="A4" s="5" t="s">
        <v>3</v>
      </c>
      <c r="B4" s="100" t="s">
        <v>159</v>
      </c>
      <c r="C4" s="95"/>
    </row>
    <row r="5" spans="1:3" ht="31.5" customHeight="1" x14ac:dyDescent="0.25">
      <c r="A5" s="5" t="s">
        <v>4</v>
      </c>
      <c r="B5" s="94" t="s">
        <v>160</v>
      </c>
      <c r="C5" s="95"/>
    </row>
    <row r="6" spans="1:3" x14ac:dyDescent="0.25">
      <c r="A6" s="5" t="s">
        <v>5</v>
      </c>
      <c r="B6" s="93" t="s">
        <v>121</v>
      </c>
      <c r="C6" s="93"/>
    </row>
    <row r="7" spans="1:3" x14ac:dyDescent="0.25">
      <c r="A7" s="27" t="s">
        <v>6</v>
      </c>
      <c r="B7" s="94" t="s">
        <v>127</v>
      </c>
      <c r="C7" s="95"/>
    </row>
    <row r="8" spans="1:3" ht="23.1" customHeight="1" x14ac:dyDescent="0.25">
      <c r="A8" s="28" t="s">
        <v>138</v>
      </c>
      <c r="B8" s="93" t="s">
        <v>161</v>
      </c>
      <c r="C8" s="93"/>
    </row>
    <row r="9" spans="1:3" x14ac:dyDescent="0.25">
      <c r="A9" s="28" t="s">
        <v>132</v>
      </c>
      <c r="B9" s="93">
        <v>74083124</v>
      </c>
      <c r="C9" s="93"/>
    </row>
    <row r="10" spans="1:3" x14ac:dyDescent="0.25">
      <c r="A10" s="28" t="s">
        <v>7</v>
      </c>
      <c r="B10" s="11" t="s">
        <v>170</v>
      </c>
      <c r="C10" s="11"/>
    </row>
    <row r="11" spans="1:3" ht="30" customHeight="1" x14ac:dyDescent="0.25">
      <c r="A11" s="29" t="s">
        <v>8</v>
      </c>
      <c r="B11" s="11">
        <v>3123472992</v>
      </c>
      <c r="C11" s="11"/>
    </row>
    <row r="12" spans="1:3" ht="30" customHeight="1" x14ac:dyDescent="0.25">
      <c r="A12" s="5" t="s">
        <v>9</v>
      </c>
      <c r="B12" s="106" t="s">
        <v>171</v>
      </c>
      <c r="C12" s="11"/>
    </row>
    <row r="13" spans="1:3" x14ac:dyDescent="0.25">
      <c r="A13" s="5" t="s">
        <v>10</v>
      </c>
      <c r="B13" s="93" t="s">
        <v>165</v>
      </c>
      <c r="C13" s="93"/>
    </row>
    <row r="14" spans="1:3" x14ac:dyDescent="0.25">
      <c r="A14" s="5" t="s">
        <v>11</v>
      </c>
      <c r="B14" s="107">
        <v>30813</v>
      </c>
      <c r="C14" s="93"/>
    </row>
    <row r="15" spans="1:3" x14ac:dyDescent="0.25">
      <c r="A15" s="5" t="s">
        <v>145</v>
      </c>
      <c r="B15" s="93">
        <v>33</v>
      </c>
      <c r="C15" s="93"/>
    </row>
    <row r="16" spans="1:3" x14ac:dyDescent="0.25">
      <c r="A16" s="5" t="s">
        <v>12</v>
      </c>
      <c r="B16" s="107">
        <v>43536</v>
      </c>
      <c r="C16" s="93"/>
    </row>
    <row r="17" spans="1:3" ht="15" customHeight="1" x14ac:dyDescent="0.25">
      <c r="A17" s="5" t="s">
        <v>13</v>
      </c>
      <c r="B17" s="11"/>
      <c r="C17" s="11"/>
    </row>
    <row r="18" spans="1:3" x14ac:dyDescent="0.25">
      <c r="A18" s="5" t="s">
        <v>15</v>
      </c>
      <c r="B18" s="11" t="s">
        <v>167</v>
      </c>
      <c r="C18" s="11"/>
    </row>
    <row r="19" spans="1:3" ht="18.75" customHeight="1" x14ac:dyDescent="0.25">
      <c r="A19" s="5" t="s">
        <v>16</v>
      </c>
      <c r="B19" s="96" t="s">
        <v>168</v>
      </c>
      <c r="C19" s="97"/>
    </row>
    <row r="20" spans="1:3" x14ac:dyDescent="0.25">
      <c r="A20" s="5" t="s">
        <v>133</v>
      </c>
      <c r="B20" s="93"/>
      <c r="C20" s="93"/>
    </row>
    <row r="21" spans="1:3" ht="17.25" customHeight="1" x14ac:dyDescent="0.25">
      <c r="A21" s="5" t="s">
        <v>17</v>
      </c>
      <c r="B21" s="11"/>
      <c r="C21" s="11"/>
    </row>
    <row r="22" spans="1:3" ht="15" customHeight="1" x14ac:dyDescent="0.25">
      <c r="A22" s="28" t="s">
        <v>19</v>
      </c>
      <c r="B22" s="14" t="s">
        <v>166</v>
      </c>
      <c r="C22" s="14"/>
    </row>
    <row r="23" spans="1:3" x14ac:dyDescent="0.25">
      <c r="A23" s="28" t="s">
        <v>20</v>
      </c>
      <c r="B23" s="105"/>
      <c r="C23" s="14"/>
    </row>
    <row r="24" spans="1:3" x14ac:dyDescent="0.25">
      <c r="A24" s="28" t="s">
        <v>21</v>
      </c>
      <c r="B24" s="105"/>
      <c r="C24" s="14"/>
    </row>
    <row r="25" spans="1:3" ht="15" customHeight="1" x14ac:dyDescent="0.25">
      <c r="A25" s="101" t="s">
        <v>147</v>
      </c>
      <c r="B25" s="14" t="s">
        <v>162</v>
      </c>
      <c r="C25" s="15"/>
    </row>
    <row r="26" spans="1:3" x14ac:dyDescent="0.25">
      <c r="A26" s="101"/>
      <c r="B26" s="15"/>
      <c r="C26" s="15"/>
    </row>
    <row r="27" spans="1:3" ht="100.5" customHeight="1" x14ac:dyDescent="0.25">
      <c r="A27" s="101"/>
      <c r="B27" s="15"/>
      <c r="C27" s="15"/>
    </row>
    <row r="28" spans="1:3" x14ac:dyDescent="0.25">
      <c r="A28" s="28" t="s">
        <v>23</v>
      </c>
      <c r="B28" s="15" t="s">
        <v>163</v>
      </c>
      <c r="C28" s="15"/>
    </row>
    <row r="29" spans="1:3" x14ac:dyDescent="0.25">
      <c r="A29" s="28" t="s">
        <v>24</v>
      </c>
      <c r="B29" s="15">
        <v>4178875</v>
      </c>
      <c r="C29" s="15"/>
    </row>
    <row r="30" spans="1:3" x14ac:dyDescent="0.25">
      <c r="A30" s="28" t="s">
        <v>25</v>
      </c>
      <c r="B30" s="15" t="s">
        <v>169</v>
      </c>
      <c r="C30" s="15"/>
    </row>
    <row r="31" spans="1:3" x14ac:dyDescent="0.25">
      <c r="A31" s="28" t="s">
        <v>134</v>
      </c>
      <c r="B31" s="14" t="s">
        <v>164</v>
      </c>
      <c r="C31" s="15"/>
    </row>
    <row r="32" spans="1:3" x14ac:dyDescent="0.25">
      <c r="A32" s="28" t="s">
        <v>26</v>
      </c>
      <c r="B32" s="102">
        <v>45308</v>
      </c>
      <c r="C32" s="104"/>
    </row>
    <row r="33" spans="1:3" x14ac:dyDescent="0.25">
      <c r="A33" s="5" t="s">
        <v>27</v>
      </c>
      <c r="B33" s="102">
        <v>45308</v>
      </c>
      <c r="C33" s="103"/>
    </row>
    <row r="34" spans="1:3" ht="45" x14ac:dyDescent="0.25">
      <c r="A34" s="5" t="s">
        <v>135</v>
      </c>
      <c r="B34" s="102">
        <v>45324</v>
      </c>
      <c r="C34" s="103"/>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hyperlinks>
    <hyperlink ref="B12" r:id="rId1" xr:uid="{68293E6E-D21E-45BD-8E32-E481BD929D6C}"/>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9" zoomScaleNormal="100" workbookViewId="0">
      <selection activeCell="C50" sqref="C50"/>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48" t="s">
        <v>28</v>
      </c>
      <c r="B1" s="48"/>
      <c r="C1" s="48"/>
    </row>
    <row r="2" spans="1:3" ht="15.75" customHeight="1" x14ac:dyDescent="0.25">
      <c r="A2" s="20" t="s">
        <v>29</v>
      </c>
      <c r="B2" s="49" t="s">
        <v>172</v>
      </c>
      <c r="C2" s="50"/>
    </row>
    <row r="3" spans="1:3" s="2" customFormat="1" x14ac:dyDescent="0.25">
      <c r="A3" s="5" t="s">
        <v>1</v>
      </c>
      <c r="B3" s="45" t="str">
        <f>'AUTOS  NOTA 322'!B2:C2</f>
        <v>157593105002-2022-00047-00</v>
      </c>
      <c r="C3" s="45"/>
    </row>
    <row r="4" spans="1:3" s="2" customFormat="1" x14ac:dyDescent="0.25">
      <c r="A4" s="5" t="s">
        <v>2</v>
      </c>
      <c r="B4" s="45" t="str">
        <f>'AUTOS  NOTA 322'!B3:C3</f>
        <v>JUZGADO SEGUNDO (2º) LABORAL DEL CIRCUITO DE SOGAMOSO BOYACA</v>
      </c>
      <c r="C4" s="45"/>
    </row>
    <row r="5" spans="1:3" s="2" customFormat="1" x14ac:dyDescent="0.25">
      <c r="A5" s="5" t="s">
        <v>3</v>
      </c>
      <c r="B5" s="45"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45"/>
    </row>
    <row r="6" spans="1:3" s="2" customFormat="1" x14ac:dyDescent="0.25">
      <c r="A6" s="5" t="s">
        <v>4</v>
      </c>
      <c r="B6" s="45" t="str">
        <f>'AUTOS  NOTA 322'!B5:C5</f>
        <v>ALBA PEREZ CHAPARRO (madre del causante) – DAISY TATIANA ROJAS PEREZ (Hermana del Causante) – LAURA MARCELA ROJAS PEREZ (Hermana del causante)</v>
      </c>
      <c r="C6" s="45"/>
    </row>
    <row r="7" spans="1:3" s="2" customFormat="1" x14ac:dyDescent="0.25">
      <c r="A7" s="5" t="s">
        <v>5</v>
      </c>
      <c r="B7" s="45" t="str">
        <f>'AUTOS  NOTA 322'!B6:C6</f>
        <v>LLAMADA EN GARANTIA</v>
      </c>
      <c r="C7" s="45"/>
    </row>
    <row r="8" spans="1:3" s="2" customFormat="1" x14ac:dyDescent="0.25">
      <c r="A8" s="31" t="s">
        <v>119</v>
      </c>
      <c r="B8" s="45" t="str">
        <f>'AUTOS  NOTA 322'!B7:C8</f>
        <v>CARLOS ANDRÉS NARANJO PEREZ</v>
      </c>
      <c r="C8" s="45"/>
    </row>
    <row r="9" spans="1:3" x14ac:dyDescent="0.25">
      <c r="A9" s="20" t="s">
        <v>30</v>
      </c>
      <c r="B9" s="45" t="s">
        <v>173</v>
      </c>
      <c r="C9" s="45"/>
    </row>
    <row r="10" spans="1:3" x14ac:dyDescent="0.25">
      <c r="A10" s="20" t="s">
        <v>22</v>
      </c>
      <c r="B10" s="45" t="s">
        <v>126</v>
      </c>
      <c r="C10" s="45"/>
    </row>
    <row r="11" spans="1:3" x14ac:dyDescent="0.25">
      <c r="A11" s="20" t="s">
        <v>31</v>
      </c>
      <c r="B11" s="63">
        <v>0</v>
      </c>
      <c r="C11" s="64"/>
    </row>
    <row r="12" spans="1:3" x14ac:dyDescent="0.25">
      <c r="A12" s="20" t="s">
        <v>137</v>
      </c>
      <c r="B12" s="63">
        <v>0</v>
      </c>
      <c r="C12" s="64"/>
    </row>
    <row r="13" spans="1:3" x14ac:dyDescent="0.25">
      <c r="A13" s="20" t="s">
        <v>32</v>
      </c>
      <c r="B13" s="46" t="s">
        <v>94</v>
      </c>
      <c r="C13" s="47"/>
    </row>
    <row r="14" spans="1:3" x14ac:dyDescent="0.25">
      <c r="A14" s="20" t="s">
        <v>33</v>
      </c>
      <c r="B14" s="44" t="s">
        <v>174</v>
      </c>
      <c r="C14" s="45"/>
    </row>
    <row r="15" spans="1:3" x14ac:dyDescent="0.25">
      <c r="A15" s="20" t="s">
        <v>34</v>
      </c>
      <c r="B15" s="45" t="s">
        <v>35</v>
      </c>
      <c r="C15" s="45"/>
    </row>
    <row r="16" spans="1:3" x14ac:dyDescent="0.25">
      <c r="A16" s="20" t="s">
        <v>36</v>
      </c>
      <c r="B16" s="45" t="s">
        <v>35</v>
      </c>
      <c r="C16" s="45"/>
    </row>
    <row r="17" spans="1:3" x14ac:dyDescent="0.25">
      <c r="A17" s="65" t="s">
        <v>37</v>
      </c>
      <c r="B17" s="45"/>
      <c r="C17" s="45"/>
    </row>
    <row r="18" spans="1:3" x14ac:dyDescent="0.25">
      <c r="A18" s="66"/>
      <c r="B18" s="10" t="s">
        <v>39</v>
      </c>
      <c r="C18" s="10" t="s">
        <v>40</v>
      </c>
    </row>
    <row r="19" spans="1:3" x14ac:dyDescent="0.25">
      <c r="A19" s="66"/>
      <c r="B19" s="6" t="s">
        <v>144</v>
      </c>
      <c r="C19" s="6"/>
    </row>
    <row r="20" spans="1:3" x14ac:dyDescent="0.25">
      <c r="A20" s="66"/>
      <c r="B20" s="6"/>
      <c r="C20" s="6"/>
    </row>
    <row r="21" spans="1:3" x14ac:dyDescent="0.25">
      <c r="A21" s="67"/>
      <c r="B21" s="6"/>
      <c r="C21" s="6"/>
    </row>
    <row r="22" spans="1:3" x14ac:dyDescent="0.25">
      <c r="A22" s="20" t="s">
        <v>41</v>
      </c>
      <c r="B22" s="45" t="s">
        <v>35</v>
      </c>
      <c r="C22" s="45"/>
    </row>
    <row r="23" spans="1:3" x14ac:dyDescent="0.25">
      <c r="A23" s="20" t="s">
        <v>42</v>
      </c>
      <c r="B23" s="49" t="s">
        <v>35</v>
      </c>
      <c r="C23" s="50"/>
    </row>
    <row r="24" spans="1:3" x14ac:dyDescent="0.25">
      <c r="A24" s="20" t="s">
        <v>43</v>
      </c>
      <c r="B24" s="45" t="s">
        <v>97</v>
      </c>
      <c r="C24" s="45"/>
    </row>
    <row r="25" spans="1:3" x14ac:dyDescent="0.25">
      <c r="A25" s="20" t="s">
        <v>44</v>
      </c>
      <c r="B25" s="45" t="s">
        <v>45</v>
      </c>
      <c r="C25" s="45"/>
    </row>
    <row r="26" spans="1:3" x14ac:dyDescent="0.25">
      <c r="A26" s="20" t="s">
        <v>46</v>
      </c>
      <c r="B26" s="45">
        <v>0</v>
      </c>
      <c r="C26" s="45"/>
    </row>
    <row r="27" spans="1:3" x14ac:dyDescent="0.25">
      <c r="A27" s="19" t="s">
        <v>47</v>
      </c>
      <c r="B27" s="45" t="s">
        <v>45</v>
      </c>
      <c r="C27" s="45"/>
    </row>
    <row r="28" spans="1:3" x14ac:dyDescent="0.25">
      <c r="A28" s="51" t="s">
        <v>48</v>
      </c>
      <c r="B28" s="51"/>
      <c r="C28" s="51"/>
    </row>
    <row r="29" spans="1:3" x14ac:dyDescent="0.25">
      <c r="A29" s="61" t="s">
        <v>49</v>
      </c>
      <c r="B29" s="62"/>
      <c r="C29" s="11" t="s">
        <v>175</v>
      </c>
    </row>
    <row r="30" spans="1:3" x14ac:dyDescent="0.25">
      <c r="A30" s="61" t="s">
        <v>50</v>
      </c>
      <c r="B30" s="62"/>
      <c r="C30" s="11" t="s">
        <v>175</v>
      </c>
    </row>
    <row r="31" spans="1:3" x14ac:dyDescent="0.25">
      <c r="A31" s="61" t="s">
        <v>51</v>
      </c>
      <c r="B31" s="62"/>
      <c r="C31" s="12"/>
    </row>
    <row r="32" spans="1:3" x14ac:dyDescent="0.25">
      <c r="A32" s="61" t="s">
        <v>52</v>
      </c>
      <c r="B32" s="62"/>
      <c r="C32" s="11"/>
    </row>
    <row r="33" spans="1:3" x14ac:dyDescent="0.25">
      <c r="A33" s="61" t="s">
        <v>53</v>
      </c>
      <c r="B33" s="62"/>
      <c r="C33" s="11"/>
    </row>
    <row r="34" spans="1:3" x14ac:dyDescent="0.25">
      <c r="A34" s="61" t="s">
        <v>54</v>
      </c>
      <c r="B34" s="62"/>
      <c r="C34" s="13"/>
    </row>
    <row r="35" spans="1:3" x14ac:dyDescent="0.25">
      <c r="A35" s="52" t="s">
        <v>55</v>
      </c>
      <c r="B35" s="53"/>
      <c r="C35" s="14"/>
    </row>
    <row r="36" spans="1:3" x14ac:dyDescent="0.25">
      <c r="A36" s="52" t="s">
        <v>56</v>
      </c>
      <c r="B36" s="53"/>
      <c r="C36" s="15"/>
    </row>
    <row r="37" spans="1:3" x14ac:dyDescent="0.25">
      <c r="A37" s="54" t="s">
        <v>57</v>
      </c>
      <c r="B37" s="55"/>
      <c r="C37" s="15"/>
    </row>
    <row r="38" spans="1:3" x14ac:dyDescent="0.25">
      <c r="A38" s="56"/>
      <c r="B38" s="57"/>
      <c r="C38" s="15"/>
    </row>
    <row r="39" spans="1:3" x14ac:dyDescent="0.25">
      <c r="A39" s="58"/>
      <c r="B39" s="59"/>
      <c r="C39" s="15"/>
    </row>
    <row r="40" spans="1:3" x14ac:dyDescent="0.25">
      <c r="A40" s="60" t="s">
        <v>58</v>
      </c>
      <c r="B40" s="60"/>
      <c r="C40" s="60"/>
    </row>
    <row r="41" spans="1:3" x14ac:dyDescent="0.25">
      <c r="A41" s="17" t="s">
        <v>59</v>
      </c>
      <c r="B41" s="18"/>
      <c r="C41" s="15"/>
    </row>
    <row r="42" spans="1:3" x14ac:dyDescent="0.25">
      <c r="A42" s="52" t="s">
        <v>60</v>
      </c>
      <c r="B42" s="53"/>
      <c r="C42" s="15"/>
    </row>
    <row r="43" spans="1:3" x14ac:dyDescent="0.25">
      <c r="A43" s="52" t="s">
        <v>61</v>
      </c>
      <c r="B43" s="53"/>
      <c r="C43" s="15"/>
    </row>
    <row r="44" spans="1:3" x14ac:dyDescent="0.25">
      <c r="A44" s="17" t="s">
        <v>62</v>
      </c>
      <c r="B44" s="18"/>
      <c r="C44" s="15"/>
    </row>
    <row r="45" spans="1:3" x14ac:dyDescent="0.25">
      <c r="A45" s="17" t="s">
        <v>63</v>
      </c>
      <c r="B45" s="18"/>
      <c r="C45" s="15"/>
    </row>
    <row r="46" spans="1:3" x14ac:dyDescent="0.25">
      <c r="A46" s="52" t="s">
        <v>64</v>
      </c>
      <c r="B46" s="53"/>
      <c r="C46" s="15"/>
    </row>
    <row r="47" spans="1:3" x14ac:dyDescent="0.25">
      <c r="A47" s="17" t="s">
        <v>65</v>
      </c>
      <c r="B47" s="16"/>
      <c r="C47" s="15"/>
    </row>
    <row r="48" spans="1:3" x14ac:dyDescent="0.25">
      <c r="A48" s="52" t="s">
        <v>66</v>
      </c>
      <c r="B48" s="53"/>
      <c r="C48" s="15"/>
    </row>
    <row r="49" spans="1:3" x14ac:dyDescent="0.25">
      <c r="A49" s="52" t="s">
        <v>67</v>
      </c>
      <c r="B49" s="53"/>
      <c r="C49" s="15"/>
    </row>
    <row r="50" spans="1:3" ht="78.75" customHeight="1" x14ac:dyDescent="0.25">
      <c r="A50" s="52" t="s">
        <v>57</v>
      </c>
      <c r="B50" s="53"/>
      <c r="C50" s="14" t="s">
        <v>176</v>
      </c>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48" t="s">
        <v>68</v>
      </c>
      <c r="B1" s="48"/>
      <c r="C1" s="48"/>
    </row>
    <row r="2" spans="1:9" ht="15" customHeight="1" x14ac:dyDescent="0.25">
      <c r="A2" s="35" t="s">
        <v>29</v>
      </c>
      <c r="B2" s="72" t="str">
        <f>'AUTOS NOTA 321'!B2:C2</f>
        <v>66559462- APJ32194</v>
      </c>
      <c r="C2" s="73"/>
    </row>
    <row r="3" spans="1:9" x14ac:dyDescent="0.25">
      <c r="A3" s="36" t="s">
        <v>1</v>
      </c>
      <c r="B3" s="76" t="str">
        <f>'AUTOS  NOTA 322'!B2:C2</f>
        <v>157593105002-2022-00047-00</v>
      </c>
      <c r="C3" s="76"/>
    </row>
    <row r="4" spans="1:9" x14ac:dyDescent="0.25">
      <c r="A4" s="36" t="s">
        <v>2</v>
      </c>
      <c r="B4" s="76" t="str">
        <f>'AUTOS  NOTA 322'!B3:C3</f>
        <v>JUZGADO SEGUNDO (2º) LABORAL DEL CIRCUITO DE SOGAMOSO BOYACA</v>
      </c>
      <c r="C4" s="76"/>
    </row>
    <row r="5" spans="1:9" x14ac:dyDescent="0.25">
      <c r="A5" s="36" t="s">
        <v>3</v>
      </c>
      <c r="B5" s="76"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76"/>
    </row>
    <row r="6" spans="1:9" ht="15" customHeight="1" x14ac:dyDescent="0.25">
      <c r="A6" s="36" t="s">
        <v>4</v>
      </c>
      <c r="B6" s="76" t="str">
        <f>'AUTOS  NOTA 322'!B5:C5</f>
        <v>ALBA PEREZ CHAPARRO (madre del causante) – DAISY TATIANA ROJAS PEREZ (Hermana del Causante) – LAURA MARCELA ROJAS PEREZ (Hermana del causante)</v>
      </c>
      <c r="C6" s="76"/>
    </row>
    <row r="7" spans="1:9" x14ac:dyDescent="0.25">
      <c r="A7" s="36" t="s">
        <v>5</v>
      </c>
      <c r="B7" s="76" t="str">
        <f>'AUTOS  NOTA 322'!B6:C6</f>
        <v>LLAMADA EN GARANTIA</v>
      </c>
      <c r="C7" s="76"/>
    </row>
    <row r="8" spans="1:9" x14ac:dyDescent="0.25">
      <c r="A8" s="38" t="s">
        <v>119</v>
      </c>
      <c r="B8" s="76" t="str">
        <f>'AUTOS  NOTA 322'!B7:C8</f>
        <v>CARLOS ANDRÉS NARANJO PEREZ</v>
      </c>
      <c r="C8" s="76"/>
    </row>
    <row r="9" spans="1:9" ht="30" x14ac:dyDescent="0.25">
      <c r="A9" s="36" t="s">
        <v>69</v>
      </c>
      <c r="B9" s="70">
        <f>SUM(C11,C12,C14,C15,C17)</f>
        <v>0</v>
      </c>
      <c r="C9" s="71"/>
    </row>
    <row r="10" spans="1:9" x14ac:dyDescent="0.25">
      <c r="A10" s="77" t="s">
        <v>70</v>
      </c>
      <c r="B10" s="74" t="s">
        <v>71</v>
      </c>
      <c r="C10" s="75"/>
    </row>
    <row r="11" spans="1:9" x14ac:dyDescent="0.25">
      <c r="A11" s="77"/>
      <c r="B11" s="37" t="s">
        <v>72</v>
      </c>
      <c r="C11" s="32"/>
    </row>
    <row r="12" spans="1:9" x14ac:dyDescent="0.25">
      <c r="A12" s="77"/>
      <c r="B12" s="37" t="s">
        <v>73</v>
      </c>
      <c r="C12" s="32"/>
    </row>
    <row r="13" spans="1:9" x14ac:dyDescent="0.25">
      <c r="A13" s="77"/>
      <c r="B13" s="74"/>
      <c r="C13" s="75"/>
    </row>
    <row r="14" spans="1:9" x14ac:dyDescent="0.25">
      <c r="A14" s="77"/>
      <c r="B14" s="37" t="s">
        <v>116</v>
      </c>
      <c r="C14" s="40"/>
    </row>
    <row r="15" spans="1:9" x14ac:dyDescent="0.25">
      <c r="A15" s="77"/>
      <c r="B15" s="37" t="s">
        <v>117</v>
      </c>
      <c r="C15" s="40"/>
      <c r="E15" t="s">
        <v>75</v>
      </c>
      <c r="F15" s="22">
        <v>0.7</v>
      </c>
    </row>
    <row r="16" spans="1:9" x14ac:dyDescent="0.25">
      <c r="A16" s="77"/>
      <c r="B16" s="74" t="s">
        <v>76</v>
      </c>
      <c r="C16" s="75"/>
      <c r="E16" t="s">
        <v>77</v>
      </c>
      <c r="F16" s="23">
        <v>0.3</v>
      </c>
      <c r="I16" s="25"/>
    </row>
    <row r="17" spans="1:9" x14ac:dyDescent="0.25">
      <c r="A17" s="77"/>
      <c r="B17" s="37"/>
      <c r="C17" s="41"/>
      <c r="F17" s="26"/>
      <c r="I17" s="25"/>
    </row>
    <row r="18" spans="1:9" ht="23.25" customHeight="1" x14ac:dyDescent="0.25">
      <c r="A18" s="39" t="s">
        <v>78</v>
      </c>
      <c r="B18" s="72" t="s">
        <v>75</v>
      </c>
      <c r="C18" s="73"/>
    </row>
    <row r="19" spans="1:9" ht="60" x14ac:dyDescent="0.25">
      <c r="A19" s="36" t="s">
        <v>80</v>
      </c>
      <c r="B19" s="84"/>
      <c r="C19" s="85"/>
    </row>
    <row r="20" spans="1:9" ht="15" customHeight="1" x14ac:dyDescent="0.25">
      <c r="A20" s="21" t="s">
        <v>81</v>
      </c>
      <c r="B20" s="81">
        <f>((C22+C23+C25+C26+C30+C28+C32+C34+C29+C33)-C37)*C36*C38</f>
        <v>0</v>
      </c>
      <c r="C20" s="81"/>
    </row>
    <row r="21" spans="1:9" x14ac:dyDescent="0.25">
      <c r="A21" s="7" t="s">
        <v>82</v>
      </c>
      <c r="B21" s="86" t="s">
        <v>71</v>
      </c>
      <c r="C21" s="87"/>
    </row>
    <row r="22" spans="1:9" x14ac:dyDescent="0.25">
      <c r="A22" s="68"/>
      <c r="B22" s="37" t="s">
        <v>72</v>
      </c>
      <c r="C22" s="32">
        <v>0</v>
      </c>
    </row>
    <row r="23" spans="1:9" x14ac:dyDescent="0.25">
      <c r="A23" s="69"/>
      <c r="B23" s="37" t="s">
        <v>73</v>
      </c>
      <c r="C23" s="32">
        <v>0</v>
      </c>
    </row>
    <row r="24" spans="1:9" x14ac:dyDescent="0.25">
      <c r="A24" s="69"/>
      <c r="B24" s="74" t="s">
        <v>74</v>
      </c>
      <c r="C24" s="75"/>
    </row>
    <row r="25" spans="1:9" x14ac:dyDescent="0.25">
      <c r="A25" s="69"/>
      <c r="B25" s="37" t="s">
        <v>116</v>
      </c>
      <c r="C25" s="32">
        <v>0</v>
      </c>
    </row>
    <row r="26" spans="1:9" ht="29.1" customHeight="1" x14ac:dyDescent="0.25">
      <c r="A26" s="69"/>
      <c r="B26" s="37" t="s">
        <v>118</v>
      </c>
      <c r="C26" s="32">
        <v>0</v>
      </c>
    </row>
    <row r="27" spans="1:9" x14ac:dyDescent="0.25">
      <c r="A27" s="69"/>
      <c r="B27" s="74" t="s">
        <v>148</v>
      </c>
      <c r="C27" s="75"/>
    </row>
    <row r="28" spans="1:9" x14ac:dyDescent="0.25">
      <c r="A28" s="69"/>
      <c r="B28" s="37" t="s">
        <v>156</v>
      </c>
      <c r="C28" s="32">
        <v>0</v>
      </c>
    </row>
    <row r="29" spans="1:9" x14ac:dyDescent="0.25">
      <c r="A29" s="69"/>
      <c r="B29" s="37" t="s">
        <v>72</v>
      </c>
      <c r="C29" s="32">
        <v>0</v>
      </c>
    </row>
    <row r="30" spans="1:9" x14ac:dyDescent="0.25">
      <c r="A30" s="69"/>
      <c r="B30" s="37" t="s">
        <v>73</v>
      </c>
      <c r="C30" s="32">
        <v>0</v>
      </c>
    </row>
    <row r="31" spans="1:9" x14ac:dyDescent="0.25">
      <c r="A31" s="69"/>
      <c r="B31" s="74" t="s">
        <v>149</v>
      </c>
      <c r="C31" s="75"/>
    </row>
    <row r="32" spans="1:9" x14ac:dyDescent="0.25">
      <c r="A32" s="69"/>
      <c r="B32" s="37"/>
      <c r="C32" s="32"/>
    </row>
    <row r="33" spans="1:3" x14ac:dyDescent="0.25">
      <c r="A33" s="69"/>
      <c r="B33" s="37" t="s">
        <v>72</v>
      </c>
      <c r="C33" s="32">
        <v>0</v>
      </c>
    </row>
    <row r="34" spans="1:3" x14ac:dyDescent="0.25">
      <c r="A34" s="69"/>
      <c r="B34" s="37" t="s">
        <v>73</v>
      </c>
      <c r="C34" s="32">
        <v>0</v>
      </c>
    </row>
    <row r="35" spans="1:3" x14ac:dyDescent="0.25">
      <c r="A35" s="69"/>
      <c r="B35" s="74" t="s">
        <v>136</v>
      </c>
      <c r="C35" s="75"/>
    </row>
    <row r="36" spans="1:3" x14ac:dyDescent="0.25">
      <c r="A36" s="69"/>
      <c r="B36" s="37" t="s">
        <v>152</v>
      </c>
      <c r="C36" s="33">
        <v>1</v>
      </c>
    </row>
    <row r="37" spans="1:3" x14ac:dyDescent="0.25">
      <c r="A37" s="69"/>
      <c r="B37" s="37" t="s">
        <v>137</v>
      </c>
      <c r="C37" s="34">
        <v>0</v>
      </c>
    </row>
    <row r="38" spans="1:3" x14ac:dyDescent="0.25">
      <c r="A38" s="69"/>
      <c r="B38" s="37" t="s">
        <v>155</v>
      </c>
      <c r="C38" s="33">
        <v>1</v>
      </c>
    </row>
    <row r="39" spans="1:3" x14ac:dyDescent="0.25">
      <c r="A39" s="24" t="s">
        <v>83</v>
      </c>
      <c r="B39" s="81">
        <f>IFERROR(B20*(VLOOKUP(B18,E15:F17,2,0)),16666)</f>
        <v>0</v>
      </c>
      <c r="C39" s="81"/>
    </row>
    <row r="40" spans="1:3" ht="93" customHeight="1" x14ac:dyDescent="0.25">
      <c r="A40" s="36" t="s">
        <v>150</v>
      </c>
      <c r="B40" s="82"/>
      <c r="C40" s="83"/>
    </row>
    <row r="41" spans="1:3" ht="211.5" customHeight="1" x14ac:dyDescent="0.25">
      <c r="A41" s="36" t="s">
        <v>84</v>
      </c>
      <c r="B41" s="79"/>
      <c r="C41" s="80"/>
    </row>
    <row r="42" spans="1:3" ht="26.1" customHeight="1" x14ac:dyDescent="0.25">
      <c r="A42" s="43" t="s">
        <v>141</v>
      </c>
      <c r="B42" s="43"/>
      <c r="C42" s="43"/>
    </row>
    <row r="43" spans="1:3" x14ac:dyDescent="0.25">
      <c r="A43" s="42" t="s">
        <v>142</v>
      </c>
      <c r="B43" s="78"/>
      <c r="C43" s="78"/>
    </row>
    <row r="44" spans="1:3" ht="41.1" customHeight="1" x14ac:dyDescent="0.25">
      <c r="A44" s="42" t="s">
        <v>140</v>
      </c>
      <c r="B44" s="78"/>
      <c r="C44" s="78"/>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48" t="s">
        <v>85</v>
      </c>
      <c r="B1" s="48"/>
      <c r="C1" s="48"/>
    </row>
    <row r="2" spans="1:3" x14ac:dyDescent="0.25">
      <c r="A2" s="20" t="s">
        <v>29</v>
      </c>
      <c r="B2" s="49" t="str">
        <f>'AUTOS NOTA 324'!B2:C2</f>
        <v>66559462- APJ32194</v>
      </c>
      <c r="C2" s="50"/>
    </row>
    <row r="3" spans="1:3" x14ac:dyDescent="0.25">
      <c r="A3" s="5" t="s">
        <v>1</v>
      </c>
      <c r="B3" s="45" t="str">
        <f>'AUTOS  NOTA 322'!B2:C2</f>
        <v>157593105002-2022-00047-00</v>
      </c>
      <c r="C3" s="45"/>
    </row>
    <row r="4" spans="1:3" x14ac:dyDescent="0.25">
      <c r="A4" s="5" t="s">
        <v>2</v>
      </c>
      <c r="B4" s="45" t="str">
        <f>'AUTOS  NOTA 322'!B3:C3</f>
        <v>JUZGADO SEGUNDO (2º) LABORAL DEL CIRCUITO DE SOGAMOSO BOYACA</v>
      </c>
      <c r="C4" s="45"/>
    </row>
    <row r="5" spans="1:3" x14ac:dyDescent="0.25">
      <c r="A5" s="5" t="s">
        <v>3</v>
      </c>
      <c r="B5" s="45" t="str">
        <f>'AUTOS  NOTA 322'!B4:C4</f>
        <v>NIDIA MARINA USCATEGUI – JUAN DIEGO CUBIDES USCATEGUI (Hijo de Nidia Marina Uscategui, Menor de edad 06/01/2007),  – JULIAN CUBIDES USCATEGUI –  HEREDEROS INDETERMINADOS
DEL CAUSANTE JOSE MIGUEL CUBIDES MONTAÑA (q. e. p. d.) Y DEMÁS PERSONAS INDETERMINADAS.</v>
      </c>
      <c r="C5" s="45"/>
    </row>
    <row r="6" spans="1:3" ht="15" customHeight="1" x14ac:dyDescent="0.25">
      <c r="A6" s="5" t="s">
        <v>4</v>
      </c>
      <c r="B6" s="45" t="str">
        <f>'AUTOS  NOTA 322'!B5:C5</f>
        <v>ALBA PEREZ CHAPARRO (madre del causante) – DAISY TATIANA ROJAS PEREZ (Hermana del Causante) – LAURA MARCELA ROJAS PEREZ (Hermana del causante)</v>
      </c>
      <c r="C6" s="45"/>
    </row>
    <row r="7" spans="1:3" ht="15" customHeight="1" x14ac:dyDescent="0.25">
      <c r="A7" s="5" t="s">
        <v>5</v>
      </c>
      <c r="B7" s="45" t="str">
        <f>'AUTOS  NOTA 322'!B6:C6</f>
        <v>LLAMADA EN GARANTIA</v>
      </c>
      <c r="C7" s="45"/>
    </row>
    <row r="8" spans="1:3" ht="15" customHeight="1" x14ac:dyDescent="0.25">
      <c r="A8" s="31" t="s">
        <v>119</v>
      </c>
      <c r="B8" s="45" t="str">
        <f>'AUTOS  NOTA 322'!B7:C8</f>
        <v>CARLOS ANDRÉS NARANJO PEREZ</v>
      </c>
      <c r="C8" s="45"/>
    </row>
    <row r="9" spans="1:3" ht="18.95" customHeight="1" x14ac:dyDescent="0.25">
      <c r="A9" s="5" t="s">
        <v>120</v>
      </c>
      <c r="B9" s="45"/>
      <c r="C9" s="45"/>
    </row>
    <row r="10" spans="1:3" x14ac:dyDescent="0.25">
      <c r="A10" s="7" t="s">
        <v>82</v>
      </c>
      <c r="B10" s="90">
        <f>'AUTOS NOTA 324'!B20:C20</f>
        <v>0</v>
      </c>
      <c r="C10" s="90"/>
    </row>
    <row r="11" spans="1:3" x14ac:dyDescent="0.25">
      <c r="A11" s="7" t="s">
        <v>139</v>
      </c>
      <c r="B11" s="91">
        <f>'AUTOS NOTA 324'!B39:C39</f>
        <v>0</v>
      </c>
      <c r="C11" s="45"/>
    </row>
    <row r="12" spans="1:3" ht="30" x14ac:dyDescent="0.25">
      <c r="A12" s="7" t="s">
        <v>86</v>
      </c>
      <c r="B12" s="88"/>
      <c r="C12" s="89"/>
    </row>
    <row r="13" spans="1:3" ht="45" x14ac:dyDescent="0.25">
      <c r="A13" s="5" t="s">
        <v>87</v>
      </c>
      <c r="B13" s="45"/>
      <c r="C13" s="45"/>
    </row>
    <row r="14" spans="1:3" ht="45" x14ac:dyDescent="0.25">
      <c r="A14" s="5" t="s">
        <v>88</v>
      </c>
      <c r="B14" s="45"/>
      <c r="C14" s="45"/>
    </row>
    <row r="15" spans="1:3" x14ac:dyDescent="0.25">
      <c r="A15" s="5" t="s">
        <v>89</v>
      </c>
      <c r="B15" s="6"/>
      <c r="C15" s="6"/>
    </row>
    <row r="16" spans="1:3" x14ac:dyDescent="0.25">
      <c r="A16" s="7" t="s">
        <v>90</v>
      </c>
      <c r="B16" s="45"/>
      <c r="C16" s="45"/>
    </row>
    <row r="17" spans="1:3" x14ac:dyDescent="0.25">
      <c r="A17" s="6" t="s">
        <v>91</v>
      </c>
      <c r="B17" s="89"/>
      <c r="C17" s="89"/>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2024-01-23T15:44:32Z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