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8_{94F918C5-4FF2-4923-8917-CAA97F065D7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e9qctdihi0ZVhJ5jxY2+z7GVPdA=="/>
    </ext>
  </extLst>
</workbook>
</file>

<file path=xl/calcChain.xml><?xml version="1.0" encoding="utf-8"?>
<calcChain xmlns="http://schemas.openxmlformats.org/spreadsheetml/2006/main">
  <c r="C45" i="1" l="1"/>
  <c r="C44" i="1"/>
  <c r="C43" i="1"/>
  <c r="C46" i="1" s="1"/>
  <c r="C57" i="1" s="1"/>
  <c r="C49" i="1" l="1"/>
  <c r="C21" i="1" l="1"/>
  <c r="C51" i="1"/>
  <c r="C50" i="1"/>
  <c r="C52" i="1"/>
  <c r="C58" i="1" s="1"/>
  <c r="C22" i="1" l="1"/>
  <c r="C15" i="1"/>
  <c r="C12" i="1"/>
  <c r="C28" i="1" l="1"/>
  <c r="C16" i="1"/>
  <c r="C35" i="1" s="1"/>
  <c r="C27" i="1"/>
  <c r="C34" i="1"/>
  <c r="C29" i="1" l="1"/>
  <c r="C55" i="1" s="1"/>
  <c r="C36" i="1"/>
  <c r="C37" i="1" l="1"/>
  <c r="C56" i="1" s="1"/>
  <c r="C59" i="1" l="1"/>
  <c r="C61" i="1" s="1"/>
</calcChain>
</file>

<file path=xl/sharedStrings.xml><?xml version="1.0" encoding="utf-8"?>
<sst xmlns="http://schemas.openxmlformats.org/spreadsheetml/2006/main" count="50" uniqueCount="41">
  <si>
    <t>LIQUIDACIÓN CARLOS ANDRÉS NARANJO PEREZ</t>
  </si>
  <si>
    <t>INFORMACIÓN GENERAL</t>
  </si>
  <si>
    <t>Género/sexo</t>
  </si>
  <si>
    <t>Masculino/hombre</t>
  </si>
  <si>
    <t>Fecha de Liquidación</t>
  </si>
  <si>
    <t>Fecha de Nacimiento</t>
  </si>
  <si>
    <t>Fecha fallecimiento</t>
  </si>
  <si>
    <t>Fecha del Siniestro</t>
  </si>
  <si>
    <t>Edad</t>
  </si>
  <si>
    <t>Expectativa de vida SFC</t>
  </si>
  <si>
    <t>Meses hasta fecha de liquidación</t>
  </si>
  <si>
    <t>Meses expectativa de vida</t>
  </si>
  <si>
    <t xml:space="preserve">Interés </t>
  </si>
  <si>
    <t>Salario mínimo actual</t>
  </si>
  <si>
    <t>Ingreso</t>
  </si>
  <si>
    <t>Ingreso indexado</t>
  </si>
  <si>
    <t>Ingreso index + 25% prestacional</t>
  </si>
  <si>
    <t>Ingreso con prestacional - 25% de manutención</t>
  </si>
  <si>
    <t>LUCRO CESANTE CONSOLIDADO</t>
  </si>
  <si>
    <r>
      <rPr>
        <sz val="11"/>
        <color theme="1"/>
        <rFont val="Arial"/>
        <family val="2"/>
      </rPr>
      <t xml:space="preserve">S = Ra </t>
    </r>
    <r>
      <rPr>
        <u/>
        <sz val="11"/>
        <color theme="1"/>
        <rFont val="Arial"/>
        <family val="2"/>
      </rPr>
      <t xml:space="preserve">(1 + i) </t>
    </r>
    <r>
      <rPr>
        <u/>
        <vertAlign val="superscript"/>
        <sz val="11"/>
        <color theme="1"/>
        <rFont val="Arial"/>
        <family val="2"/>
      </rPr>
      <t>n</t>
    </r>
    <r>
      <rPr>
        <u/>
        <sz val="11"/>
        <color theme="1"/>
        <rFont val="Arial"/>
        <family val="2"/>
      </rPr>
      <t xml:space="preserve"> - 1</t>
    </r>
  </si>
  <si>
    <t xml:space="preserve">           i</t>
  </si>
  <si>
    <t>RA</t>
  </si>
  <si>
    <t>(1+i)^n - 1 / i</t>
  </si>
  <si>
    <t>TOTAL</t>
  </si>
  <si>
    <t>LUCRO CESANTE FUTURO</t>
  </si>
  <si>
    <r>
      <rPr>
        <sz val="11"/>
        <color theme="1"/>
        <rFont val="Arial"/>
        <family val="2"/>
      </rPr>
      <t xml:space="preserve">      i (1 + i) </t>
    </r>
    <r>
      <rPr>
        <vertAlign val="superscript"/>
        <sz val="11"/>
        <color theme="1"/>
        <rFont val="Arial"/>
        <family val="2"/>
      </rPr>
      <t>n</t>
    </r>
  </si>
  <si>
    <t xml:space="preserve">(1+i)^n -1 </t>
  </si>
  <si>
    <t>i(1+i)^n</t>
  </si>
  <si>
    <t xml:space="preserve">DAÑO EMERGENTE </t>
  </si>
  <si>
    <t>No se acredita y no se solicita</t>
  </si>
  <si>
    <t>DAÑO A LA VIDA EN RELACIÓN</t>
  </si>
  <si>
    <t>Madre</t>
  </si>
  <si>
    <t>Hermana 1</t>
  </si>
  <si>
    <t>Hermana 2</t>
  </si>
  <si>
    <t>DAÑO MORAL</t>
  </si>
  <si>
    <t>LCC</t>
  </si>
  <si>
    <t>LCF</t>
  </si>
  <si>
    <t>DAÑO VIDA RELACIÓN</t>
  </si>
  <si>
    <t>TOTAL PERJUICIOS</t>
  </si>
  <si>
    <t>DEDUCIBLE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</si>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</sst>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_-&quot;$&quot;\ * #,##0_-;\-&quot;$&quot;\ * #,##0_-;_-&quot;$&quot;\ * &quot;-&quot;_-;_-@"/>
    <numFmt numFmtId="166" formatCode="_-&quot;$&quot;* #,##0_-;\-&quot;$&quot;* #,##0_-;_-&quot;$&quot;* &quot;-&quot;??_-;_-@"/>
    <numFmt numFmtId="167" formatCode="_-&quot;$&quot;\ * #,##0.00_-;\-&quot;$&quot;\ * #,##0.00_-;_-&quot;$&quot;\ * &quot;-&quot;??_-;_-@"/>
  </numFmts>
  <fonts count="1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Calibri"/>
      <family val="2"/>
    </font>
    <font>
      <u/>
      <sz val="11"/>
      <color theme="1"/>
      <name val="Arial"/>
      <family val="2"/>
    </font>
    <font>
      <u/>
      <vertAlign val="superscript"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3864"/>
        <bgColor rgb="FF1F38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" xfId="0" applyFont="1" applyBorder="1"/>
    <xf numFmtId="165" fontId="1" fillId="0" borderId="3" xfId="0" applyNumberFormat="1" applyFont="1" applyBorder="1"/>
    <xf numFmtId="166" fontId="1" fillId="0" borderId="3" xfId="0" applyNumberFormat="1" applyFont="1" applyBorder="1"/>
    <xf numFmtId="0" fontId="4" fillId="0" borderId="0" xfId="0" applyFont="1"/>
    <xf numFmtId="0" fontId="4" fillId="0" borderId="3" xfId="0" applyFont="1" applyBorder="1" applyAlignment="1">
      <alignment horizontal="center"/>
    </xf>
    <xf numFmtId="166" fontId="1" fillId="0" borderId="10" xfId="0" applyNumberFormat="1" applyFont="1" applyBorder="1"/>
    <xf numFmtId="166" fontId="1" fillId="0" borderId="0" xfId="0" applyNumberFormat="1" applyFont="1"/>
    <xf numFmtId="0" fontId="2" fillId="2" borderId="3" xfId="0" applyFont="1" applyFill="1" applyBorder="1" applyAlignment="1">
      <alignment horizontal="center"/>
    </xf>
    <xf numFmtId="166" fontId="5" fillId="2" borderId="3" xfId="0" applyNumberFormat="1" applyFont="1" applyFill="1" applyBorder="1"/>
    <xf numFmtId="0" fontId="1" fillId="0" borderId="0" xfId="0" applyFont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167" fontId="5" fillId="2" borderId="3" xfId="0" applyNumberFormat="1" applyFont="1" applyFill="1" applyBorder="1" applyAlignment="1">
      <alignment horizontal="center"/>
    </xf>
    <xf numFmtId="167" fontId="1" fillId="0" borderId="3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6" fontId="0" fillId="0" borderId="0" xfId="0" applyNumberFormat="1"/>
    <xf numFmtId="2" fontId="1" fillId="0" borderId="0" xfId="0" applyNumberFormat="1" applyFont="1"/>
    <xf numFmtId="166" fontId="2" fillId="2" borderId="3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333375</xdr:colOff>
      <xdr:row>0</xdr:row>
      <xdr:rowOff>152400</xdr:rowOff>
    </xdr:from>
    <xdr:ext cx="1209675" cy="3333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8"/>
  <sheetViews>
    <sheetView tabSelected="1" workbookViewId="0">
      <selection activeCell="B5" sqref="B5:C5"/>
    </sheetView>
  </sheetViews>
  <sheetFormatPr defaultColWidth="14.42578125" defaultRowHeight="15" customHeight="1"/>
  <cols>
    <col min="1" max="1" width="9.140625" customWidth="1"/>
    <col min="2" max="2" width="46" customWidth="1"/>
    <col min="3" max="3" width="26.85546875" customWidth="1"/>
    <col min="4" max="4" width="14.85546875" customWidth="1"/>
    <col min="5" max="5" width="28" customWidth="1"/>
    <col min="6" max="26" width="9.140625" customWidth="1"/>
  </cols>
  <sheetData>
    <row r="1" spans="1:4">
      <c r="A1" s="1"/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1"/>
      <c r="B4" s="1"/>
      <c r="C4" s="1"/>
      <c r="D4" s="1"/>
    </row>
    <row r="5" spans="1:4">
      <c r="A5" s="1"/>
      <c r="B5" s="29" t="s">
        <v>0</v>
      </c>
      <c r="C5" s="29"/>
      <c r="D5" s="1"/>
    </row>
    <row r="6" spans="1:4">
      <c r="A6" s="1"/>
      <c r="B6" s="1"/>
      <c r="C6" s="1"/>
      <c r="D6" s="1"/>
    </row>
    <row r="7" spans="1:4">
      <c r="A7" s="1"/>
      <c r="B7" s="25" t="s">
        <v>1</v>
      </c>
      <c r="C7" s="31"/>
      <c r="D7" s="1"/>
    </row>
    <row r="8" spans="1:4">
      <c r="A8" s="1"/>
      <c r="B8" s="2" t="s">
        <v>2</v>
      </c>
      <c r="C8" s="3" t="s">
        <v>3</v>
      </c>
      <c r="D8" s="1"/>
    </row>
    <row r="9" spans="1:4">
      <c r="A9" s="1"/>
      <c r="B9" s="2" t="s">
        <v>4</v>
      </c>
      <c r="C9" s="4">
        <v>45322</v>
      </c>
      <c r="D9" s="1"/>
    </row>
    <row r="10" spans="1:4">
      <c r="A10" s="1"/>
      <c r="B10" s="2" t="s">
        <v>5</v>
      </c>
      <c r="C10" s="4">
        <v>30813</v>
      </c>
      <c r="D10" s="1"/>
    </row>
    <row r="11" spans="1:4">
      <c r="A11" s="1"/>
      <c r="B11" s="2" t="s">
        <v>6</v>
      </c>
      <c r="C11" s="4">
        <v>43171</v>
      </c>
      <c r="D11" s="1"/>
    </row>
    <row r="12" spans="1:4">
      <c r="A12" s="1"/>
      <c r="B12" s="2" t="s">
        <v>7</v>
      </c>
      <c r="C12" s="4">
        <f>C11</f>
        <v>43171</v>
      </c>
      <c r="D12" s="1"/>
    </row>
    <row r="13" spans="1:4">
      <c r="A13" s="1"/>
      <c r="B13" s="2" t="s">
        <v>8</v>
      </c>
      <c r="C13" s="2">
        <v>51</v>
      </c>
      <c r="D13" s="1"/>
    </row>
    <row r="14" spans="1:4">
      <c r="A14" s="1"/>
      <c r="B14" s="5" t="s">
        <v>9</v>
      </c>
      <c r="C14" s="6">
        <v>35.200000000000003</v>
      </c>
      <c r="D14" s="23"/>
    </row>
    <row r="15" spans="1:4">
      <c r="A15" s="1"/>
      <c r="B15" s="2" t="s">
        <v>10</v>
      </c>
      <c r="C15" s="2">
        <f>((DAYS360(C11,C9))*12)/360</f>
        <v>70.63333333333334</v>
      </c>
      <c r="D15" s="1"/>
    </row>
    <row r="16" spans="1:4">
      <c r="A16" s="1"/>
      <c r="B16" s="2" t="s">
        <v>11</v>
      </c>
      <c r="C16" s="7">
        <f>(C14*12)-C15</f>
        <v>351.76666666666671</v>
      </c>
      <c r="D16" s="1"/>
    </row>
    <row r="17" spans="1:4">
      <c r="A17" s="1"/>
      <c r="B17" s="2" t="s">
        <v>12</v>
      </c>
      <c r="C17" s="2">
        <v>4.8669999999999998E-3</v>
      </c>
      <c r="D17" s="1"/>
    </row>
    <row r="18" spans="1:4">
      <c r="A18" s="1"/>
      <c r="B18" s="2" t="s">
        <v>13</v>
      </c>
      <c r="C18" s="8">
        <v>1300000</v>
      </c>
      <c r="D18" s="1"/>
    </row>
    <row r="19" spans="1:4">
      <c r="A19" s="1"/>
      <c r="B19" s="2" t="s">
        <v>14</v>
      </c>
      <c r="C19" s="9">
        <v>781242</v>
      </c>
      <c r="D19" s="1"/>
    </row>
    <row r="20" spans="1:4">
      <c r="A20" s="1"/>
      <c r="B20" s="2" t="s">
        <v>15</v>
      </c>
      <c r="C20" s="9">
        <v>1300000</v>
      </c>
      <c r="D20" s="1"/>
    </row>
    <row r="21" spans="1:4">
      <c r="A21" s="1"/>
      <c r="B21" s="2" t="s">
        <v>16</v>
      </c>
      <c r="C21" s="9">
        <f>C20+(C20*25%)</f>
        <v>1625000</v>
      </c>
      <c r="D21" s="1"/>
    </row>
    <row r="22" spans="1:4" ht="15.75" customHeight="1">
      <c r="A22" s="1"/>
      <c r="B22" s="2" t="s">
        <v>17</v>
      </c>
      <c r="C22" s="9">
        <f>C21-(C21*25%)</f>
        <v>1218750</v>
      </c>
      <c r="D22" s="1"/>
    </row>
    <row r="23" spans="1:4" ht="15.75" customHeight="1">
      <c r="A23" s="1"/>
      <c r="B23" s="1"/>
      <c r="C23" s="1"/>
      <c r="D23" s="1"/>
    </row>
    <row r="24" spans="1:4" ht="15.75" customHeight="1">
      <c r="B24" s="25" t="s">
        <v>18</v>
      </c>
      <c r="C24" s="31"/>
      <c r="D24" s="10"/>
    </row>
    <row r="25" spans="1:4" ht="15.75" customHeight="1">
      <c r="B25" s="26" t="s">
        <v>19</v>
      </c>
      <c r="C25" s="32"/>
      <c r="D25" s="1"/>
    </row>
    <row r="26" spans="1:4" ht="15.75" customHeight="1">
      <c r="B26" s="27" t="s">
        <v>20</v>
      </c>
      <c r="C26" s="33"/>
      <c r="D26" s="1"/>
    </row>
    <row r="27" spans="1:4" ht="15.75" customHeight="1">
      <c r="B27" s="11" t="s">
        <v>21</v>
      </c>
      <c r="C27" s="12">
        <f>C22</f>
        <v>1218750</v>
      </c>
      <c r="D27" s="13"/>
    </row>
    <row r="28" spans="1:4" ht="15.75" customHeight="1">
      <c r="B28" s="11" t="s">
        <v>22</v>
      </c>
      <c r="C28" s="2">
        <f>(((1+C17)^C15)-1)/C17</f>
        <v>84.05222848175255</v>
      </c>
      <c r="D28" s="1"/>
    </row>
    <row r="29" spans="1:4" ht="15.75" customHeight="1">
      <c r="B29" s="14" t="s">
        <v>23</v>
      </c>
      <c r="C29" s="15">
        <f>C27*C28</f>
        <v>102438653.46213593</v>
      </c>
      <c r="D29" s="13"/>
    </row>
    <row r="30" spans="1:4" ht="15.75" customHeight="1">
      <c r="B30" s="16"/>
      <c r="C30" s="28"/>
      <c r="D30" s="34"/>
    </row>
    <row r="31" spans="1:4" ht="15.75" customHeight="1">
      <c r="B31" s="25" t="s">
        <v>24</v>
      </c>
      <c r="C31" s="31"/>
      <c r="D31" s="10"/>
    </row>
    <row r="32" spans="1:4" ht="15.75" customHeight="1">
      <c r="B32" s="26" t="s">
        <v>19</v>
      </c>
      <c r="C32" s="32"/>
      <c r="D32" s="1"/>
    </row>
    <row r="33" spans="2:4" ht="15.75" customHeight="1">
      <c r="B33" s="27" t="s">
        <v>25</v>
      </c>
      <c r="C33" s="33"/>
      <c r="D33" s="1"/>
    </row>
    <row r="34" spans="2:4" ht="15.75" customHeight="1">
      <c r="B34" s="11" t="s">
        <v>21</v>
      </c>
      <c r="C34" s="9">
        <f>C22</f>
        <v>1218750</v>
      </c>
      <c r="D34" s="13"/>
    </row>
    <row r="35" spans="2:4" ht="15.75" customHeight="1">
      <c r="B35" s="11" t="s">
        <v>26</v>
      </c>
      <c r="C35" s="2">
        <f>(((1+C17)^C16)-1)</f>
        <v>4.5173383772506455</v>
      </c>
      <c r="D35" s="1"/>
    </row>
    <row r="36" spans="2:4" ht="15.75" customHeight="1">
      <c r="B36" s="11" t="s">
        <v>27</v>
      </c>
      <c r="C36" s="2">
        <f>(C17*((1+C17)^C16))</f>
        <v>2.6852885882078889E-2</v>
      </c>
      <c r="D36" s="1"/>
    </row>
    <row r="37" spans="2:4" ht="15.75" customHeight="1">
      <c r="B37" s="14" t="s">
        <v>23</v>
      </c>
      <c r="C37" s="15">
        <f>C34*(C35/C36)</f>
        <v>205024747.48714048</v>
      </c>
    </row>
    <row r="38" spans="2:4" ht="15.75" customHeight="1">
      <c r="B38" s="1"/>
      <c r="C38" s="1"/>
    </row>
    <row r="39" spans="2:4" ht="15.75" customHeight="1">
      <c r="B39" s="25" t="s">
        <v>28</v>
      </c>
      <c r="C39" s="31"/>
    </row>
    <row r="40" spans="2:4" ht="15.75" customHeight="1">
      <c r="B40" s="30" t="s">
        <v>29</v>
      </c>
      <c r="C40" s="31"/>
    </row>
    <row r="41" spans="2:4" ht="15.75" customHeight="1">
      <c r="B41" s="1"/>
      <c r="C41" s="1"/>
    </row>
    <row r="42" spans="2:4" ht="15.75" customHeight="1">
      <c r="B42" s="25" t="s">
        <v>30</v>
      </c>
      <c r="C42" s="31"/>
    </row>
    <row r="43" spans="2:4" ht="15.75" customHeight="1">
      <c r="B43" s="11" t="s">
        <v>31</v>
      </c>
      <c r="C43" s="17">
        <f>+C18*25</f>
        <v>32500000</v>
      </c>
    </row>
    <row r="44" spans="2:4" ht="15.75" customHeight="1">
      <c r="B44" s="11" t="s">
        <v>32</v>
      </c>
      <c r="C44" s="17">
        <f>+C18*12.5</f>
        <v>16250000</v>
      </c>
    </row>
    <row r="45" spans="2:4" ht="15.75" customHeight="1">
      <c r="B45" s="11" t="s">
        <v>33</v>
      </c>
      <c r="C45" s="17">
        <f>+C18*12.5</f>
        <v>16250000</v>
      </c>
    </row>
    <row r="46" spans="2:4" ht="15.75" customHeight="1">
      <c r="B46" s="14" t="s">
        <v>23</v>
      </c>
      <c r="C46" s="18">
        <f>SUM(C43:C45)</f>
        <v>65000000</v>
      </c>
    </row>
    <row r="47" spans="2:4" ht="15.75" customHeight="1">
      <c r="B47" s="1"/>
      <c r="C47" s="1"/>
    </row>
    <row r="48" spans="2:4" ht="15.75" customHeight="1">
      <c r="B48" s="25" t="s">
        <v>34</v>
      </c>
      <c r="C48" s="31"/>
    </row>
    <row r="49" spans="2:5" ht="15.75" customHeight="1">
      <c r="B49" s="11" t="s">
        <v>31</v>
      </c>
      <c r="C49" s="17">
        <f>+C18*100</f>
        <v>130000000</v>
      </c>
    </row>
    <row r="50" spans="2:5" ht="15.75" customHeight="1">
      <c r="B50" s="11" t="s">
        <v>32</v>
      </c>
      <c r="C50" s="17">
        <f>+C18*25</f>
        <v>32500000</v>
      </c>
    </row>
    <row r="51" spans="2:5" ht="15.75" customHeight="1">
      <c r="B51" s="11" t="s">
        <v>33</v>
      </c>
      <c r="C51" s="17">
        <f>+C18*25</f>
        <v>32500000</v>
      </c>
    </row>
    <row r="52" spans="2:5" ht="15.75" customHeight="1">
      <c r="B52" s="14" t="s">
        <v>23</v>
      </c>
      <c r="C52" s="18">
        <f>SUM(C49:C51)</f>
        <v>195000000</v>
      </c>
    </row>
    <row r="53" spans="2:5" ht="15.75" customHeight="1">
      <c r="B53" s="1"/>
      <c r="C53" s="1"/>
    </row>
    <row r="54" spans="2:5" ht="15.75" customHeight="1">
      <c r="B54" s="21"/>
      <c r="C54" s="1"/>
    </row>
    <row r="55" spans="2:5" ht="15.75" customHeight="1">
      <c r="B55" s="20" t="s">
        <v>35</v>
      </c>
      <c r="C55" s="9">
        <f>C29</f>
        <v>102438653.46213593</v>
      </c>
      <c r="E55" s="22"/>
    </row>
    <row r="56" spans="2:5" ht="15.75" customHeight="1">
      <c r="B56" s="11" t="s">
        <v>36</v>
      </c>
      <c r="C56" s="9">
        <f>C37</f>
        <v>205024747.48714048</v>
      </c>
    </row>
    <row r="57" spans="2:5" ht="15.75" customHeight="1">
      <c r="B57" s="11" t="s">
        <v>37</v>
      </c>
      <c r="C57" s="9">
        <f>+C46</f>
        <v>65000000</v>
      </c>
    </row>
    <row r="58" spans="2:5" ht="15.75" customHeight="1">
      <c r="B58" s="11" t="s">
        <v>34</v>
      </c>
      <c r="C58" s="19">
        <f>+C52</f>
        <v>195000000</v>
      </c>
    </row>
    <row r="59" spans="2:5" ht="15.75" customHeight="1">
      <c r="B59" s="14" t="s">
        <v>38</v>
      </c>
      <c r="C59" s="15">
        <f>SUM(C55:C58)</f>
        <v>567463400.94927645</v>
      </c>
    </row>
    <row r="60" spans="2:5" ht="15.75" customHeight="1">
      <c r="B60" s="14" t="s">
        <v>39</v>
      </c>
      <c r="C60" s="15">
        <v>1500000</v>
      </c>
    </row>
    <row r="61" spans="2:5">
      <c r="B61" s="14" t="s">
        <v>40</v>
      </c>
      <c r="C61" s="24">
        <f>C59-C60</f>
        <v>565963400.94927645</v>
      </c>
    </row>
    <row r="62" spans="2:5"/>
    <row r="63" spans="2:5"/>
    <row r="64" spans="2:5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2:3" ht="15.75" customHeight="1"/>
    <row r="98" spans="2:3" ht="15.75" customHeight="1"/>
    <row r="99" spans="2:3" ht="15.75" customHeight="1"/>
    <row r="100" spans="2:3" ht="15.75" customHeight="1"/>
    <row r="101" spans="2:3" ht="15.75" customHeight="1"/>
    <row r="102" spans="2:3" ht="15.75" customHeight="1"/>
    <row r="103" spans="2:3" ht="15.75" customHeight="1"/>
    <row r="104" spans="2:3" ht="15.75" customHeight="1"/>
    <row r="105" spans="2:3" ht="15.75" customHeight="1"/>
    <row r="106" spans="2:3" ht="15.75" customHeight="1"/>
    <row r="107" spans="2:3" ht="15.75" customHeight="1"/>
    <row r="108" spans="2:3" ht="15.75" customHeight="1"/>
    <row r="109" spans="2:3" ht="15.75" customHeight="1">
      <c r="B109" s="1"/>
      <c r="C109" s="1"/>
    </row>
    <row r="110" spans="2:3" ht="15.75" customHeight="1">
      <c r="B110" s="1"/>
      <c r="C110" s="1"/>
    </row>
    <row r="111" spans="2:3" ht="15.75" customHeight="1">
      <c r="B111" s="1"/>
      <c r="C111" s="1"/>
    </row>
    <row r="112" spans="2:3" ht="15.75" customHeight="1">
      <c r="B112" s="1"/>
      <c r="C112" s="1"/>
    </row>
    <row r="113" spans="2:3" ht="15.75" customHeight="1">
      <c r="B113" s="1"/>
      <c r="C113" s="1"/>
    </row>
    <row r="114" spans="2:3" ht="15.75" customHeight="1">
      <c r="B114" s="1"/>
      <c r="C114" s="1"/>
    </row>
    <row r="115" spans="2:3" ht="15.75" customHeight="1">
      <c r="B115" s="1"/>
      <c r="C115" s="1"/>
    </row>
    <row r="116" spans="2:3" ht="15.75" customHeight="1">
      <c r="B116" s="1"/>
      <c r="C116" s="1"/>
    </row>
    <row r="117" spans="2:3" ht="15.75" customHeight="1">
      <c r="B117" s="1"/>
      <c r="C117" s="1"/>
    </row>
    <row r="118" spans="2:3" ht="15.75" customHeight="1">
      <c r="B118" s="1"/>
      <c r="C118" s="1"/>
    </row>
    <row r="119" spans="2:3" ht="15.75" customHeight="1">
      <c r="B119" s="1"/>
      <c r="C119" s="1"/>
    </row>
    <row r="120" spans="2:3" ht="15.75" customHeight="1">
      <c r="B120" s="1"/>
      <c r="C120" s="1"/>
    </row>
    <row r="121" spans="2:3" ht="15.75" customHeight="1">
      <c r="B121" s="1"/>
      <c r="C121" s="1"/>
    </row>
    <row r="122" spans="2:3" ht="15.75" customHeight="1">
      <c r="B122" s="1"/>
      <c r="C122" s="1"/>
    </row>
    <row r="123" spans="2:3" ht="15.75" customHeight="1">
      <c r="B123" s="1"/>
      <c r="C123" s="1"/>
    </row>
    <row r="124" spans="2:3" ht="15.75" customHeight="1">
      <c r="B124" s="1"/>
      <c r="C124" s="1"/>
    </row>
    <row r="125" spans="2:3" ht="15.75" customHeight="1">
      <c r="B125" s="1"/>
      <c r="C125" s="1"/>
    </row>
    <row r="126" spans="2:3" ht="15.75" customHeight="1">
      <c r="B126" s="1"/>
      <c r="C126" s="1"/>
    </row>
    <row r="127" spans="2:3" ht="15.75" customHeight="1">
      <c r="B127" s="1"/>
      <c r="C127" s="1"/>
    </row>
    <row r="128" spans="2:3" ht="15.75" customHeight="1">
      <c r="B128" s="1"/>
      <c r="C128" s="1"/>
    </row>
    <row r="129" spans="2:3" ht="15.75" customHeight="1">
      <c r="B129" s="1"/>
      <c r="C129" s="1"/>
    </row>
    <row r="130" spans="2:3" ht="15.75" customHeight="1">
      <c r="B130" s="1"/>
      <c r="C130" s="1"/>
    </row>
    <row r="131" spans="2:3" ht="15.75" customHeight="1">
      <c r="B131" s="1"/>
      <c r="C131" s="1"/>
    </row>
    <row r="132" spans="2:3" ht="15.75" customHeight="1">
      <c r="B132" s="1"/>
      <c r="C132" s="1"/>
    </row>
    <row r="133" spans="2:3" ht="15.75" customHeight="1">
      <c r="B133" s="1"/>
      <c r="C133" s="1"/>
    </row>
    <row r="134" spans="2:3" ht="15.75" customHeight="1">
      <c r="B134" s="1"/>
      <c r="C134" s="1"/>
    </row>
    <row r="135" spans="2:3" ht="15.75" customHeight="1">
      <c r="B135" s="1"/>
      <c r="C135" s="1"/>
    </row>
    <row r="136" spans="2:3" ht="15.75" customHeight="1">
      <c r="B136" s="1"/>
      <c r="C136" s="1"/>
    </row>
    <row r="137" spans="2:3" ht="15.75" customHeight="1">
      <c r="B137" s="1"/>
      <c r="C137" s="1"/>
    </row>
    <row r="138" spans="2:3" ht="15.75" customHeight="1">
      <c r="B138" s="1"/>
      <c r="C138" s="1"/>
    </row>
    <row r="139" spans="2:3" ht="15.75" customHeight="1">
      <c r="B139" s="1"/>
      <c r="C139" s="1"/>
    </row>
    <row r="140" spans="2:3" ht="15.75" customHeight="1">
      <c r="B140" s="1"/>
      <c r="C140" s="1"/>
    </row>
    <row r="141" spans="2:3" ht="15.75" customHeight="1">
      <c r="B141" s="1"/>
      <c r="C141" s="1"/>
    </row>
    <row r="142" spans="2:3" ht="15.75" customHeight="1">
      <c r="B142" s="1"/>
      <c r="C142" s="1"/>
    </row>
    <row r="143" spans="2:3" ht="15.75" customHeight="1">
      <c r="B143" s="1"/>
      <c r="C143" s="1"/>
    </row>
    <row r="144" spans="2:3" ht="15.75" customHeight="1">
      <c r="B144" s="1"/>
      <c r="C144" s="1"/>
    </row>
    <row r="145" spans="2:3" ht="15.75" customHeight="1">
      <c r="B145" s="1"/>
      <c r="C145" s="1"/>
    </row>
    <row r="146" spans="2:3" ht="15.75" customHeight="1">
      <c r="B146" s="1"/>
      <c r="C146" s="1"/>
    </row>
    <row r="147" spans="2:3" ht="15.75" customHeight="1">
      <c r="B147" s="1"/>
      <c r="C147" s="1"/>
    </row>
    <row r="148" spans="2:3" ht="15.75" customHeight="1">
      <c r="B148" s="1"/>
      <c r="C148" s="1"/>
    </row>
    <row r="149" spans="2:3" ht="15.75" customHeight="1">
      <c r="B149" s="1"/>
      <c r="C149" s="1"/>
    </row>
    <row r="150" spans="2:3" ht="15.75" customHeight="1">
      <c r="B150" s="1"/>
      <c r="C150" s="1"/>
    </row>
    <row r="151" spans="2:3" ht="15.75" customHeight="1">
      <c r="B151" s="1"/>
      <c r="C151" s="1"/>
    </row>
    <row r="152" spans="2:3" ht="15.75" customHeight="1">
      <c r="B152" s="1"/>
      <c r="C152" s="1"/>
    </row>
    <row r="153" spans="2:3" ht="15.75" customHeight="1">
      <c r="B153" s="1"/>
      <c r="C153" s="1"/>
    </row>
    <row r="154" spans="2:3" ht="15.75" customHeight="1">
      <c r="B154" s="1"/>
      <c r="C154" s="1"/>
    </row>
    <row r="155" spans="2:3" ht="15.75" customHeight="1">
      <c r="B155" s="1"/>
      <c r="C155" s="1"/>
    </row>
    <row r="156" spans="2:3" ht="15.75" customHeight="1">
      <c r="B156" s="1"/>
      <c r="C156" s="1"/>
    </row>
    <row r="157" spans="2:3" ht="15.75" customHeight="1">
      <c r="B157" s="1"/>
      <c r="C157" s="1"/>
    </row>
    <row r="158" spans="2:3" ht="15.75" customHeight="1">
      <c r="B158" s="1"/>
      <c r="C158" s="1"/>
    </row>
    <row r="159" spans="2:3" ht="15.75" customHeight="1">
      <c r="B159" s="1"/>
      <c r="C159" s="1"/>
    </row>
    <row r="160" spans="2:3" ht="15.75" customHeight="1">
      <c r="B160" s="1"/>
      <c r="C160" s="1"/>
    </row>
    <row r="161" spans="2:3" ht="15.75" customHeight="1">
      <c r="B161" s="1"/>
      <c r="C161" s="1"/>
    </row>
    <row r="162" spans="2:3" ht="15.75" customHeight="1">
      <c r="B162" s="1"/>
      <c r="C162" s="1"/>
    </row>
    <row r="163" spans="2:3" ht="15.75" customHeight="1">
      <c r="B163" s="1"/>
      <c r="C163" s="1"/>
    </row>
    <row r="164" spans="2:3" ht="15.75" customHeight="1">
      <c r="B164" s="1"/>
      <c r="C164" s="1"/>
    </row>
    <row r="165" spans="2:3" ht="15.75" customHeight="1">
      <c r="B165" s="1"/>
      <c r="C165" s="1"/>
    </row>
    <row r="166" spans="2:3" ht="15.75" customHeight="1">
      <c r="B166" s="1"/>
      <c r="C166" s="1"/>
    </row>
    <row r="167" spans="2:3" ht="15.75" customHeight="1">
      <c r="B167" s="1"/>
      <c r="C167" s="1"/>
    </row>
    <row r="168" spans="2:3" ht="15.75" customHeight="1">
      <c r="B168" s="1"/>
      <c r="C168" s="1"/>
    </row>
    <row r="169" spans="2:3" ht="15.75" customHeight="1">
      <c r="B169" s="1"/>
      <c r="C169" s="1"/>
    </row>
    <row r="170" spans="2:3" ht="15.75" customHeight="1">
      <c r="B170" s="1"/>
      <c r="C170" s="1"/>
    </row>
    <row r="171" spans="2:3" ht="15.75" customHeight="1">
      <c r="B171" s="1"/>
      <c r="C171" s="1"/>
    </row>
    <row r="172" spans="2:3" ht="15.75" customHeight="1">
      <c r="B172" s="1"/>
      <c r="C172" s="1"/>
    </row>
    <row r="173" spans="2:3" ht="15.75" customHeight="1">
      <c r="B173" s="1"/>
      <c r="C173" s="1"/>
    </row>
    <row r="174" spans="2:3" ht="15.75" customHeight="1">
      <c r="B174" s="1"/>
      <c r="C174" s="1"/>
    </row>
    <row r="175" spans="2:3" ht="15.75" customHeight="1">
      <c r="B175" s="1"/>
      <c r="C175" s="1"/>
    </row>
    <row r="176" spans="2:3" ht="15.75" customHeight="1">
      <c r="B176" s="1"/>
      <c r="C176" s="1"/>
    </row>
    <row r="177" spans="2:3" ht="15.75" customHeight="1">
      <c r="B177" s="1"/>
      <c r="C177" s="1"/>
    </row>
    <row r="178" spans="2:3" ht="15.75" customHeight="1">
      <c r="B178" s="1"/>
      <c r="C178" s="1"/>
    </row>
    <row r="179" spans="2:3" ht="15.75" customHeight="1">
      <c r="B179" s="1"/>
      <c r="C179" s="1"/>
    </row>
    <row r="180" spans="2:3" ht="15.75" customHeight="1">
      <c r="B180" s="1"/>
      <c r="C180" s="1"/>
    </row>
    <row r="181" spans="2:3" ht="15.75" customHeight="1">
      <c r="B181" s="1"/>
      <c r="C181" s="1"/>
    </row>
    <row r="182" spans="2:3" ht="15.75" customHeight="1">
      <c r="B182" s="1"/>
      <c r="C182" s="1"/>
    </row>
    <row r="183" spans="2:3" ht="15.75" customHeight="1">
      <c r="B183" s="1"/>
      <c r="C183" s="1"/>
    </row>
    <row r="184" spans="2:3" ht="15.75" customHeight="1">
      <c r="B184" s="1"/>
      <c r="C184" s="1"/>
    </row>
    <row r="185" spans="2:3" ht="15.75" customHeight="1">
      <c r="B185" s="1"/>
      <c r="C185" s="1"/>
    </row>
    <row r="186" spans="2:3" ht="15.75" customHeight="1">
      <c r="B186" s="1"/>
      <c r="C186" s="1"/>
    </row>
    <row r="187" spans="2:3" ht="15.75" customHeight="1">
      <c r="B187" s="1"/>
      <c r="C187" s="1"/>
    </row>
    <row r="188" spans="2:3" ht="15.75" customHeight="1">
      <c r="B188" s="1"/>
      <c r="C188" s="1"/>
    </row>
    <row r="189" spans="2:3" ht="15.75" customHeight="1">
      <c r="B189" s="1"/>
      <c r="C189" s="1"/>
    </row>
    <row r="190" spans="2:3" ht="15.75" customHeight="1">
      <c r="B190" s="1"/>
      <c r="C190" s="1"/>
    </row>
    <row r="191" spans="2:3" ht="15.75" customHeight="1">
      <c r="B191" s="1"/>
      <c r="C191" s="1"/>
    </row>
    <row r="192" spans="2:3" ht="15.75" customHeight="1">
      <c r="B192" s="1"/>
      <c r="C192" s="1"/>
    </row>
    <row r="193" spans="2:3" ht="15.75" customHeight="1">
      <c r="B193" s="1"/>
      <c r="C193" s="1"/>
    </row>
    <row r="194" spans="2:3" ht="15.75" customHeight="1">
      <c r="B194" s="1"/>
      <c r="C194" s="1"/>
    </row>
    <row r="195" spans="2:3" ht="15.75" customHeight="1">
      <c r="B195" s="1"/>
      <c r="C195" s="1"/>
    </row>
    <row r="196" spans="2:3" ht="15.75" customHeight="1">
      <c r="B196" s="1"/>
      <c r="C196" s="1"/>
    </row>
    <row r="197" spans="2:3" ht="15.75" customHeight="1">
      <c r="B197" s="1"/>
      <c r="C197" s="1"/>
    </row>
    <row r="198" spans="2:3" ht="15.75" customHeight="1">
      <c r="B198" s="1"/>
      <c r="C198" s="1"/>
    </row>
    <row r="199" spans="2:3" ht="15.75" customHeight="1">
      <c r="B199" s="1"/>
      <c r="C199" s="1"/>
    </row>
    <row r="200" spans="2:3" ht="15.75" customHeight="1">
      <c r="B200" s="1"/>
      <c r="C200" s="1"/>
    </row>
    <row r="201" spans="2:3" ht="15.75" customHeight="1">
      <c r="B201" s="1"/>
      <c r="C201" s="1"/>
    </row>
    <row r="202" spans="2:3" ht="15.75" customHeight="1">
      <c r="B202" s="1"/>
      <c r="C202" s="1"/>
    </row>
    <row r="203" spans="2:3" ht="15.75" customHeight="1">
      <c r="B203" s="1"/>
      <c r="C203" s="1"/>
    </row>
    <row r="204" spans="2:3" ht="15.75" customHeight="1">
      <c r="B204" s="1"/>
      <c r="C204" s="1"/>
    </row>
    <row r="205" spans="2:3" ht="15.75" customHeight="1">
      <c r="B205" s="1"/>
      <c r="C205" s="1"/>
    </row>
    <row r="206" spans="2:3" ht="15.75" customHeight="1">
      <c r="B206" s="1"/>
      <c r="C206" s="1"/>
    </row>
    <row r="207" spans="2:3" ht="15.75" customHeight="1">
      <c r="B207" s="1"/>
      <c r="C207" s="1"/>
    </row>
    <row r="208" spans="2:3" ht="15.75" customHeight="1">
      <c r="B208" s="1"/>
      <c r="C208" s="1"/>
    </row>
    <row r="209" spans="2:3" ht="15.75" customHeight="1">
      <c r="B209" s="1"/>
      <c r="C209" s="1"/>
    </row>
    <row r="210" spans="2:3" ht="15.75" customHeight="1">
      <c r="B210" s="1"/>
      <c r="C210" s="1"/>
    </row>
    <row r="211" spans="2:3" ht="15.75" customHeight="1">
      <c r="B211" s="1"/>
      <c r="C211" s="1"/>
    </row>
    <row r="212" spans="2:3" ht="15.75" customHeight="1">
      <c r="B212" s="1"/>
      <c r="C212" s="1"/>
    </row>
    <row r="213" spans="2:3" ht="15.75" customHeight="1">
      <c r="B213" s="1"/>
      <c r="C213" s="1"/>
    </row>
    <row r="214" spans="2:3" ht="15.75" customHeight="1">
      <c r="B214" s="1"/>
      <c r="C214" s="1"/>
    </row>
    <row r="215" spans="2:3" ht="15.75" customHeight="1">
      <c r="B215" s="1"/>
      <c r="C215" s="1"/>
    </row>
    <row r="216" spans="2:3" ht="15.75" customHeight="1">
      <c r="B216" s="1"/>
      <c r="C216" s="1"/>
    </row>
    <row r="217" spans="2:3" ht="15.75" customHeight="1">
      <c r="B217" s="1"/>
      <c r="C217" s="1"/>
    </row>
    <row r="218" spans="2:3" ht="15.75" customHeight="1">
      <c r="B218" s="1"/>
      <c r="C218" s="1"/>
    </row>
    <row r="219" spans="2:3" ht="15.75" customHeight="1">
      <c r="B219" s="1"/>
      <c r="C219" s="1"/>
    </row>
    <row r="220" spans="2:3" ht="15.75" customHeight="1">
      <c r="B220" s="1"/>
      <c r="C220" s="1"/>
    </row>
    <row r="221" spans="2:3" ht="15.75" customHeight="1">
      <c r="B221" s="1"/>
      <c r="C221" s="1"/>
    </row>
    <row r="222" spans="2:3" ht="15.75" customHeight="1">
      <c r="B222" s="1"/>
      <c r="C222" s="1"/>
    </row>
    <row r="223" spans="2:3" ht="15.75" customHeight="1">
      <c r="B223" s="1"/>
      <c r="C223" s="1"/>
    </row>
    <row r="224" spans="2:3" ht="15.75" customHeight="1">
      <c r="B224" s="1"/>
      <c r="C224" s="1"/>
    </row>
    <row r="225" spans="2:3" ht="15.75" customHeight="1">
      <c r="B225" s="1"/>
      <c r="C225" s="1"/>
    </row>
    <row r="226" spans="2:3" ht="15.75" customHeight="1">
      <c r="B226" s="1"/>
      <c r="C226" s="1"/>
    </row>
    <row r="227" spans="2:3" ht="15.75" customHeight="1">
      <c r="B227" s="1"/>
      <c r="C227" s="1"/>
    </row>
    <row r="228" spans="2:3" ht="15.75" customHeight="1">
      <c r="B228" s="1"/>
      <c r="C228" s="1"/>
    </row>
    <row r="229" spans="2:3" ht="15.75" customHeight="1">
      <c r="B229" s="1"/>
      <c r="C229" s="1"/>
    </row>
    <row r="230" spans="2:3" ht="15.75" customHeight="1">
      <c r="B230" s="1"/>
      <c r="C230" s="1"/>
    </row>
    <row r="231" spans="2:3" ht="15.75" customHeight="1">
      <c r="B231" s="1"/>
      <c r="C231" s="1"/>
    </row>
    <row r="232" spans="2:3" ht="15.75" customHeight="1">
      <c r="B232" s="1"/>
      <c r="C232" s="1"/>
    </row>
    <row r="233" spans="2:3" ht="15.75" customHeight="1">
      <c r="B233" s="1"/>
      <c r="C233" s="1"/>
    </row>
    <row r="234" spans="2:3" ht="15.75" customHeight="1">
      <c r="B234" s="1"/>
      <c r="C234" s="1"/>
    </row>
    <row r="235" spans="2:3" ht="15.75" customHeight="1">
      <c r="B235" s="1"/>
      <c r="C235" s="1"/>
    </row>
    <row r="236" spans="2:3" ht="15.75" customHeight="1">
      <c r="B236" s="1"/>
      <c r="C236" s="1"/>
    </row>
    <row r="237" spans="2:3" ht="15.75" customHeight="1">
      <c r="B237" s="1"/>
      <c r="C237" s="1"/>
    </row>
    <row r="238" spans="2:3" ht="15.75" customHeight="1">
      <c r="B238" s="1"/>
      <c r="C238" s="1"/>
    </row>
    <row r="239" spans="2:3" ht="15.75" customHeight="1">
      <c r="B239" s="1"/>
      <c r="C239" s="1"/>
    </row>
    <row r="240" spans="2:3" ht="15.75" customHeight="1">
      <c r="B240" s="1"/>
      <c r="C240" s="1"/>
    </row>
    <row r="241" spans="2:3" ht="15.75" customHeight="1">
      <c r="B241" s="1"/>
      <c r="C241" s="1"/>
    </row>
    <row r="242" spans="2:3" ht="15.75" customHeight="1">
      <c r="B242" s="1"/>
      <c r="C242" s="1"/>
    </row>
    <row r="243" spans="2:3" ht="15.75" customHeight="1">
      <c r="B243" s="1"/>
      <c r="C243" s="1"/>
    </row>
    <row r="244" spans="2:3" ht="15.75" customHeight="1">
      <c r="B244" s="1"/>
      <c r="C244" s="1"/>
    </row>
    <row r="245" spans="2:3" ht="15.75" customHeight="1">
      <c r="B245" s="1"/>
      <c r="C245" s="1"/>
    </row>
    <row r="246" spans="2:3" ht="15.75" customHeight="1">
      <c r="B246" s="1"/>
      <c r="C246" s="1"/>
    </row>
    <row r="247" spans="2:3" ht="15.75" customHeight="1">
      <c r="B247" s="1"/>
      <c r="C247" s="1"/>
    </row>
    <row r="248" spans="2:3" ht="15.75" customHeight="1">
      <c r="B248" s="1"/>
      <c r="C248" s="1"/>
    </row>
    <row r="249" spans="2:3" ht="15.75" customHeight="1">
      <c r="B249" s="1"/>
      <c r="C249" s="1"/>
    </row>
    <row r="250" spans="2:3" ht="15.75" customHeight="1">
      <c r="B250" s="1"/>
      <c r="C250" s="1"/>
    </row>
    <row r="251" spans="2:3" ht="15.75" customHeight="1">
      <c r="B251" s="1"/>
      <c r="C251" s="1"/>
    </row>
    <row r="252" spans="2:3" ht="15.75" customHeight="1">
      <c r="B252" s="1"/>
      <c r="C252" s="1"/>
    </row>
    <row r="253" spans="2:3" ht="15.75" customHeight="1">
      <c r="B253" s="1"/>
      <c r="C253" s="1"/>
    </row>
    <row r="254" spans="2:3" ht="15.75" customHeight="1">
      <c r="B254" s="1"/>
      <c r="C254" s="1"/>
    </row>
    <row r="255" spans="2:3" ht="15.75" customHeight="1">
      <c r="B255" s="1"/>
      <c r="C255" s="1"/>
    </row>
    <row r="256" spans="2:3" ht="15.75" customHeight="1">
      <c r="B256" s="1"/>
      <c r="C256" s="1"/>
    </row>
    <row r="257" spans="2:3" ht="15.75" customHeight="1">
      <c r="B257" s="1"/>
      <c r="C257" s="1"/>
    </row>
    <row r="258" spans="2:3" ht="15.75" customHeight="1">
      <c r="B258" s="1"/>
      <c r="C258" s="1"/>
    </row>
    <row r="259" spans="2:3" ht="15.75" customHeight="1">
      <c r="B259" s="1"/>
      <c r="C259" s="1"/>
    </row>
    <row r="260" spans="2:3" ht="15.75" customHeight="1">
      <c r="B260" s="1"/>
      <c r="C260" s="1"/>
    </row>
    <row r="261" spans="2:3" ht="15.75" customHeight="1">
      <c r="B261" s="1"/>
      <c r="C261" s="1"/>
    </row>
    <row r="262" spans="2:3" ht="15.75" customHeight="1">
      <c r="B262" s="1"/>
      <c r="C262" s="1"/>
    </row>
    <row r="263" spans="2:3" ht="15.75" customHeight="1">
      <c r="B263" s="1"/>
      <c r="C263" s="1"/>
    </row>
    <row r="264" spans="2:3" ht="15.75" customHeight="1">
      <c r="B264" s="1"/>
      <c r="C264" s="1"/>
    </row>
    <row r="265" spans="2:3" ht="15.75" customHeight="1">
      <c r="B265" s="1"/>
      <c r="C265" s="1"/>
    </row>
    <row r="266" spans="2:3" ht="15.75" customHeight="1">
      <c r="B266" s="1"/>
      <c r="C266" s="1"/>
    </row>
    <row r="267" spans="2:3" ht="15.75" customHeight="1">
      <c r="B267" s="1"/>
      <c r="C267" s="1"/>
    </row>
    <row r="268" spans="2:3" ht="15.75" customHeight="1">
      <c r="B268" s="1"/>
      <c r="C268" s="1"/>
    </row>
    <row r="269" spans="2:3" ht="15.75" customHeight="1">
      <c r="B269" s="1"/>
      <c r="C269" s="1"/>
    </row>
    <row r="270" spans="2:3" ht="15.75" customHeight="1">
      <c r="B270" s="1"/>
      <c r="C270" s="1"/>
    </row>
    <row r="271" spans="2:3" ht="15.75" customHeight="1">
      <c r="B271" s="1"/>
      <c r="C271" s="1"/>
    </row>
    <row r="272" spans="2:3" ht="15.75" customHeight="1">
      <c r="B272" s="1"/>
      <c r="C272" s="1"/>
    </row>
    <row r="273" spans="2:3" ht="15.75" customHeight="1">
      <c r="B273" s="1"/>
      <c r="C273" s="1"/>
    </row>
    <row r="274" spans="2:3" ht="15.75" customHeight="1">
      <c r="B274" s="1"/>
      <c r="C274" s="1"/>
    </row>
    <row r="275" spans="2:3" ht="15.75" customHeight="1">
      <c r="B275" s="1"/>
      <c r="C275" s="1"/>
    </row>
    <row r="276" spans="2:3" ht="15.75" customHeight="1">
      <c r="B276" s="1"/>
      <c r="C276" s="1"/>
    </row>
    <row r="277" spans="2:3" ht="15.75" customHeight="1">
      <c r="B277" s="1"/>
      <c r="C277" s="1"/>
    </row>
    <row r="278" spans="2:3" ht="15.75" customHeight="1">
      <c r="B278" s="1"/>
      <c r="C278" s="1"/>
    </row>
    <row r="279" spans="2:3" ht="15.75" customHeight="1">
      <c r="B279" s="1"/>
      <c r="C279" s="1"/>
    </row>
    <row r="280" spans="2:3" ht="15.75" customHeight="1">
      <c r="B280" s="1"/>
      <c r="C280" s="1"/>
    </row>
    <row r="281" spans="2:3" ht="15.75" customHeight="1">
      <c r="B281" s="1"/>
      <c r="C281" s="1"/>
    </row>
    <row r="282" spans="2:3" ht="15.75" customHeight="1">
      <c r="B282" s="1"/>
      <c r="C282" s="1"/>
    </row>
    <row r="283" spans="2:3" ht="15.75" customHeight="1">
      <c r="B283" s="1"/>
      <c r="C283" s="1"/>
    </row>
    <row r="284" spans="2:3" ht="15.75" customHeight="1">
      <c r="B284" s="1"/>
      <c r="C284" s="1"/>
    </row>
    <row r="285" spans="2:3" ht="15.75" customHeight="1">
      <c r="B285" s="1"/>
      <c r="C285" s="1"/>
    </row>
    <row r="286" spans="2:3" ht="15.75" customHeight="1">
      <c r="B286" s="1"/>
      <c r="C286" s="1"/>
    </row>
    <row r="287" spans="2:3" ht="15.75" customHeight="1">
      <c r="B287" s="1"/>
      <c r="C287" s="1"/>
    </row>
    <row r="288" spans="2:3" ht="15.75" customHeight="1">
      <c r="B288" s="1"/>
      <c r="C288" s="1"/>
    </row>
    <row r="289" spans="2:3" ht="15.75" customHeight="1">
      <c r="B289" s="1"/>
      <c r="C289" s="1"/>
    </row>
    <row r="290" spans="2:3" ht="15.75" customHeight="1">
      <c r="B290" s="1"/>
      <c r="C290" s="1"/>
    </row>
    <row r="291" spans="2:3" ht="15.75" customHeight="1">
      <c r="B291" s="1"/>
      <c r="C291" s="1"/>
    </row>
    <row r="292" spans="2:3" ht="15.75" customHeight="1">
      <c r="B292" s="1"/>
      <c r="C292" s="1"/>
    </row>
    <row r="293" spans="2:3" ht="15.75" customHeight="1">
      <c r="B293" s="1"/>
      <c r="C293" s="1"/>
    </row>
    <row r="294" spans="2:3" ht="15.75" customHeight="1">
      <c r="B294" s="1"/>
      <c r="C294" s="1"/>
    </row>
    <row r="295" spans="2:3" ht="15.75" customHeight="1">
      <c r="B295" s="1"/>
      <c r="C295" s="1"/>
    </row>
    <row r="296" spans="2:3" ht="15.75" customHeight="1">
      <c r="B296" s="1"/>
      <c r="C296" s="1"/>
    </row>
    <row r="297" spans="2:3" ht="15.75" customHeight="1">
      <c r="B297" s="1"/>
      <c r="C297" s="1"/>
    </row>
    <row r="298" spans="2:3" ht="15.75" customHeight="1">
      <c r="B298" s="1"/>
      <c r="C298" s="1"/>
    </row>
    <row r="299" spans="2:3" ht="15.75" customHeight="1">
      <c r="B299" s="1"/>
      <c r="C299" s="1"/>
    </row>
    <row r="300" spans="2:3" ht="15.75" customHeight="1">
      <c r="B300" s="1"/>
      <c r="C300" s="1"/>
    </row>
    <row r="301" spans="2:3" ht="15.75" customHeight="1">
      <c r="B301" s="1"/>
      <c r="C301" s="1"/>
    </row>
    <row r="302" spans="2:3" ht="15.75" customHeight="1">
      <c r="B302" s="1"/>
      <c r="C302" s="1"/>
    </row>
    <row r="303" spans="2:3" ht="15.75" customHeight="1">
      <c r="B303" s="1"/>
      <c r="C303" s="1"/>
    </row>
    <row r="304" spans="2:3" ht="15.75" customHeight="1">
      <c r="B304" s="1"/>
      <c r="C304" s="1"/>
    </row>
    <row r="305" spans="2:3" ht="15.75" customHeight="1">
      <c r="B305" s="1"/>
      <c r="C305" s="1"/>
    </row>
    <row r="306" spans="2:3" ht="15.75" customHeight="1">
      <c r="B306" s="1"/>
      <c r="C306" s="1"/>
    </row>
    <row r="307" spans="2:3" ht="15.75" customHeight="1">
      <c r="B307" s="1"/>
      <c r="C307" s="1"/>
    </row>
    <row r="308" spans="2:3" ht="15.75" customHeight="1">
      <c r="B308" s="1"/>
      <c r="C308" s="1"/>
    </row>
    <row r="309" spans="2:3" ht="15.75" customHeight="1">
      <c r="B309" s="1"/>
      <c r="C309" s="1"/>
    </row>
    <row r="310" spans="2:3" ht="15.75" customHeight="1">
      <c r="B310" s="1"/>
      <c r="C310" s="1"/>
    </row>
    <row r="311" spans="2:3" ht="15.75" customHeight="1">
      <c r="B311" s="1"/>
      <c r="C311" s="1"/>
    </row>
    <row r="312" spans="2:3" ht="15.75" customHeight="1">
      <c r="B312" s="1"/>
      <c r="C312" s="1"/>
    </row>
    <row r="313" spans="2:3" ht="15.75" customHeight="1">
      <c r="B313" s="1"/>
      <c r="C313" s="1"/>
    </row>
    <row r="314" spans="2:3" ht="15.75" customHeight="1">
      <c r="B314" s="1"/>
      <c r="C314" s="1"/>
    </row>
    <row r="315" spans="2:3" ht="15.75" customHeight="1">
      <c r="B315" s="1"/>
      <c r="C315" s="1"/>
    </row>
    <row r="316" spans="2:3" ht="15.75" customHeight="1">
      <c r="B316" s="1"/>
      <c r="C316" s="1"/>
    </row>
    <row r="317" spans="2:3" ht="15.75" customHeight="1">
      <c r="B317" s="1"/>
      <c r="C317" s="1"/>
    </row>
    <row r="318" spans="2:3" ht="15.75" customHeight="1">
      <c r="B318" s="1"/>
      <c r="C318" s="1"/>
    </row>
    <row r="319" spans="2:3" ht="15.75" customHeight="1">
      <c r="B319" s="1"/>
      <c r="C319" s="1"/>
    </row>
    <row r="320" spans="2:3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</sheetData>
  <mergeCells count="13">
    <mergeCell ref="B5:C5"/>
    <mergeCell ref="B32:C32"/>
    <mergeCell ref="B33:C33"/>
    <mergeCell ref="B39:C39"/>
    <mergeCell ref="B40:C40"/>
    <mergeCell ref="B48:C48"/>
    <mergeCell ref="B7:C7"/>
    <mergeCell ref="B24:C24"/>
    <mergeCell ref="B25:C25"/>
    <mergeCell ref="B26:C26"/>
    <mergeCell ref="C30:D30"/>
    <mergeCell ref="B31:C31"/>
    <mergeCell ref="B42:C42"/>
  </mergeCells>
  <phoneticPr fontId="10" type="noConversion"/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cp:keywords/>
  <dc:description/>
  <cp:lastModifiedBy>. .</cp:lastModifiedBy>
  <cp:revision/>
  <dcterms:created xsi:type="dcterms:W3CDTF">2015-06-05T18:19:34Z</dcterms:created>
  <dcterms:modified xsi:type="dcterms:W3CDTF">2024-02-07T20:28:52Z</dcterms:modified>
  <cp:category/>
  <cp:contentStatus/>
</cp:coreProperties>
</file>