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56" documentId="13_ncr:1_{A97071ED-5EC0-48B2-929F-8486D3CD1C76}" xr6:coauthVersionLast="47" xr6:coauthVersionMax="47" xr10:uidLastSave="{B279393A-075B-4B07-928E-223CDF79730F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<sst xmlns="http://schemas.openxmlformats.org/spreadsheetml/2006/main" count="109" uniqueCount="35">
  <si>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</si>
  <si>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</si>
  <si>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</si>
  <si>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</si>
  <si>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</si>
  <si>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</si>
  <si>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</si>
  <si>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</si>
  <si>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</si>
  <si>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</si>
  <si>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</si>
  <si>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</si>
  <si>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</si>
  <si>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</si>
  <si>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</si>
  <si>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</si>
  <si>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</si>
  <si>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</si>
  <si>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</si>
  <si>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</si>
  <si>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</si>
  <si>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</si>
  <si>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</si>
  <si>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</si>
  <si>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</si>
  <si>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</si>
  <si>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</si>
  <si>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</si>
  <si>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LLAMAMIENTO GARANTIA MAPFRE - LIBERTY </t>
  </si>
  <si>
    <t>pdf</t>
  </si>
  <si>
    <t>0,99 MB</t>
  </si>
  <si>
    <t xml:space="preserve">electronico </t>
  </si>
  <si>
    <t>AutoLlamaGatanriaMapfreSegurosALibertySegurosSA</t>
  </si>
  <si>
    <t>160kb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</si>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</sst>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2" zoomScale="90" zoomScaleNormal="90" zoomScaleSheetLayoutView="50" workbookViewId="0">
      <selection activeCell="A12" sqref="A12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45138</v>
      </c>
      <c r="C10" s="12">
        <v>45138</v>
      </c>
      <c r="D10" s="13">
        <v>1</v>
      </c>
      <c r="E10" s="13">
        <v>133</v>
      </c>
      <c r="F10" s="16" t="str">
        <f>+IF(E10=0,"0","1")</f>
        <v>1</v>
      </c>
      <c r="G10" s="16">
        <f>+F10+(E10-F10)</f>
        <v>133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 t="s">
        <v>32</v>
      </c>
      <c r="B11" s="12">
        <v>45161</v>
      </c>
      <c r="C11" s="12">
        <v>45161</v>
      </c>
      <c r="D11" s="14">
        <v>2</v>
      </c>
      <c r="E11" s="14">
        <v>3</v>
      </c>
      <c r="F11" s="16">
        <f>IF(E11=0,"0",(1+G10))</f>
        <v>134</v>
      </c>
      <c r="G11" s="16">
        <f>IFERROR(F11+(E11-1),"")</f>
        <v>136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11"/>
      <c r="B12" s="12"/>
      <c r="C12" s="12"/>
      <c r="D12" s="13">
        <v>3</v>
      </c>
      <c r="E12" s="13"/>
      <c r="F12" s="16">
        <f t="shared" ref="F12:F14" si="0">IF(H12&lt;&gt;"PDF","",IF(H11&lt;&gt;"PDF",G10+1,G11+1))</f>
        <v>137</v>
      </c>
      <c r="G12" s="16">
        <f t="shared" ref="G12:G14" si="1">IFERROR(F12+(E12-1),"")</f>
        <v>136</v>
      </c>
      <c r="H12" s="13" t="s">
        <v>29</v>
      </c>
      <c r="I12" s="13"/>
      <c r="J12" s="13" t="s">
        <v>31</v>
      </c>
      <c r="K12" s="13"/>
    </row>
    <row r="13" spans="1:11" ht="24" customHeight="1">
      <c r="A13" s="11"/>
      <c r="B13" s="12"/>
      <c r="C13" s="12"/>
      <c r="D13" s="14">
        <v>4</v>
      </c>
      <c r="E13" s="13"/>
      <c r="F13" s="16">
        <f t="shared" si="0"/>
        <v>137</v>
      </c>
      <c r="G13" s="16">
        <f t="shared" si="1"/>
        <v>136</v>
      </c>
      <c r="H13" s="13" t="s">
        <v>29</v>
      </c>
      <c r="I13" s="13"/>
      <c r="J13" s="13" t="s">
        <v>31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si="0"/>
        <v>137</v>
      </c>
      <c r="G14" s="16">
        <f t="shared" si="1"/>
        <v>136</v>
      </c>
      <c r="H14" s="13" t="s">
        <v>29</v>
      </c>
      <c r="I14" s="13"/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137</v>
      </c>
      <c r="G15" s="16">
        <f t="shared" ref="G15:G47" si="3">IFERROR(F15+(E15-1),"")</f>
        <v>136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137</v>
      </c>
      <c r="G16" s="16">
        <f t="shared" si="3"/>
        <v>136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137</v>
      </c>
      <c r="G17" s="16">
        <f t="shared" si="3"/>
        <v>136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137</v>
      </c>
      <c r="G18" s="16">
        <f t="shared" si="3"/>
        <v>136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137</v>
      </c>
      <c r="G19" s="16">
        <f t="shared" si="3"/>
        <v>136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137</v>
      </c>
      <c r="G20" s="16">
        <f t="shared" si="3"/>
        <v>136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137</v>
      </c>
      <c r="G21" s="16">
        <f t="shared" si="3"/>
        <v>136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137</v>
      </c>
      <c r="G22" s="16">
        <f t="shared" si="3"/>
        <v>136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137</v>
      </c>
      <c r="G23" s="16">
        <f t="shared" si="3"/>
        <v>136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137</v>
      </c>
      <c r="G24" s="16">
        <f t="shared" si="3"/>
        <v>136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137</v>
      </c>
      <c r="G25" s="16">
        <f t="shared" si="3"/>
        <v>136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137</v>
      </c>
      <c r="G26" s="16">
        <f t="shared" si="3"/>
        <v>136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137</v>
      </c>
      <c r="G27" s="16">
        <f t="shared" si="3"/>
        <v>136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137</v>
      </c>
      <c r="G28" s="16">
        <f t="shared" si="3"/>
        <v>136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137</v>
      </c>
      <c r="G29" s="16">
        <f t="shared" si="3"/>
        <v>136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137</v>
      </c>
      <c r="G30" s="16">
        <f t="shared" si="3"/>
        <v>136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137</v>
      </c>
      <c r="G31" s="16">
        <f t="shared" si="3"/>
        <v>136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137</v>
      </c>
      <c r="G32" s="16">
        <f t="shared" si="3"/>
        <v>136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137</v>
      </c>
      <c r="G33" s="16">
        <f t="shared" si="3"/>
        <v>136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137</v>
      </c>
      <c r="G34" s="16">
        <f t="shared" si="3"/>
        <v>136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137</v>
      </c>
      <c r="G35" s="16">
        <f t="shared" si="3"/>
        <v>136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137</v>
      </c>
      <c r="G36" s="16">
        <f t="shared" si="3"/>
        <v>136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137</v>
      </c>
      <c r="G37" s="16">
        <f t="shared" si="3"/>
        <v>136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137</v>
      </c>
      <c r="G38" s="16">
        <f t="shared" si="3"/>
        <v>136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137</v>
      </c>
      <c r="G39" s="16">
        <f t="shared" si="3"/>
        <v>136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137</v>
      </c>
      <c r="G40" s="16">
        <f t="shared" si="3"/>
        <v>136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137</v>
      </c>
      <c r="G41" s="16">
        <f t="shared" si="3"/>
        <v>136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137</v>
      </c>
      <c r="G42" s="16">
        <f t="shared" si="3"/>
        <v>136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137</v>
      </c>
      <c r="G43" s="16">
        <f t="shared" si="3"/>
        <v>136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137</v>
      </c>
      <c r="G44" s="16">
        <f t="shared" si="3"/>
        <v>136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137</v>
      </c>
      <c r="G45" s="16">
        <f t="shared" si="3"/>
        <v>136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137</v>
      </c>
      <c r="G46" s="16">
        <f t="shared" si="3"/>
        <v>136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137</v>
      </c>
      <c r="G47" s="16">
        <f t="shared" si="3"/>
        <v>136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34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2023-08-22T21:48:14Z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