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137" documentId="13_ncr:1_{A97071ED-5EC0-48B2-929F-8486D3CD1C76}" xr6:coauthVersionLast="47" xr6:coauthVersionMax="47" xr10:uidLastSave="{A4220253-0625-4D3E-8C5D-C67AAE7AE7FE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<sst xmlns="http://schemas.openxmlformats.org/spreadsheetml/2006/main" count="158" uniqueCount="79">
  <si>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</si>
  <si>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</si>
  <si>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</si>
  <si>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</si>
  <si>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</si>
  <si>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</si>
  <si>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</si>
  <si>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</si>
  <si>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</si>
  <si>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</si>
  <si>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</si>
  <si>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</si>
  <si>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</si>
  <si>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</si>
  <si>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</si>
  <si>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</si>
  <si>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</si>
  <si>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</si>
  <si>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</si>
  <si>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</si>
  <si>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</si>
  <si>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</si>
  <si>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</si>
  <si>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</si>
  <si>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</si>
  <si>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</si>
  <si>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</si>
  <si>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</si>
  <si>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</si>
  <si>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</si>
  <si>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</si>
  <si>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</si>
  <si>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>183 KB</t>
  </si>
  <si>
    <t>REMISION</t>
  </si>
  <si>
    <t>788 KB</t>
  </si>
  <si>
    <t xml:space="preserve">DEMANDA </t>
  </si>
  <si>
    <t>1,06 MB</t>
  </si>
  <si>
    <t>ANEXOS</t>
  </si>
  <si>
    <t>20,2 MB</t>
  </si>
  <si>
    <t>AutoInadmiteDemanda</t>
  </si>
  <si>
    <t>737kb</t>
  </si>
  <si>
    <t>SUBSANA DEMANDA</t>
  </si>
  <si>
    <t>2,83 MB</t>
  </si>
  <si>
    <t>AUTO ADMITE DEMANDA</t>
  </si>
  <si>
    <t>89,8 KB</t>
  </si>
  <si>
    <t>AlleganPoderMapfreSeguros</t>
  </si>
  <si>
    <t>489kb</t>
  </si>
  <si>
    <t>CONTESTACION MAPFRE</t>
  </si>
  <si>
    <t>2,21 MB</t>
  </si>
  <si>
    <t xml:space="preserve">OBJETA RECLAMACION </t>
  </si>
  <si>
    <t>621 KB</t>
  </si>
  <si>
    <t xml:space="preserve">APORTA NOTIFICACION </t>
  </si>
  <si>
    <t>3,06 MB</t>
  </si>
  <si>
    <t>RESPUESTA BANCO DE BOGOTÁ</t>
  </si>
  <si>
    <t>8.44MB</t>
  </si>
  <si>
    <t>AutoCorrigeAdmisionDemandaReconocePersoneriaDemandados-TienePorNotificadoConductaConcluyenteBancoBogoitaYRequiereDemandante</t>
  </si>
  <si>
    <t>169kb</t>
  </si>
  <si>
    <t>AlleganEmailSinMemorialAdjuntoSeSolicita</t>
  </si>
  <si>
    <t>463kb</t>
  </si>
  <si>
    <t>SolicitanLink-SeRemite</t>
  </si>
  <si>
    <t>437kb</t>
  </si>
  <si>
    <t>ConstanciaEnvioExpedienteManfreSeguros</t>
  </si>
  <si>
    <t>184kb</t>
  </si>
  <si>
    <t xml:space="preserve">CONTESTACION DEMANDA </t>
  </si>
  <si>
    <t>252 KB</t>
  </si>
  <si>
    <t>201 MB</t>
  </si>
  <si>
    <t>350 KB</t>
  </si>
  <si>
    <t>CONSTANCIA TERMINOS NOTIFICACION</t>
  </si>
  <si>
    <t>95.8KB</t>
  </si>
  <si>
    <t>Niega292Requiere</t>
  </si>
  <si>
    <t>235kb</t>
  </si>
  <si>
    <t xml:space="preserve">3,30MB </t>
  </si>
  <si>
    <t>AlleganPoderDemandado</t>
  </si>
  <si>
    <t>691kb</t>
  </si>
  <si>
    <t xml:space="preserve">SOLIITA LINK SE EMITE </t>
  </si>
  <si>
    <t xml:space="preserve">369 KB </t>
  </si>
  <si>
    <t>233 kb</t>
  </si>
  <si>
    <t xml:space="preserve">3,27 MB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</si>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</sst>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4" zoomScale="90" zoomScaleNormal="90" zoomScaleSheetLayoutView="50" workbookViewId="0">
      <selection activeCell="A37" sqref="A37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45071</v>
      </c>
      <c r="C11" s="12">
        <v>45071</v>
      </c>
      <c r="D11" s="14">
        <v>2</v>
      </c>
      <c r="E11" s="14">
        <v>1</v>
      </c>
      <c r="F11" s="16">
        <f>IF(E11=0,"0",(1+G10))</f>
        <v>1</v>
      </c>
      <c r="G11" s="16">
        <f>IFERROR(F11+(E11-1),"")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45071</v>
      </c>
      <c r="C12" s="12">
        <v>45071</v>
      </c>
      <c r="D12" s="13">
        <v>3</v>
      </c>
      <c r="E12" s="13">
        <v>3</v>
      </c>
      <c r="F12" s="16">
        <f t="shared" ref="F12:F14" si="0">IF(H12&lt;&gt;"PDF","",IF(H11&lt;&gt;"PDF",G10+1,G11+1))</f>
        <v>2</v>
      </c>
      <c r="G12" s="16">
        <f t="shared" ref="G12:G14" si="1">IFERROR(F12+(E12-1),"")</f>
        <v>4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45071</v>
      </c>
      <c r="C13" s="12">
        <v>45071</v>
      </c>
      <c r="D13" s="14">
        <v>4</v>
      </c>
      <c r="E13" s="13">
        <v>20</v>
      </c>
      <c r="F13" s="16">
        <f t="shared" si="0"/>
        <v>5</v>
      </c>
      <c r="G13" s="16">
        <f t="shared" si="1"/>
        <v>24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45071</v>
      </c>
      <c r="C14" s="12">
        <v>45071</v>
      </c>
      <c r="D14" s="13">
        <v>5</v>
      </c>
      <c r="E14" s="13">
        <v>264</v>
      </c>
      <c r="F14" s="16">
        <f t="shared" si="0"/>
        <v>25</v>
      </c>
      <c r="G14" s="16">
        <f t="shared" si="1"/>
        <v>288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 t="s">
        <v>39</v>
      </c>
      <c r="B15" s="12">
        <v>45084</v>
      </c>
      <c r="C15" s="12">
        <v>45084</v>
      </c>
      <c r="D15" s="14">
        <v>6</v>
      </c>
      <c r="E15" s="13">
        <v>3</v>
      </c>
      <c r="F15" s="16">
        <f t="shared" ref="F15:F47" si="2">IF(H15&lt;&gt;"PDF","",IF(H14&lt;&gt;"PDF",G13+1,G14+1))</f>
        <v>289</v>
      </c>
      <c r="G15" s="16">
        <f t="shared" ref="G15:G47" si="3">IFERROR(F15+(E15-1),"")</f>
        <v>291</v>
      </c>
      <c r="H15" s="13" t="s">
        <v>29</v>
      </c>
      <c r="I15" s="13" t="s">
        <v>40</v>
      </c>
      <c r="J15" s="13" t="s">
        <v>30</v>
      </c>
      <c r="K15" s="13"/>
    </row>
    <row r="16" spans="1:11" ht="24" customHeight="1">
      <c r="A16" s="11" t="s">
        <v>41</v>
      </c>
      <c r="B16" s="12">
        <v>45090</v>
      </c>
      <c r="C16" s="12">
        <v>45090</v>
      </c>
      <c r="D16" s="13">
        <v>7</v>
      </c>
      <c r="E16" s="13">
        <v>36</v>
      </c>
      <c r="F16" s="16">
        <f t="shared" si="2"/>
        <v>292</v>
      </c>
      <c r="G16" s="16">
        <f t="shared" si="3"/>
        <v>327</v>
      </c>
      <c r="H16" s="13" t="s">
        <v>29</v>
      </c>
      <c r="I16" s="13" t="s">
        <v>42</v>
      </c>
      <c r="J16" s="13" t="s">
        <v>30</v>
      </c>
      <c r="K16" s="13"/>
    </row>
    <row r="17" spans="1:11" ht="24" customHeight="1">
      <c r="A17" s="11" t="s">
        <v>43</v>
      </c>
      <c r="B17" s="12">
        <v>45105</v>
      </c>
      <c r="C17" s="12">
        <v>45107</v>
      </c>
      <c r="D17" s="14">
        <v>8</v>
      </c>
      <c r="E17" s="13">
        <v>3</v>
      </c>
      <c r="F17" s="16">
        <f t="shared" si="2"/>
        <v>328</v>
      </c>
      <c r="G17" s="16">
        <f t="shared" si="3"/>
        <v>330</v>
      </c>
      <c r="H17" s="13" t="s">
        <v>29</v>
      </c>
      <c r="I17" s="13" t="s">
        <v>44</v>
      </c>
      <c r="J17" s="13" t="s">
        <v>30</v>
      </c>
      <c r="K17" s="13"/>
    </row>
    <row r="18" spans="1:11" ht="24" customHeight="1">
      <c r="A18" s="11" t="s">
        <v>45</v>
      </c>
      <c r="B18" s="12">
        <v>45134</v>
      </c>
      <c r="C18" s="12">
        <v>45134</v>
      </c>
      <c r="D18" s="13">
        <v>9</v>
      </c>
      <c r="E18" s="13">
        <v>63</v>
      </c>
      <c r="F18" s="16">
        <f t="shared" si="2"/>
        <v>331</v>
      </c>
      <c r="G18" s="16">
        <f t="shared" si="3"/>
        <v>393</v>
      </c>
      <c r="H18" s="13" t="s">
        <v>29</v>
      </c>
      <c r="I18" s="13" t="s">
        <v>46</v>
      </c>
      <c r="J18" s="13" t="s">
        <v>30</v>
      </c>
      <c r="K18" s="13"/>
    </row>
    <row r="19" spans="1:11" ht="24" customHeight="1">
      <c r="A19" s="11" t="s">
        <v>47</v>
      </c>
      <c r="B19" s="12">
        <v>45138</v>
      </c>
      <c r="C19" s="12">
        <v>45138</v>
      </c>
      <c r="D19" s="14">
        <v>10</v>
      </c>
      <c r="E19" s="13">
        <v>150</v>
      </c>
      <c r="F19" s="16">
        <f t="shared" si="2"/>
        <v>394</v>
      </c>
      <c r="G19" s="16">
        <f t="shared" si="3"/>
        <v>543</v>
      </c>
      <c r="H19" s="13" t="s">
        <v>29</v>
      </c>
      <c r="I19" s="13" t="s">
        <v>48</v>
      </c>
      <c r="J19" s="13" t="s">
        <v>30</v>
      </c>
      <c r="K19" s="13"/>
    </row>
    <row r="20" spans="1:11" ht="24" customHeight="1">
      <c r="A20" s="11" t="s">
        <v>49</v>
      </c>
      <c r="B20" s="12">
        <v>45138</v>
      </c>
      <c r="C20" s="12">
        <v>45138</v>
      </c>
      <c r="D20" s="13">
        <v>11</v>
      </c>
      <c r="E20" s="13">
        <v>4</v>
      </c>
      <c r="F20" s="16">
        <f t="shared" si="2"/>
        <v>544</v>
      </c>
      <c r="G20" s="16">
        <f t="shared" si="3"/>
        <v>547</v>
      </c>
      <c r="H20" s="13" t="s">
        <v>29</v>
      </c>
      <c r="I20" s="13" t="s">
        <v>50</v>
      </c>
      <c r="J20" s="13" t="s">
        <v>30</v>
      </c>
      <c r="K20" s="13"/>
    </row>
    <row r="21" spans="1:11" ht="24" customHeight="1">
      <c r="A21" s="11" t="s">
        <v>51</v>
      </c>
      <c r="B21" s="12">
        <v>45138</v>
      </c>
      <c r="C21" s="12">
        <v>45138</v>
      </c>
      <c r="D21" s="13">
        <v>12</v>
      </c>
      <c r="E21" s="13">
        <v>19</v>
      </c>
      <c r="F21" s="16">
        <f t="shared" si="2"/>
        <v>548</v>
      </c>
      <c r="G21" s="16">
        <f t="shared" si="3"/>
        <v>566</v>
      </c>
      <c r="H21" s="13" t="s">
        <v>29</v>
      </c>
      <c r="I21" s="13" t="s">
        <v>52</v>
      </c>
      <c r="J21" s="13" t="s">
        <v>30</v>
      </c>
      <c r="K21" s="13"/>
    </row>
    <row r="22" spans="1:11" ht="24" customHeight="1">
      <c r="A22" s="11" t="s">
        <v>53</v>
      </c>
      <c r="B22" s="12">
        <v>45146</v>
      </c>
      <c r="C22" s="12">
        <v>45146</v>
      </c>
      <c r="D22" s="13">
        <v>13</v>
      </c>
      <c r="E22" s="13">
        <v>115</v>
      </c>
      <c r="F22" s="16">
        <f t="shared" si="2"/>
        <v>567</v>
      </c>
      <c r="G22" s="16">
        <f t="shared" si="3"/>
        <v>681</v>
      </c>
      <c r="H22" s="13" t="s">
        <v>29</v>
      </c>
      <c r="I22" s="13" t="s">
        <v>54</v>
      </c>
      <c r="J22" s="13" t="s">
        <v>30</v>
      </c>
      <c r="K22" s="13"/>
    </row>
    <row r="23" spans="1:11" ht="24" customHeight="1">
      <c r="A23" s="11" t="s">
        <v>55</v>
      </c>
      <c r="B23" s="12">
        <v>45161</v>
      </c>
      <c r="C23" s="12">
        <v>45161</v>
      </c>
      <c r="D23" s="13">
        <v>14</v>
      </c>
      <c r="E23" s="13">
        <v>14</v>
      </c>
      <c r="F23" s="16">
        <f t="shared" si="2"/>
        <v>682</v>
      </c>
      <c r="G23" s="16">
        <f t="shared" si="3"/>
        <v>695</v>
      </c>
      <c r="H23" s="13" t="s">
        <v>29</v>
      </c>
      <c r="I23" s="13" t="s">
        <v>56</v>
      </c>
      <c r="J23" s="13" t="s">
        <v>30</v>
      </c>
      <c r="K23" s="13"/>
    </row>
    <row r="24" spans="1:11" ht="24" customHeight="1">
      <c r="A24" s="11" t="s">
        <v>57</v>
      </c>
      <c r="B24" s="12">
        <v>45180</v>
      </c>
      <c r="C24" s="12">
        <v>45180</v>
      </c>
      <c r="D24" s="13">
        <v>15</v>
      </c>
      <c r="E24" s="13">
        <v>2</v>
      </c>
      <c r="F24" s="16">
        <f t="shared" si="2"/>
        <v>696</v>
      </c>
      <c r="G24" s="16">
        <f t="shared" si="3"/>
        <v>697</v>
      </c>
      <c r="H24" s="13" t="s">
        <v>29</v>
      </c>
      <c r="I24" s="13" t="s">
        <v>58</v>
      </c>
      <c r="J24" s="13" t="s">
        <v>30</v>
      </c>
      <c r="K24" s="13"/>
    </row>
    <row r="25" spans="1:11" ht="24" customHeight="1">
      <c r="A25" s="11" t="s">
        <v>59</v>
      </c>
      <c r="B25" s="12">
        <v>45181</v>
      </c>
      <c r="C25" s="12">
        <v>45181</v>
      </c>
      <c r="D25" s="13">
        <v>16</v>
      </c>
      <c r="E25" s="13">
        <v>2</v>
      </c>
      <c r="F25" s="16">
        <f t="shared" si="2"/>
        <v>698</v>
      </c>
      <c r="G25" s="16">
        <f t="shared" si="3"/>
        <v>699</v>
      </c>
      <c r="H25" s="13" t="s">
        <v>29</v>
      </c>
      <c r="I25" s="13" t="s">
        <v>60</v>
      </c>
      <c r="J25" s="13" t="s">
        <v>30</v>
      </c>
      <c r="K25" s="13"/>
    </row>
    <row r="26" spans="1:11" ht="24" customHeight="1">
      <c r="A26" s="11" t="s">
        <v>61</v>
      </c>
      <c r="B26" s="12">
        <v>45188</v>
      </c>
      <c r="C26" s="12">
        <v>45188</v>
      </c>
      <c r="D26" s="13">
        <v>17</v>
      </c>
      <c r="E26" s="13">
        <v>1</v>
      </c>
      <c r="F26" s="16">
        <f t="shared" si="2"/>
        <v>700</v>
      </c>
      <c r="G26" s="16">
        <f t="shared" si="3"/>
        <v>700</v>
      </c>
      <c r="H26" s="13" t="s">
        <v>29</v>
      </c>
      <c r="I26" s="13" t="s">
        <v>62</v>
      </c>
      <c r="J26" s="13" t="s">
        <v>30</v>
      </c>
      <c r="K26" s="13"/>
    </row>
    <row r="27" spans="1:11" ht="24" customHeight="1">
      <c r="A27" s="11" t="s">
        <v>63</v>
      </c>
      <c r="B27" s="12">
        <v>45191</v>
      </c>
      <c r="C27" s="12">
        <v>45191</v>
      </c>
      <c r="D27" s="13">
        <v>18</v>
      </c>
      <c r="E27" s="13">
        <v>12</v>
      </c>
      <c r="F27" s="16">
        <f t="shared" si="2"/>
        <v>701</v>
      </c>
      <c r="G27" s="16">
        <f t="shared" si="3"/>
        <v>712</v>
      </c>
      <c r="H27" s="13" t="s">
        <v>29</v>
      </c>
      <c r="I27" s="13" t="s">
        <v>64</v>
      </c>
      <c r="J27" s="13" t="s">
        <v>30</v>
      </c>
      <c r="K27" s="13"/>
    </row>
    <row r="28" spans="1:11" ht="24" customHeight="1">
      <c r="A28" s="11" t="s">
        <v>51</v>
      </c>
      <c r="B28" s="12">
        <v>45195</v>
      </c>
      <c r="C28" s="12">
        <v>45195</v>
      </c>
      <c r="D28" s="13">
        <v>19</v>
      </c>
      <c r="E28" s="13">
        <v>9</v>
      </c>
      <c r="F28" s="16">
        <f t="shared" si="2"/>
        <v>713</v>
      </c>
      <c r="G28" s="16">
        <f t="shared" si="3"/>
        <v>721</v>
      </c>
      <c r="H28" s="13" t="s">
        <v>29</v>
      </c>
      <c r="I28" s="13" t="s">
        <v>65</v>
      </c>
      <c r="J28" s="13" t="s">
        <v>30</v>
      </c>
      <c r="K28" s="13"/>
    </row>
    <row r="29" spans="1:11" ht="24" customHeight="1">
      <c r="A29" s="11" t="s">
        <v>51</v>
      </c>
      <c r="B29" s="12">
        <v>45195</v>
      </c>
      <c r="C29" s="12">
        <v>45195</v>
      </c>
      <c r="D29" s="13">
        <v>20</v>
      </c>
      <c r="E29" s="13">
        <v>5</v>
      </c>
      <c r="F29" s="16">
        <f t="shared" si="2"/>
        <v>722</v>
      </c>
      <c r="G29" s="16">
        <f t="shared" si="3"/>
        <v>726</v>
      </c>
      <c r="H29" s="13" t="s">
        <v>29</v>
      </c>
      <c r="I29" s="13" t="s">
        <v>66</v>
      </c>
      <c r="J29" s="13" t="s">
        <v>30</v>
      </c>
      <c r="K29" s="13"/>
    </row>
    <row r="30" spans="1:11" ht="24" customHeight="1">
      <c r="A30" s="11" t="s">
        <v>67</v>
      </c>
      <c r="B30" s="12">
        <v>45254</v>
      </c>
      <c r="C30" s="12">
        <v>45254</v>
      </c>
      <c r="D30" s="13">
        <v>21</v>
      </c>
      <c r="E30" s="13">
        <v>2</v>
      </c>
      <c r="F30" s="16">
        <f t="shared" si="2"/>
        <v>727</v>
      </c>
      <c r="G30" s="16">
        <f t="shared" si="3"/>
        <v>728</v>
      </c>
      <c r="H30" s="13" t="s">
        <v>29</v>
      </c>
      <c r="I30" s="13" t="s">
        <v>68</v>
      </c>
      <c r="J30" s="13" t="s">
        <v>30</v>
      </c>
      <c r="K30" s="13"/>
    </row>
    <row r="31" spans="1:11" ht="24" customHeight="1">
      <c r="A31" s="11" t="s">
        <v>69</v>
      </c>
      <c r="B31" s="12">
        <v>45278</v>
      </c>
      <c r="C31" s="12">
        <v>45278</v>
      </c>
      <c r="D31" s="13">
        <v>22</v>
      </c>
      <c r="E31" s="13">
        <v>3</v>
      </c>
      <c r="F31" s="16">
        <f t="shared" si="2"/>
        <v>729</v>
      </c>
      <c r="G31" s="16">
        <f t="shared" si="3"/>
        <v>731</v>
      </c>
      <c r="H31" s="13" t="s">
        <v>29</v>
      </c>
      <c r="I31" s="13" t="s">
        <v>70</v>
      </c>
      <c r="J31" s="13" t="s">
        <v>30</v>
      </c>
      <c r="K31" s="13"/>
    </row>
    <row r="32" spans="1:11" ht="24" customHeight="1">
      <c r="A32" s="11" t="s">
        <v>51</v>
      </c>
      <c r="B32" s="12">
        <v>45315</v>
      </c>
      <c r="C32" s="12">
        <v>45315</v>
      </c>
      <c r="D32" s="13">
        <v>23</v>
      </c>
      <c r="E32" s="13">
        <v>8</v>
      </c>
      <c r="F32" s="16">
        <f t="shared" si="2"/>
        <v>732</v>
      </c>
      <c r="G32" s="16">
        <f t="shared" si="3"/>
        <v>739</v>
      </c>
      <c r="H32" s="13" t="s">
        <v>29</v>
      </c>
      <c r="I32" s="13" t="s">
        <v>71</v>
      </c>
      <c r="J32" s="13" t="s">
        <v>30</v>
      </c>
      <c r="K32" s="13"/>
    </row>
    <row r="33" spans="1:11" ht="24" customHeight="1">
      <c r="A33" s="11" t="s">
        <v>72</v>
      </c>
      <c r="B33" s="12">
        <v>45320</v>
      </c>
      <c r="C33" s="12">
        <v>45320</v>
      </c>
      <c r="D33" s="13">
        <v>24</v>
      </c>
      <c r="E33" s="13">
        <v>12</v>
      </c>
      <c r="F33" s="16">
        <f t="shared" si="2"/>
        <v>740</v>
      </c>
      <c r="G33" s="16">
        <f t="shared" si="3"/>
        <v>751</v>
      </c>
      <c r="H33" s="13" t="s">
        <v>29</v>
      </c>
      <c r="I33" s="13" t="s">
        <v>73</v>
      </c>
      <c r="J33" s="13" t="s">
        <v>30</v>
      </c>
      <c r="K33" s="13"/>
    </row>
    <row r="34" spans="1:11" ht="24" customHeight="1">
      <c r="A34" s="11" t="s">
        <v>74</v>
      </c>
      <c r="B34" s="12">
        <v>45338</v>
      </c>
      <c r="C34" s="12">
        <v>45338</v>
      </c>
      <c r="D34" s="13">
        <v>25</v>
      </c>
      <c r="E34" s="13">
        <v>2</v>
      </c>
      <c r="F34" s="16">
        <f t="shared" si="2"/>
        <v>752</v>
      </c>
      <c r="G34" s="16">
        <f t="shared" si="3"/>
        <v>753</v>
      </c>
      <c r="H34" s="13" t="s">
        <v>29</v>
      </c>
      <c r="I34" s="13" t="s">
        <v>75</v>
      </c>
      <c r="J34" s="13" t="s">
        <v>30</v>
      </c>
      <c r="K34" s="13"/>
    </row>
    <row r="35" spans="1:11" ht="24" customHeight="1">
      <c r="A35" s="11" t="s">
        <v>59</v>
      </c>
      <c r="B35" s="12">
        <v>45344</v>
      </c>
      <c r="C35" s="12">
        <v>45344</v>
      </c>
      <c r="D35" s="13">
        <v>26</v>
      </c>
      <c r="E35" s="13">
        <v>2</v>
      </c>
      <c r="F35" s="16">
        <f t="shared" si="2"/>
        <v>754</v>
      </c>
      <c r="G35" s="16">
        <f t="shared" si="3"/>
        <v>755</v>
      </c>
      <c r="H35" s="13" t="s">
        <v>29</v>
      </c>
      <c r="I35" s="13" t="s">
        <v>76</v>
      </c>
      <c r="J35" s="13" t="s">
        <v>30</v>
      </c>
      <c r="K35" s="13"/>
    </row>
    <row r="36" spans="1:11" ht="24" customHeight="1">
      <c r="A36" s="11" t="s">
        <v>63</v>
      </c>
      <c r="B36" s="12">
        <v>45344</v>
      </c>
      <c r="C36" s="12">
        <v>45344</v>
      </c>
      <c r="D36" s="13">
        <v>27</v>
      </c>
      <c r="E36" s="13">
        <v>108</v>
      </c>
      <c r="F36" s="16">
        <f t="shared" si="2"/>
        <v>756</v>
      </c>
      <c r="G36" s="16">
        <f t="shared" si="3"/>
        <v>863</v>
      </c>
      <c r="H36" s="13" t="s">
        <v>29</v>
      </c>
      <c r="I36" s="13" t="s">
        <v>77</v>
      </c>
      <c r="J36" s="13" t="s">
        <v>30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864</v>
      </c>
      <c r="G37" s="16">
        <f t="shared" si="3"/>
        <v>863</v>
      </c>
      <c r="H37" s="13" t="s">
        <v>29</v>
      </c>
      <c r="I37" s="13"/>
      <c r="J37" s="13" t="s">
        <v>30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864</v>
      </c>
      <c r="G38" s="16">
        <f t="shared" si="3"/>
        <v>863</v>
      </c>
      <c r="H38" s="13" t="s">
        <v>29</v>
      </c>
      <c r="I38" s="13"/>
      <c r="J38" s="13" t="s">
        <v>30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864</v>
      </c>
      <c r="G39" s="16">
        <f t="shared" si="3"/>
        <v>863</v>
      </c>
      <c r="H39" s="13" t="s">
        <v>29</v>
      </c>
      <c r="I39" s="13"/>
      <c r="J39" s="13" t="s">
        <v>30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864</v>
      </c>
      <c r="G40" s="16">
        <f t="shared" si="3"/>
        <v>863</v>
      </c>
      <c r="H40" s="13" t="s">
        <v>29</v>
      </c>
      <c r="I40" s="13"/>
      <c r="J40" s="13" t="s">
        <v>30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864</v>
      </c>
      <c r="G41" s="16">
        <f t="shared" si="3"/>
        <v>863</v>
      </c>
      <c r="H41" s="13" t="s">
        <v>29</v>
      </c>
      <c r="I41" s="13"/>
      <c r="J41" s="13" t="s">
        <v>30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864</v>
      </c>
      <c r="G42" s="16">
        <f t="shared" si="3"/>
        <v>863</v>
      </c>
      <c r="H42" s="13" t="s">
        <v>29</v>
      </c>
      <c r="I42" s="13"/>
      <c r="J42" s="13" t="s">
        <v>30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864</v>
      </c>
      <c r="G43" s="16">
        <f t="shared" si="3"/>
        <v>863</v>
      </c>
      <c r="H43" s="13" t="s">
        <v>29</v>
      </c>
      <c r="I43" s="13"/>
      <c r="J43" s="13" t="s">
        <v>30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864</v>
      </c>
      <c r="G44" s="16">
        <f t="shared" si="3"/>
        <v>863</v>
      </c>
      <c r="H44" s="13" t="s">
        <v>29</v>
      </c>
      <c r="I44" s="13"/>
      <c r="J44" s="13" t="s">
        <v>30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864</v>
      </c>
      <c r="G45" s="16">
        <f t="shared" si="3"/>
        <v>863</v>
      </c>
      <c r="H45" s="13" t="s">
        <v>29</v>
      </c>
      <c r="I45" s="13"/>
      <c r="J45" s="13" t="s">
        <v>30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864</v>
      </c>
      <c r="G46" s="16">
        <f t="shared" si="3"/>
        <v>863</v>
      </c>
      <c r="H46" s="13" t="s">
        <v>29</v>
      </c>
      <c r="I46" s="13"/>
      <c r="J46" s="13" t="s">
        <v>30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864</v>
      </c>
      <c r="G47" s="16">
        <f t="shared" si="3"/>
        <v>863</v>
      </c>
      <c r="H47" s="13" t="s">
        <v>29</v>
      </c>
      <c r="I47" s="13"/>
      <c r="J47" s="13" t="s">
        <v>30</v>
      </c>
      <c r="K47" s="13"/>
    </row>
    <row r="48" spans="1:11" ht="25.5" customHeight="1">
      <c r="A48" s="17" t="s">
        <v>78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2024-02-22T22:09:17Z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