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LINNEY ADRIANA CHALA ANDUQUIA/"/>
    </mc:Choice>
  </mc:AlternateContent>
  <xr:revisionPtr revIDLastSave="0" documentId="8_{2449C576-36FD-4A3E-B6E8-746C043DA993}"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<sst xmlns="http://schemas.openxmlformats.org/spreadsheetml/2006/main" count="244" uniqueCount="180">
  <si>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</si>
  <si>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</si>
  <si>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</si>
  <si>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</si>
  <si>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</si>
  <si>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</si>
  <si>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</si>
  <si>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</si>
  <si>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</si>
  <si>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</si>
  <si>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</si>
  <si>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</si>
  <si>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</si>
  <si>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</si>
  <si>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</si>
  <si>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</si>
  <si>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</si>
  <si>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</si>
  <si>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</si>
  <si>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</si>
  <si>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</si>
  <si>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</si>
  <si>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</si>
  <si>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</si>
  <si>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</si>
  <si>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</si>
  <si>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</si>
  <si>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</si>
  <si>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</si>
  <si>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</si>
  <si>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</si>
  <si>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</si>
  <si>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</si>
  <si>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</si>
  <si>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</si>
  <si>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</si>
  <si>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</si>
  <si>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</si>
  <si>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</si>
  <si>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</si>
  <si>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</si>
  <si>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</si>
  <si>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</si>
  <si>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</si>
  <si>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</si>
  <si>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</si>
  <si>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</si>
  <si>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</si>
  <si>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</si>
  <si>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</si>
  <si>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</si>
  <si>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</si>
  <si>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</si>
  <si>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</si>
  <si>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</si>
  <si>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</si>
  <si>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</si>
  <si>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</si>
  <si>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</si>
  <si>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</si>
  <si>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</si>
  <si>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</si>
  <si>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</si>
  <si>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</si>
  <si>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</si>
  <si>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</si>
  <si>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</si>
  <si>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</si>
  <si>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</si>
  <si>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</si>
  <si>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</si>
  <si>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</si>
  <si>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</si>
  <si>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</si>
  <si>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</si>
  <si>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</si>
  <si>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</si>
  <si>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</si>
  <si>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</si>
  <si>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</si>
  <si>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</si>
  <si>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</si>
  <si>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</si>
  <si>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</si>
  <si>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</si>
  <si>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</si>
  <si>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</si>
  <si>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</si>
  <si>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</si>
  <si>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</si>
  <si>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</si>
  <si>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</si>
  <si>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</si>
  <si>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</si>
  <si>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</si>
  <si>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</si>
  <si>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</si>
  <si>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</si>
  <si>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</si>
  <si>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</si>
  <si>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</si>
  <si>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</si>
  <si>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</si>
  <si>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</si>
  <si>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</si>
  <si>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</si>
  <si>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</si>
  <si>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</si>
  <si>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</si>
  <si>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</si>
  <si>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</si>
  <si>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</si>
  <si>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</si>
  <si>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</si>
  <si>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</si>
  <si>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</si>
  <si>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</si>
  <si>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</si>
  <si>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</si>
  <si>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</si>
  <si>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</si>
  <si>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</si>
  <si>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</si>
  <si>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</si>
  <si>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</si>
  <si>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</si>
  <si>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</si>
  <si>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</si>
  <si>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</si>
  <si>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</si>
  <si>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</si>
  <si>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</si>
  <si>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</si>
  <si>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</si>
  <si>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</si>
  <si>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</si>
  <si>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</si>
  <si>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</si>
  <si>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</si>
  <si>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</si>
  <si>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</si>
  <si>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</si>
  <si>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</si>
  <si>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</si>
  <si>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</si>
  <si>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</si>
  <si>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</si>
  <si>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</si>
  <si>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</si>
  <si>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</si>
  <si>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</si>
  <si>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</si>
  <si>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</si>
  <si>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</si>
  <si>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</si>
  <si>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</si>
  <si>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</si>
  <si>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*BANCO DE OCCIDENTE
*EXPRESO BOLIVARIANO SA
*ALLIANZ SEGUROS DE VIDA SA</t>
  </si>
  <si>
    <t xml:space="preserve">BRYAM SMIRT CALDERON CHALA </t>
  </si>
  <si>
    <t>Carrera 8 No. 7 - 28 Barrio Centro</t>
  </si>
  <si>
    <t>310 454 56 37 apoderado</t>
  </si>
  <si>
    <t>linneyadrianachala@gmail.com</t>
  </si>
  <si>
    <t>SOLTERO</t>
  </si>
  <si>
    <t>12 DE MAYO DE 1995</t>
  </si>
  <si>
    <t>27 AÑOS</t>
  </si>
  <si>
    <t>20 DE NOVIEMBRE DE 2022</t>
  </si>
  <si>
    <t>NO SE RELACIONA</t>
  </si>
  <si>
    <t>El día 20 de noviembre de 2022 acaeció un accidente de tránsito en el cual estuvo involucrado el vehículo de placas WPT203, bus que se encuentra asegurado por Allianz Seguros SA. En el Informe Policial de Accidente de Tránsito se codificó la hipotesis número 304 correspondiente a "Superficie humeda". En el accidente en mención el señor BRYAM SMIRT CALDERON falleció por lo que su familia se encuentra reclamando perjuicios patrimoniales y extrapatrimoniales.</t>
  </si>
  <si>
    <t>BANCO DE OCCIDENTE</t>
  </si>
  <si>
    <t>890300279-4</t>
  </si>
  <si>
    <t>WPT203</t>
  </si>
  <si>
    <t>NO SE RELACIONA, SE REQUIERE LA PÓLIZA VIGENTE PARA EL 20 DE NOVIEMBRE DE 2022</t>
  </si>
  <si>
    <t>73319310300220230017500</t>
  </si>
  <si>
    <t>JUZGADO 02 CIVIL DEL CICRCUITO DE ESPINAL</t>
  </si>
  <si>
    <t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t>
  </si>
  <si>
    <t>26 DE FEBRERO DE 2024</t>
  </si>
  <si>
    <t>120807005-APJ32217</t>
  </si>
  <si>
    <t>023078108 / 232</t>
  </si>
  <si>
    <t>09/04/2022 hasta las 24:00 horas del 08/04/2023.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</si>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</sst>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quotePrefix="1" applyNumberFormat="1" applyBorder="1" applyAlignment="1">
      <alignment vertical="top"/>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0" fontId="0" fillId="0" borderId="15" xfId="0" applyBorder="1" applyAlignment="1">
      <alignment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4440026</xdr:colOff>
      <xdr:row>89</xdr:row>
      <xdr:rowOff>58168</xdr:rowOff>
    </xdr:to>
    <xdr:pic>
      <xdr:nvPicPr>
        <xdr:cNvPr id="2" name="Imagen 1">
          <a:extLst>
            <a:ext uri="{FF2B5EF4-FFF2-40B4-BE49-F238E27FC236}">
              <a16:creationId xmlns:a16="http://schemas.microsoft.com/office/drawing/2014/main" id="{8476521D-2982-D98A-CB1F-34EF03CA654A}"/>
            </a:ext>
          </a:extLst>
        </xdr:cNvPr>
        <xdr:cNvPicPr>
          <a:picLocks noChangeAspect="1"/>
        </xdr:cNvPicPr>
      </xdr:nvPicPr>
      <xdr:blipFill>
        <a:blip xmlns:r="http://schemas.openxmlformats.org/officeDocument/2006/relationships" r:embed="rId1"/>
        <a:stretch>
          <a:fillRect/>
        </a:stretch>
      </xdr:blipFill>
      <xdr:spPr>
        <a:xfrm>
          <a:off x="0" y="9772650"/>
          <a:ext cx="9859751" cy="72971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nneyadrianachala@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25" zoomScaleNormal="145" workbookViewId="0">
      <selection activeCell="B5" sqref="B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98" t="s">
        <v>0</v>
      </c>
      <c r="B1" s="98"/>
      <c r="C1" s="98"/>
    </row>
    <row r="2" spans="1:3" x14ac:dyDescent="0.25">
      <c r="A2" s="5" t="s">
        <v>1</v>
      </c>
      <c r="B2" s="103" t="s">
        <v>172</v>
      </c>
      <c r="C2" s="104"/>
    </row>
    <row r="3" spans="1:3" x14ac:dyDescent="0.25">
      <c r="A3" s="5" t="s">
        <v>2</v>
      </c>
      <c r="B3" s="99" t="s">
        <v>173</v>
      </c>
      <c r="C3" s="100"/>
    </row>
    <row r="4" spans="1:3" ht="48" customHeight="1" x14ac:dyDescent="0.25">
      <c r="A4" s="5" t="s">
        <v>3</v>
      </c>
      <c r="B4" s="105" t="s">
        <v>157</v>
      </c>
      <c r="C4" s="107"/>
    </row>
    <row r="5" spans="1:3" ht="203.1" customHeight="1" x14ac:dyDescent="0.25">
      <c r="A5" s="5" t="s">
        <v>4</v>
      </c>
      <c r="B5" s="105" t="s">
        <v>174</v>
      </c>
      <c r="C5" s="100"/>
    </row>
    <row r="6" spans="1:3" ht="18" customHeight="1" x14ac:dyDescent="0.25">
      <c r="A6" s="5" t="s">
        <v>5</v>
      </c>
      <c r="B6" s="94" t="s">
        <v>6</v>
      </c>
      <c r="C6" s="94"/>
    </row>
    <row r="7" spans="1:3" x14ac:dyDescent="0.25">
      <c r="A7" s="27" t="s">
        <v>7</v>
      </c>
      <c r="B7" s="99" t="s">
        <v>144</v>
      </c>
      <c r="C7" s="100"/>
    </row>
    <row r="8" spans="1:3" ht="23.1" customHeight="1" x14ac:dyDescent="0.25">
      <c r="A8" s="28" t="s">
        <v>9</v>
      </c>
      <c r="B8" s="94" t="s">
        <v>158</v>
      </c>
      <c r="C8" s="94"/>
    </row>
    <row r="9" spans="1:3" x14ac:dyDescent="0.25">
      <c r="A9" s="28" t="s">
        <v>10</v>
      </c>
      <c r="B9" s="94">
        <v>1022403294</v>
      </c>
      <c r="C9" s="94"/>
    </row>
    <row r="10" spans="1:3" x14ac:dyDescent="0.25">
      <c r="A10" s="28" t="s">
        <v>11</v>
      </c>
      <c r="B10" s="11" t="s">
        <v>159</v>
      </c>
      <c r="C10" s="11"/>
    </row>
    <row r="11" spans="1:3" ht="30" customHeight="1" x14ac:dyDescent="0.25">
      <c r="A11" s="29" t="s">
        <v>12</v>
      </c>
      <c r="B11" s="11" t="s">
        <v>160</v>
      </c>
      <c r="C11" s="11"/>
    </row>
    <row r="12" spans="1:3" ht="30" customHeight="1" x14ac:dyDescent="0.25">
      <c r="A12" s="5" t="s">
        <v>13</v>
      </c>
      <c r="B12" s="93" t="s">
        <v>161</v>
      </c>
      <c r="C12" s="11"/>
    </row>
    <row r="13" spans="1:3" x14ac:dyDescent="0.25">
      <c r="A13" s="5" t="s">
        <v>14</v>
      </c>
      <c r="B13" s="94" t="s">
        <v>162</v>
      </c>
      <c r="C13" s="94"/>
    </row>
    <row r="14" spans="1:3" x14ac:dyDescent="0.25">
      <c r="A14" s="5" t="s">
        <v>15</v>
      </c>
      <c r="B14" s="95" t="s">
        <v>163</v>
      </c>
      <c r="C14" s="94"/>
    </row>
    <row r="15" spans="1:3" x14ac:dyDescent="0.25">
      <c r="A15" s="5" t="s">
        <v>16</v>
      </c>
      <c r="B15" s="94" t="s">
        <v>164</v>
      </c>
      <c r="C15" s="94"/>
    </row>
    <row r="16" spans="1:3" x14ac:dyDescent="0.25">
      <c r="A16" s="5" t="s">
        <v>17</v>
      </c>
      <c r="B16" s="94" t="s">
        <v>165</v>
      </c>
      <c r="C16" s="94"/>
    </row>
    <row r="17" spans="1:3" ht="15" customHeight="1" x14ac:dyDescent="0.25">
      <c r="A17" s="5" t="s">
        <v>18</v>
      </c>
      <c r="B17" s="11" t="s">
        <v>132</v>
      </c>
      <c r="C17" s="11"/>
    </row>
    <row r="18" spans="1:3" x14ac:dyDescent="0.25">
      <c r="A18" s="5" t="s">
        <v>19</v>
      </c>
      <c r="B18" s="11" t="s">
        <v>166</v>
      </c>
      <c r="C18" s="11"/>
    </row>
    <row r="19" spans="1:3" ht="18.75" customHeight="1" x14ac:dyDescent="0.25">
      <c r="A19" s="5" t="s">
        <v>20</v>
      </c>
      <c r="B19" s="101">
        <v>2200000</v>
      </c>
      <c r="C19" s="102"/>
    </row>
    <row r="20" spans="1:3" x14ac:dyDescent="0.25">
      <c r="A20" s="5" t="s">
        <v>21</v>
      </c>
      <c r="B20" s="94">
        <v>12</v>
      </c>
      <c r="C20" s="94"/>
    </row>
    <row r="21" spans="1:3" ht="17.25" customHeight="1" x14ac:dyDescent="0.25">
      <c r="A21" s="5" t="s">
        <v>22</v>
      </c>
      <c r="B21" s="11" t="s">
        <v>146</v>
      </c>
      <c r="C21" s="11"/>
    </row>
    <row r="22" spans="1:3" x14ac:dyDescent="0.25">
      <c r="A22" s="28" t="s">
        <v>23</v>
      </c>
      <c r="B22" s="14" t="s">
        <v>165</v>
      </c>
      <c r="C22" s="14"/>
    </row>
    <row r="23" spans="1:3" x14ac:dyDescent="0.25">
      <c r="A23" s="28" t="s">
        <v>24</v>
      </c>
      <c r="B23" s="92" t="s">
        <v>166</v>
      </c>
      <c r="C23" s="14"/>
    </row>
    <row r="24" spans="1:3" x14ac:dyDescent="0.25">
      <c r="A24" s="28" t="s">
        <v>25</v>
      </c>
      <c r="B24" s="92" t="s">
        <v>166</v>
      </c>
      <c r="C24" s="14"/>
    </row>
    <row r="25" spans="1:3" ht="15" customHeight="1" x14ac:dyDescent="0.25">
      <c r="A25" s="106" t="s">
        <v>26</v>
      </c>
      <c r="B25" s="14" t="s">
        <v>167</v>
      </c>
      <c r="C25" s="15"/>
    </row>
    <row r="26" spans="1:3" x14ac:dyDescent="0.25">
      <c r="A26" s="106"/>
      <c r="B26" s="15"/>
      <c r="C26" s="15"/>
    </row>
    <row r="27" spans="1:3" ht="99.95" customHeight="1" x14ac:dyDescent="0.25">
      <c r="A27" s="106"/>
      <c r="B27" s="15"/>
      <c r="C27" s="15"/>
    </row>
    <row r="28" spans="1:3" x14ac:dyDescent="0.25">
      <c r="A28" s="28" t="s">
        <v>27</v>
      </c>
      <c r="B28" s="15" t="s">
        <v>168</v>
      </c>
      <c r="C28" s="15"/>
    </row>
    <row r="29" spans="1:3" x14ac:dyDescent="0.25">
      <c r="A29" s="28" t="s">
        <v>28</v>
      </c>
      <c r="B29" s="15" t="s">
        <v>169</v>
      </c>
      <c r="C29" s="15"/>
    </row>
    <row r="30" spans="1:3" x14ac:dyDescent="0.25">
      <c r="A30" s="28" t="s">
        <v>29</v>
      </c>
      <c r="B30" s="15" t="s">
        <v>170</v>
      </c>
      <c r="C30" s="15"/>
    </row>
    <row r="31" spans="1:3" ht="15" customHeight="1" x14ac:dyDescent="0.25">
      <c r="A31" s="28" t="s">
        <v>30</v>
      </c>
      <c r="B31" s="15" t="s">
        <v>171</v>
      </c>
      <c r="C31" s="15"/>
    </row>
    <row r="32" spans="1:3" x14ac:dyDescent="0.25">
      <c r="A32" s="28" t="s">
        <v>31</v>
      </c>
      <c r="B32" s="96">
        <v>45318</v>
      </c>
      <c r="C32" s="97"/>
    </row>
    <row r="33" spans="1:3" x14ac:dyDescent="0.25">
      <c r="A33" s="5" t="s">
        <v>32</v>
      </c>
      <c r="B33" s="95">
        <v>45323</v>
      </c>
      <c r="C33" s="95"/>
    </row>
    <row r="34" spans="1:3" ht="45" x14ac:dyDescent="0.25">
      <c r="A34" s="5" t="s">
        <v>33</v>
      </c>
      <c r="B34" s="95" t="s">
        <v>175</v>
      </c>
      <c r="C34" s="9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30F4ADEE-3966-8E46-B75F-15B51FC0A36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6"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7" t="s">
        <v>34</v>
      </c>
      <c r="B1" s="67"/>
      <c r="C1" s="67"/>
    </row>
    <row r="2" spans="1:3" ht="15.75" customHeight="1" x14ac:dyDescent="0.25">
      <c r="A2" s="20" t="s">
        <v>35</v>
      </c>
      <c r="B2" s="57" t="s">
        <v>176</v>
      </c>
      <c r="C2" s="58"/>
    </row>
    <row r="3" spans="1:3" s="2" customFormat="1" x14ac:dyDescent="0.25">
      <c r="A3" s="5" t="s">
        <v>1</v>
      </c>
      <c r="B3" s="44" t="str">
        <f>'AUTOS  NOTA 322'!B2:C2</f>
        <v>73319310300220230017500</v>
      </c>
      <c r="C3" s="44"/>
    </row>
    <row r="4" spans="1:3" s="2" customFormat="1" x14ac:dyDescent="0.25">
      <c r="A4" s="5" t="s">
        <v>2</v>
      </c>
      <c r="B4" s="44" t="str">
        <f>'AUTOS  NOTA 322'!B3:C3</f>
        <v>JUZGADO 02 CIVIL DEL CICRCUITO DE ESPINAL</v>
      </c>
      <c r="C4" s="44"/>
    </row>
    <row r="5" spans="1:3" s="2" customFormat="1" x14ac:dyDescent="0.25">
      <c r="A5" s="5" t="s">
        <v>3</v>
      </c>
      <c r="B5" s="44"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44"/>
    </row>
    <row r="6" spans="1:3" s="2" customFormat="1" x14ac:dyDescent="0.25">
      <c r="A6" s="5" t="s">
        <v>4</v>
      </c>
      <c r="B6" s="44" t="e">
        <f>_xlfn.SINGLE('AUTOS  NOTA 322'!#REF!)</f>
        <v>#REF!</v>
      </c>
      <c r="C6" s="44"/>
    </row>
    <row r="7" spans="1:3" s="2" customFormat="1" x14ac:dyDescent="0.25">
      <c r="A7" s="5" t="s">
        <v>5</v>
      </c>
      <c r="B7" s="44" t="str">
        <f>'AUTOS  NOTA 322'!B6:C6</f>
        <v>DEMANDA DIRECTA</v>
      </c>
      <c r="C7" s="44"/>
    </row>
    <row r="8" spans="1:3" s="2" customFormat="1" x14ac:dyDescent="0.25">
      <c r="A8" s="31" t="s">
        <v>36</v>
      </c>
      <c r="B8" s="44" t="str">
        <f>'AUTOS  NOTA 322'!B7:C8</f>
        <v xml:space="preserve">BRYAM SMIRT CALDERON CHALA </v>
      </c>
      <c r="C8" s="44"/>
    </row>
    <row r="9" spans="1:3" x14ac:dyDescent="0.25">
      <c r="A9" s="20" t="s">
        <v>37</v>
      </c>
      <c r="B9" s="44" t="s">
        <v>177</v>
      </c>
      <c r="C9" s="44"/>
    </row>
    <row r="10" spans="1:3" x14ac:dyDescent="0.25">
      <c r="A10" s="20" t="s">
        <v>38</v>
      </c>
      <c r="B10" s="44" t="s">
        <v>144</v>
      </c>
      <c r="C10" s="44"/>
    </row>
    <row r="11" spans="1:3" x14ac:dyDescent="0.25">
      <c r="A11" s="20" t="s">
        <v>39</v>
      </c>
      <c r="B11" s="51">
        <v>180000000</v>
      </c>
      <c r="C11" s="52"/>
    </row>
    <row r="12" spans="1:3" x14ac:dyDescent="0.25">
      <c r="A12" s="20" t="s">
        <v>40</v>
      </c>
      <c r="B12" s="51">
        <v>0</v>
      </c>
      <c r="C12" s="52"/>
    </row>
    <row r="13" spans="1:3" x14ac:dyDescent="0.25">
      <c r="A13" s="20" t="s">
        <v>41</v>
      </c>
      <c r="B13" s="46" t="s">
        <v>118</v>
      </c>
      <c r="C13" s="47"/>
    </row>
    <row r="14" spans="1:3" x14ac:dyDescent="0.25">
      <c r="A14" s="20" t="s">
        <v>42</v>
      </c>
      <c r="B14" s="45" t="s">
        <v>178</v>
      </c>
      <c r="C14" s="44"/>
    </row>
    <row r="15" spans="1:3" x14ac:dyDescent="0.25">
      <c r="A15" s="20" t="s">
        <v>43</v>
      </c>
      <c r="B15" s="44" t="s">
        <v>113</v>
      </c>
      <c r="C15" s="44"/>
    </row>
    <row r="16" spans="1:3" x14ac:dyDescent="0.25">
      <c r="A16" s="20" t="s">
        <v>44</v>
      </c>
      <c r="B16" s="44" t="s">
        <v>113</v>
      </c>
      <c r="C16" s="44"/>
    </row>
    <row r="17" spans="1:3" x14ac:dyDescent="0.25">
      <c r="A17" s="54" t="s">
        <v>45</v>
      </c>
      <c r="B17" s="44"/>
      <c r="C17" s="44"/>
    </row>
    <row r="18" spans="1:3" x14ac:dyDescent="0.25">
      <c r="A18" s="55"/>
      <c r="B18" s="10" t="s">
        <v>46</v>
      </c>
      <c r="C18" s="10" t="s">
        <v>47</v>
      </c>
    </row>
    <row r="19" spans="1:3" x14ac:dyDescent="0.25">
      <c r="A19" s="55"/>
      <c r="B19" s="6" t="s">
        <v>48</v>
      </c>
      <c r="C19" s="6"/>
    </row>
    <row r="20" spans="1:3" x14ac:dyDescent="0.25">
      <c r="A20" s="55"/>
      <c r="B20" s="6"/>
      <c r="C20" s="6"/>
    </row>
    <row r="21" spans="1:3" x14ac:dyDescent="0.25">
      <c r="A21" s="56"/>
      <c r="B21" s="6"/>
      <c r="C21" s="6"/>
    </row>
    <row r="22" spans="1:3" x14ac:dyDescent="0.25">
      <c r="A22" s="20" t="s">
        <v>49</v>
      </c>
      <c r="B22" s="44" t="s">
        <v>120</v>
      </c>
      <c r="C22" s="44"/>
    </row>
    <row r="23" spans="1:3" x14ac:dyDescent="0.25">
      <c r="A23" s="20" t="s">
        <v>50</v>
      </c>
      <c r="B23" s="57" t="s">
        <v>120</v>
      </c>
      <c r="C23" s="58"/>
    </row>
    <row r="24" spans="1:3" x14ac:dyDescent="0.25">
      <c r="A24" s="20" t="s">
        <v>51</v>
      </c>
      <c r="B24" s="44" t="s">
        <v>136</v>
      </c>
      <c r="C24" s="44"/>
    </row>
    <row r="25" spans="1:3" x14ac:dyDescent="0.25">
      <c r="A25" s="20" t="s">
        <v>52</v>
      </c>
      <c r="B25" s="44" t="s">
        <v>113</v>
      </c>
      <c r="C25" s="44"/>
    </row>
    <row r="26" spans="1:3" x14ac:dyDescent="0.25">
      <c r="A26" s="20" t="s">
        <v>53</v>
      </c>
      <c r="B26" s="44">
        <v>60000000</v>
      </c>
      <c r="C26" s="44"/>
    </row>
    <row r="27" spans="1:3" x14ac:dyDescent="0.25">
      <c r="A27" s="19" t="s">
        <v>54</v>
      </c>
      <c r="B27" s="44" t="s">
        <v>120</v>
      </c>
      <c r="C27" s="44"/>
    </row>
    <row r="28" spans="1:3" x14ac:dyDescent="0.25">
      <c r="A28" s="59" t="s">
        <v>55</v>
      </c>
      <c r="B28" s="59"/>
      <c r="C28" s="59"/>
    </row>
    <row r="29" spans="1:3" x14ac:dyDescent="0.25">
      <c r="A29" s="48" t="s">
        <v>56</v>
      </c>
      <c r="B29" s="53"/>
      <c r="C29" s="11" t="s">
        <v>179</v>
      </c>
    </row>
    <row r="30" spans="1:3" x14ac:dyDescent="0.25">
      <c r="A30" s="48" t="s">
        <v>57</v>
      </c>
      <c r="B30" s="53"/>
      <c r="C30" s="11" t="s">
        <v>179</v>
      </c>
    </row>
    <row r="31" spans="1:3" x14ac:dyDescent="0.25">
      <c r="A31" s="48" t="s">
        <v>58</v>
      </c>
      <c r="B31" s="53"/>
      <c r="C31" s="12" t="s">
        <v>179</v>
      </c>
    </row>
    <row r="32" spans="1:3" x14ac:dyDescent="0.25">
      <c r="A32" s="48" t="s">
        <v>59</v>
      </c>
      <c r="B32" s="53"/>
      <c r="C32" s="11"/>
    </row>
    <row r="33" spans="1:3" x14ac:dyDescent="0.25">
      <c r="A33" s="48" t="s">
        <v>60</v>
      </c>
      <c r="B33" s="53"/>
      <c r="C33" s="11"/>
    </row>
    <row r="34" spans="1:3" x14ac:dyDescent="0.25">
      <c r="A34" s="48" t="s">
        <v>61</v>
      </c>
      <c r="B34" s="53"/>
      <c r="C34" s="13"/>
    </row>
    <row r="35" spans="1:3" x14ac:dyDescent="0.25">
      <c r="A35" s="49" t="s">
        <v>62</v>
      </c>
      <c r="B35" s="50"/>
      <c r="C35" s="14"/>
    </row>
    <row r="36" spans="1:3" x14ac:dyDescent="0.25">
      <c r="A36" s="49" t="s">
        <v>63</v>
      </c>
      <c r="B36" s="50"/>
      <c r="C36" s="15"/>
    </row>
    <row r="37" spans="1:3" x14ac:dyDescent="0.25">
      <c r="A37" s="60" t="s">
        <v>64</v>
      </c>
      <c r="B37" s="61"/>
      <c r="C37" s="15"/>
    </row>
    <row r="38" spans="1:3" x14ac:dyDescent="0.25">
      <c r="A38" s="62"/>
      <c r="B38" s="63"/>
      <c r="C38" s="15"/>
    </row>
    <row r="39" spans="1:3" x14ac:dyDescent="0.25">
      <c r="A39" s="64"/>
      <c r="B39" s="65"/>
      <c r="C39" s="15"/>
    </row>
    <row r="40" spans="1:3" x14ac:dyDescent="0.25">
      <c r="A40" s="66" t="s">
        <v>65</v>
      </c>
      <c r="B40" s="66"/>
      <c r="C40" s="66"/>
    </row>
    <row r="41" spans="1:3" x14ac:dyDescent="0.25">
      <c r="A41" s="17" t="s">
        <v>66</v>
      </c>
      <c r="B41" s="18"/>
      <c r="C41" s="15" t="s">
        <v>179</v>
      </c>
    </row>
    <row r="42" spans="1:3" x14ac:dyDescent="0.25">
      <c r="A42" s="49" t="s">
        <v>67</v>
      </c>
      <c r="B42" s="50"/>
      <c r="C42" s="15"/>
    </row>
    <row r="43" spans="1:3" x14ac:dyDescent="0.25">
      <c r="A43" s="49" t="s">
        <v>68</v>
      </c>
      <c r="B43" s="50"/>
      <c r="C43" s="15"/>
    </row>
    <row r="44" spans="1:3" x14ac:dyDescent="0.25">
      <c r="A44" s="17" t="s">
        <v>69</v>
      </c>
      <c r="B44" s="18"/>
      <c r="C44" s="15"/>
    </row>
    <row r="45" spans="1:3" x14ac:dyDescent="0.25">
      <c r="A45" s="17" t="s">
        <v>70</v>
      </c>
      <c r="B45" s="18"/>
      <c r="C45" s="15"/>
    </row>
    <row r="46" spans="1:3" x14ac:dyDescent="0.25">
      <c r="A46" s="49" t="s">
        <v>71</v>
      </c>
      <c r="B46" s="50"/>
      <c r="C46" s="15"/>
    </row>
    <row r="47" spans="1:3" x14ac:dyDescent="0.25">
      <c r="A47" s="17" t="s">
        <v>72</v>
      </c>
      <c r="B47" s="16"/>
      <c r="C47" s="15"/>
    </row>
    <row r="48" spans="1:3" x14ac:dyDescent="0.25">
      <c r="A48" s="49" t="s">
        <v>73</v>
      </c>
      <c r="B48" s="50"/>
      <c r="C48" s="15"/>
    </row>
    <row r="49" spans="1:3" x14ac:dyDescent="0.25">
      <c r="A49" s="49" t="s">
        <v>74</v>
      </c>
      <c r="B49" s="50"/>
      <c r="C49" s="15"/>
    </row>
    <row r="50" spans="1:3" x14ac:dyDescent="0.25">
      <c r="A50" s="49" t="s">
        <v>64</v>
      </c>
      <c r="B50" s="5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7" t="s">
        <v>75</v>
      </c>
      <c r="B1" s="67"/>
      <c r="C1" s="67"/>
    </row>
    <row r="2" spans="1:9" ht="15" customHeight="1" x14ac:dyDescent="0.25">
      <c r="A2" s="35" t="s">
        <v>35</v>
      </c>
      <c r="B2" s="71" t="str">
        <f>'AUTOS NOTA 321'!B2:C2</f>
        <v>120807005-APJ32217</v>
      </c>
      <c r="C2" s="72"/>
    </row>
    <row r="3" spans="1:9" x14ac:dyDescent="0.25">
      <c r="A3" s="36" t="s">
        <v>1</v>
      </c>
      <c r="B3" s="86" t="str">
        <f>'AUTOS  NOTA 322'!B2:C2</f>
        <v>73319310300220230017500</v>
      </c>
      <c r="C3" s="86"/>
    </row>
    <row r="4" spans="1:9" x14ac:dyDescent="0.25">
      <c r="A4" s="36" t="s">
        <v>2</v>
      </c>
      <c r="B4" s="86" t="str">
        <f>'AUTOS  NOTA 322'!B3:C3</f>
        <v>JUZGADO 02 CIVIL DEL CICRCUITO DE ESPINAL</v>
      </c>
      <c r="C4" s="86"/>
    </row>
    <row r="5" spans="1:9" x14ac:dyDescent="0.25">
      <c r="A5" s="36" t="s">
        <v>3</v>
      </c>
      <c r="B5" s="86"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86"/>
    </row>
    <row r="6" spans="1:9" ht="15" customHeight="1" x14ac:dyDescent="0.25">
      <c r="A6" s="36" t="s">
        <v>4</v>
      </c>
      <c r="B6" s="86" t="e">
        <f>_xlfn.SINGLE('AUTOS  NOTA 322'!#REF!)</f>
        <v>#REF!</v>
      </c>
      <c r="C6" s="86"/>
    </row>
    <row r="7" spans="1:9" x14ac:dyDescent="0.25">
      <c r="A7" s="36" t="s">
        <v>5</v>
      </c>
      <c r="B7" s="86" t="str">
        <f>'AUTOS  NOTA 322'!B6:C6</f>
        <v>DEMANDA DIRECTA</v>
      </c>
      <c r="C7" s="86"/>
    </row>
    <row r="8" spans="1:9" x14ac:dyDescent="0.25">
      <c r="A8" s="38" t="s">
        <v>36</v>
      </c>
      <c r="B8" s="86" t="str">
        <f>'AUTOS  NOTA 322'!B7:C8</f>
        <v xml:space="preserve">BRYAM SMIRT CALDERON CHALA </v>
      </c>
      <c r="C8" s="86"/>
    </row>
    <row r="9" spans="1:9" ht="30" x14ac:dyDescent="0.25">
      <c r="A9" s="36" t="s">
        <v>76</v>
      </c>
      <c r="B9" s="84">
        <f>SUM(C11,C12,C14,C15,C17)</f>
        <v>0</v>
      </c>
      <c r="C9" s="85"/>
    </row>
    <row r="10" spans="1:9" x14ac:dyDescent="0.25">
      <c r="A10" s="87" t="s">
        <v>77</v>
      </c>
      <c r="B10" s="76" t="s">
        <v>78</v>
      </c>
      <c r="C10" s="77"/>
    </row>
    <row r="11" spans="1:9" x14ac:dyDescent="0.25">
      <c r="A11" s="87"/>
      <c r="B11" s="37" t="s">
        <v>79</v>
      </c>
      <c r="C11" s="32"/>
    </row>
    <row r="12" spans="1:9" x14ac:dyDescent="0.25">
      <c r="A12" s="87"/>
      <c r="B12" s="37" t="s">
        <v>80</v>
      </c>
      <c r="C12" s="32"/>
    </row>
    <row r="13" spans="1:9" x14ac:dyDescent="0.25">
      <c r="A13" s="87"/>
      <c r="B13" s="76"/>
      <c r="C13" s="77"/>
    </row>
    <row r="14" spans="1:9" x14ac:dyDescent="0.25">
      <c r="A14" s="87"/>
      <c r="B14" s="37" t="s">
        <v>81</v>
      </c>
      <c r="C14" s="40"/>
    </row>
    <row r="15" spans="1:9" x14ac:dyDescent="0.25">
      <c r="A15" s="87"/>
      <c r="B15" s="37" t="s">
        <v>82</v>
      </c>
      <c r="C15" s="40"/>
      <c r="E15" t="s">
        <v>83</v>
      </c>
      <c r="F15" s="22">
        <v>0.7</v>
      </c>
    </row>
    <row r="16" spans="1:9" x14ac:dyDescent="0.25">
      <c r="A16" s="87"/>
      <c r="B16" s="76" t="s">
        <v>84</v>
      </c>
      <c r="C16" s="77"/>
      <c r="E16" t="s">
        <v>85</v>
      </c>
      <c r="F16" s="23">
        <v>0.3</v>
      </c>
      <c r="I16" s="25"/>
    </row>
    <row r="17" spans="1:9" x14ac:dyDescent="0.25">
      <c r="A17" s="87"/>
      <c r="B17" s="37"/>
      <c r="C17" s="41"/>
      <c r="F17" s="26"/>
      <c r="I17" s="25"/>
    </row>
    <row r="18" spans="1:9" ht="23.25" customHeight="1" x14ac:dyDescent="0.25">
      <c r="A18" s="39" t="s">
        <v>86</v>
      </c>
      <c r="B18" s="71" t="s">
        <v>83</v>
      </c>
      <c r="C18" s="72"/>
    </row>
    <row r="19" spans="1:9" ht="60" x14ac:dyDescent="0.25">
      <c r="A19" s="36" t="s">
        <v>87</v>
      </c>
      <c r="B19" s="78"/>
      <c r="C19" s="79"/>
    </row>
    <row r="20" spans="1:9" ht="15" customHeight="1" x14ac:dyDescent="0.25">
      <c r="A20" s="21" t="s">
        <v>88</v>
      </c>
      <c r="B20" s="73">
        <f>((C22+C23+C25+C26+C30+C28+C32+C34+C29+C33)-C37)*C36*C38</f>
        <v>0</v>
      </c>
      <c r="C20" s="73"/>
    </row>
    <row r="21" spans="1:9" x14ac:dyDescent="0.25">
      <c r="A21" s="7" t="s">
        <v>89</v>
      </c>
      <c r="B21" s="80" t="s">
        <v>78</v>
      </c>
      <c r="C21" s="81"/>
    </row>
    <row r="22" spans="1:9" x14ac:dyDescent="0.25">
      <c r="A22" s="82"/>
      <c r="B22" s="37" t="s">
        <v>79</v>
      </c>
      <c r="C22" s="32">
        <v>0</v>
      </c>
    </row>
    <row r="23" spans="1:9" x14ac:dyDescent="0.25">
      <c r="A23" s="83"/>
      <c r="B23" s="37" t="s">
        <v>80</v>
      </c>
      <c r="C23" s="32">
        <v>0</v>
      </c>
    </row>
    <row r="24" spans="1:9" x14ac:dyDescent="0.25">
      <c r="A24" s="83"/>
      <c r="B24" s="76" t="s">
        <v>90</v>
      </c>
      <c r="C24" s="77"/>
    </row>
    <row r="25" spans="1:9" x14ac:dyDescent="0.25">
      <c r="A25" s="83"/>
      <c r="B25" s="37" t="s">
        <v>81</v>
      </c>
      <c r="C25" s="32">
        <v>0</v>
      </c>
    </row>
    <row r="26" spans="1:9" ht="29.1" customHeight="1" x14ac:dyDescent="0.25">
      <c r="A26" s="83"/>
      <c r="B26" s="37" t="s">
        <v>91</v>
      </c>
      <c r="C26" s="32">
        <v>0</v>
      </c>
    </row>
    <row r="27" spans="1:9" x14ac:dyDescent="0.25">
      <c r="A27" s="83"/>
      <c r="B27" s="76" t="s">
        <v>92</v>
      </c>
      <c r="C27" s="77"/>
    </row>
    <row r="28" spans="1:9" x14ac:dyDescent="0.25">
      <c r="A28" s="83"/>
      <c r="B28" s="37" t="s">
        <v>93</v>
      </c>
      <c r="C28" s="32">
        <v>0</v>
      </c>
    </row>
    <row r="29" spans="1:9" x14ac:dyDescent="0.25">
      <c r="A29" s="83"/>
      <c r="B29" s="37" t="s">
        <v>79</v>
      </c>
      <c r="C29" s="32">
        <v>0</v>
      </c>
    </row>
    <row r="30" spans="1:9" x14ac:dyDescent="0.25">
      <c r="A30" s="83"/>
      <c r="B30" s="37" t="s">
        <v>80</v>
      </c>
      <c r="C30" s="32">
        <v>0</v>
      </c>
    </row>
    <row r="31" spans="1:9" x14ac:dyDescent="0.25">
      <c r="A31" s="83"/>
      <c r="B31" s="76" t="s">
        <v>94</v>
      </c>
      <c r="C31" s="77"/>
    </row>
    <row r="32" spans="1:9" x14ac:dyDescent="0.25">
      <c r="A32" s="83"/>
      <c r="B32" s="37"/>
      <c r="C32" s="32"/>
    </row>
    <row r="33" spans="1:3" x14ac:dyDescent="0.25">
      <c r="A33" s="83"/>
      <c r="B33" s="37" t="s">
        <v>79</v>
      </c>
      <c r="C33" s="32">
        <v>0</v>
      </c>
    </row>
    <row r="34" spans="1:3" x14ac:dyDescent="0.25">
      <c r="A34" s="83"/>
      <c r="B34" s="37" t="s">
        <v>80</v>
      </c>
      <c r="C34" s="32">
        <v>0</v>
      </c>
    </row>
    <row r="35" spans="1:3" x14ac:dyDescent="0.25">
      <c r="A35" s="83"/>
      <c r="B35" s="76" t="s">
        <v>95</v>
      </c>
      <c r="C35" s="77"/>
    </row>
    <row r="36" spans="1:3" x14ac:dyDescent="0.25">
      <c r="A36" s="83"/>
      <c r="B36" s="37" t="s">
        <v>96</v>
      </c>
      <c r="C36" s="33">
        <v>1</v>
      </c>
    </row>
    <row r="37" spans="1:3" x14ac:dyDescent="0.25">
      <c r="A37" s="83"/>
      <c r="B37" s="37" t="s">
        <v>40</v>
      </c>
      <c r="C37" s="34">
        <v>0</v>
      </c>
    </row>
    <row r="38" spans="1:3" x14ac:dyDescent="0.25">
      <c r="A38" s="83"/>
      <c r="B38" s="37" t="s">
        <v>97</v>
      </c>
      <c r="C38" s="33">
        <v>1</v>
      </c>
    </row>
    <row r="39" spans="1:3" x14ac:dyDescent="0.25">
      <c r="A39" s="24" t="s">
        <v>98</v>
      </c>
      <c r="B39" s="73">
        <f>IFERROR(B20*(VLOOKUP(B18,E15:F17,2,0)),16666)</f>
        <v>0</v>
      </c>
      <c r="C39" s="73"/>
    </row>
    <row r="40" spans="1:3" ht="93" customHeight="1" x14ac:dyDescent="0.25">
      <c r="A40" s="36" t="s">
        <v>99</v>
      </c>
      <c r="B40" s="74"/>
      <c r="C40" s="75"/>
    </row>
    <row r="41" spans="1:3" ht="211.5" customHeight="1" x14ac:dyDescent="0.25">
      <c r="A41" s="36" t="s">
        <v>100</v>
      </c>
      <c r="B41" s="69"/>
      <c r="C41" s="70"/>
    </row>
    <row r="42" spans="1:3" ht="26.1" customHeight="1" x14ac:dyDescent="0.25">
      <c r="A42" s="43" t="s">
        <v>101</v>
      </c>
      <c r="B42" s="43"/>
      <c r="C42" s="43"/>
    </row>
    <row r="43" spans="1:3" x14ac:dyDescent="0.25">
      <c r="A43" s="42" t="s">
        <v>102</v>
      </c>
      <c r="B43" s="68"/>
      <c r="C43" s="68"/>
    </row>
    <row r="44" spans="1:3" ht="41.1" customHeight="1" x14ac:dyDescent="0.25">
      <c r="A44" s="42" t="s">
        <v>103</v>
      </c>
      <c r="B44" s="68"/>
      <c r="C44" s="6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7" t="s">
        <v>104</v>
      </c>
      <c r="B1" s="67"/>
      <c r="C1" s="67"/>
    </row>
    <row r="2" spans="1:3" x14ac:dyDescent="0.25">
      <c r="A2" s="20" t="s">
        <v>35</v>
      </c>
      <c r="B2" s="57" t="str">
        <f>'AUTOS NOTA 324'!B2:C2</f>
        <v>120807005-APJ32217</v>
      </c>
      <c r="C2" s="58"/>
    </row>
    <row r="3" spans="1:3" x14ac:dyDescent="0.25">
      <c r="A3" s="5" t="s">
        <v>1</v>
      </c>
      <c r="B3" s="44" t="str">
        <f>'AUTOS  NOTA 322'!B2:C2</f>
        <v>73319310300220230017500</v>
      </c>
      <c r="C3" s="44"/>
    </row>
    <row r="4" spans="1:3" x14ac:dyDescent="0.25">
      <c r="A4" s="5" t="s">
        <v>2</v>
      </c>
      <c r="B4" s="44" t="str">
        <f>'AUTOS  NOTA 322'!B3:C3</f>
        <v>JUZGADO 02 CIVIL DEL CICRCUITO DE ESPINAL</v>
      </c>
      <c r="C4" s="44"/>
    </row>
    <row r="5" spans="1:3" x14ac:dyDescent="0.25">
      <c r="A5" s="5" t="s">
        <v>3</v>
      </c>
      <c r="B5" s="44" t="str">
        <f>'AUTOS  NOTA 322'!B5:C5</f>
        <v xml:space="preserve">*LINNEY ADRIANA CHALA ANDUQUIA (MADRE DE LA VÍCTIMA) (18/02/1979)
*HUGO ALBERTO CALDERON A NOMBRE PROPIO (PADRE DE LA VÍCTIMA) Y EN REPRESENTACIÓN DE NICOLÁS CALDERÓN PRADO (HERMANO DE LA VÍCTIMA) (NO SE RELACIONA FECHA DE NACIMIENTO DEL PADRE)
*JULIETH MARIANA CALDERON BEDOYA (HERMANA DE LA VÍCTIMA)
*ROMELIA ANDUQUIA DE CHALA (ABUELA DE LA VÍCTIMA)
*DIDIMO CHALA HERNANDEZ (ABUELO DE LA VÍCTIMA)
*MARIA DEL CARMEN CALDERON DIAZ (ABUELA DE LA VÍCTIMA)
*ANDREA CAROLINA CHALA ANDUQUIA A NOMBRE PROPIO (TIA DE LA VÍCTIMA) Y EN REPRESENTACIÓN DE LAURA VALENTINA CALDERON (PRIMA DE LA VÍCTIMA)
*MARTHA VIVIANA CHALA ANDUQUIA A NOMBRE PROPIO (TIA DE LA VÍCTIMA) Y EN REPRESENTACIÓN DE ANDRES FELIPE ANZOLA CHALA Y DYLAN TOMAS ANZOLA CHALA (PRIMOS)
*JULIAN CAMILO ANZOLA CHALA (PRIMO DE LA VÍCTIMA)
*OLGA CRISTINA VELEZ CALDERON (TIA DE LA VÍCTIMA)
</v>
      </c>
      <c r="C5" s="44"/>
    </row>
    <row r="6" spans="1:3" ht="15" customHeight="1" x14ac:dyDescent="0.25">
      <c r="A6" s="5" t="s">
        <v>4</v>
      </c>
      <c r="B6" s="44" t="e">
        <f>_xlfn.SINGLE('AUTOS  NOTA 322'!#REF!)</f>
        <v>#REF!</v>
      </c>
      <c r="C6" s="44"/>
    </row>
    <row r="7" spans="1:3" ht="15" customHeight="1" x14ac:dyDescent="0.25">
      <c r="A7" s="5" t="s">
        <v>5</v>
      </c>
      <c r="B7" s="44" t="str">
        <f>'AUTOS  NOTA 322'!B6:C6</f>
        <v>DEMANDA DIRECTA</v>
      </c>
      <c r="C7" s="44"/>
    </row>
    <row r="8" spans="1:3" ht="15" customHeight="1" x14ac:dyDescent="0.25">
      <c r="A8" s="31" t="s">
        <v>36</v>
      </c>
      <c r="B8" s="44" t="str">
        <f>'AUTOS  NOTA 322'!B7:C8</f>
        <v xml:space="preserve">BRYAM SMIRT CALDERON CHALA </v>
      </c>
      <c r="C8" s="44"/>
    </row>
    <row r="9" spans="1:3" ht="18.95" customHeight="1" x14ac:dyDescent="0.25">
      <c r="A9" s="5" t="s">
        <v>105</v>
      </c>
      <c r="B9" s="44"/>
      <c r="C9" s="44"/>
    </row>
    <row r="10" spans="1:3" x14ac:dyDescent="0.25">
      <c r="A10" s="7" t="s">
        <v>89</v>
      </c>
      <c r="B10" s="90">
        <f>'AUTOS NOTA 324'!B20:C20</f>
        <v>0</v>
      </c>
      <c r="C10" s="90"/>
    </row>
    <row r="11" spans="1:3" x14ac:dyDescent="0.25">
      <c r="A11" s="7" t="s">
        <v>106</v>
      </c>
      <c r="B11" s="91">
        <f>'AUTOS NOTA 324'!B39:C39</f>
        <v>0</v>
      </c>
      <c r="C11" s="44"/>
    </row>
    <row r="12" spans="1:3" ht="30" x14ac:dyDescent="0.25">
      <c r="A12" s="7" t="s">
        <v>107</v>
      </c>
      <c r="B12" s="88"/>
      <c r="C12" s="89"/>
    </row>
    <row r="13" spans="1:3" ht="45" x14ac:dyDescent="0.25">
      <c r="A13" s="5" t="s">
        <v>108</v>
      </c>
      <c r="B13" s="44"/>
      <c r="C13" s="44"/>
    </row>
    <row r="14" spans="1:3" ht="45" x14ac:dyDescent="0.25">
      <c r="A14" s="5" t="s">
        <v>109</v>
      </c>
      <c r="B14" s="44"/>
      <c r="C14" s="44"/>
    </row>
    <row r="15" spans="1:3" x14ac:dyDescent="0.25">
      <c r="A15" s="5" t="s">
        <v>110</v>
      </c>
      <c r="B15" s="6"/>
      <c r="C15" s="6"/>
    </row>
    <row r="16" spans="1:3" x14ac:dyDescent="0.25">
      <c r="A16" s="7" t="s">
        <v>111</v>
      </c>
      <c r="B16" s="44"/>
      <c r="C16" s="44"/>
    </row>
    <row r="17" spans="1:3" x14ac:dyDescent="0.25">
      <c r="A17" s="6" t="s">
        <v>112</v>
      </c>
      <c r="B17" s="89"/>
      <c r="C17" s="8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4" ma:contentTypeDescription="Crear nuevo documento." ma:contentTypeScope="" ma:versionID="1d0f7bc2eb83b66115e34bf51dbe6bfd">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2aa01a208a970a54f27858f6c957c500"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60B6E4-D55C-4B25-BC76-19EDD62B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e7d3d6e7-89cb-4750-b948-5e984f176bb6"/>
    <ds:schemaRef ds:uri="http://www.w3.org/XML/1998/namespace"/>
    <ds:schemaRef ds:uri="http://schemas.microsoft.com/office/infopath/2007/PartnerControls"/>
    <ds:schemaRef ds:uri="http://schemas.openxmlformats.org/package/2006/metadata/core-properties"/>
    <ds:schemaRef ds:uri="4382931b-6036-484b-ad41-6810b26eb986"/>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2024-02-05T15:48:23Z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